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Kali\Projects\aromatica\database\data\"/>
    </mc:Choice>
  </mc:AlternateContent>
  <xr:revisionPtr revIDLastSave="0" documentId="13_ncr:1_{D58F20AA-7724-4316-817A-C714BF7D37E6}" xr6:coauthVersionLast="47" xr6:coauthVersionMax="47" xr10:uidLastSave="{00000000-0000-0000-0000-000000000000}"/>
  <bookViews>
    <workbookView xWindow="-110" yWindow="-110" windowWidth="19420" windowHeight="11500" tabRatio="500" xr2:uid="{00000000-000D-0000-FFFF-FFFF00000000}"/>
  </bookViews>
  <sheets>
    <sheet name="spices" sheetId="1" r:id="rId1"/>
    <sheet name="Sheet1" sheetId="2" r:id="rId2"/>
    <sheet name="polyutcm" sheetId="3" r:id="rId3"/>
    <sheet name="overview" sheetId="4" r:id="rId4"/>
    <sheet name="colors" sheetId="5" r:id="rId5"/>
    <sheet name="languages" sheetId="6" r:id="rId6"/>
    <sheet name="Britannica" sheetId="7" r:id="rId7"/>
    <sheet name="nltk" sheetId="8" r:id="rId8"/>
    <sheet name="addendum" sheetId="9" r:id="rId9"/>
    <sheet name="blends" sheetId="10" r:id="rId10"/>
    <sheet name="notes" sheetId="11" r:id="rId11"/>
    <sheet name="pepper" sheetId="12"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74" i="9" l="1"/>
  <c r="A73" i="9"/>
  <c r="AT410" i="3"/>
  <c r="AV409" i="3"/>
  <c r="AT409" i="3"/>
  <c r="AV407" i="3"/>
  <c r="AT407" i="3"/>
  <c r="AV404" i="3"/>
  <c r="AX404" i="3" s="1"/>
  <c r="AT404" i="3"/>
  <c r="AW404" i="3" s="1"/>
  <c r="AT402" i="3"/>
  <c r="AT400" i="3"/>
  <c r="AV395" i="3"/>
  <c r="AT395" i="3"/>
  <c r="AV391" i="3"/>
  <c r="AX391" i="3" s="1"/>
  <c r="AT391" i="3"/>
  <c r="AT390" i="3"/>
  <c r="AV389" i="3"/>
  <c r="AX389" i="3" s="1"/>
  <c r="AT389" i="3"/>
  <c r="AV388" i="3"/>
  <c r="AX388" i="3" s="1"/>
  <c r="AT388" i="3"/>
  <c r="AV387" i="3"/>
  <c r="AT387" i="3"/>
  <c r="AX387" i="3" s="1"/>
  <c r="AX290" i="3"/>
  <c r="AW290" i="3"/>
  <c r="AV290" i="3"/>
  <c r="AT290" i="3"/>
  <c r="AV276" i="3"/>
  <c r="AT276" i="3"/>
  <c r="AX276" i="3" s="1"/>
  <c r="AV261" i="3"/>
  <c r="AT261" i="3"/>
  <c r="AX261" i="3" s="1"/>
  <c r="AX208" i="3"/>
  <c r="AW208" i="3"/>
  <c r="AV208" i="3"/>
  <c r="AT208" i="3"/>
  <c r="AV205" i="3"/>
  <c r="AT205" i="3"/>
  <c r="AX205" i="3" s="1"/>
  <c r="AV37" i="3"/>
  <c r="AT37" i="3"/>
  <c r="AX37" i="3" s="1"/>
  <c r="AX9" i="3"/>
  <c r="AW9" i="3"/>
  <c r="AV9" i="3"/>
  <c r="AT9" i="3"/>
  <c r="X1325" i="1"/>
  <c r="X1284" i="1"/>
  <c r="B1284" i="1" s="1"/>
  <c r="X1277" i="1"/>
  <c r="B1277" i="1" s="1"/>
  <c r="X1274" i="1"/>
  <c r="B1274" i="1" s="1"/>
  <c r="X1268" i="1"/>
  <c r="B1268" i="1" s="1"/>
  <c r="X1258" i="1"/>
  <c r="B1258" i="1" s="1"/>
  <c r="X1255" i="1"/>
  <c r="B1255" i="1" s="1"/>
  <c r="X1253" i="1"/>
  <c r="B1253" i="1" s="1"/>
  <c r="X1251" i="1"/>
  <c r="B1251" i="1" s="1"/>
  <c r="X1243" i="1"/>
  <c r="B1243" i="1" s="1"/>
  <c r="X1232" i="1"/>
  <c r="B1232" i="1" s="1"/>
  <c r="X1231" i="1"/>
  <c r="B1231" i="1" s="1"/>
  <c r="X1226" i="1"/>
  <c r="B1226" i="1" s="1"/>
  <c r="X1223" i="1"/>
  <c r="B1223" i="1" s="1"/>
  <c r="X1222" i="1"/>
  <c r="B1222" i="1"/>
  <c r="X1220" i="1"/>
  <c r="B1220" i="1" s="1"/>
  <c r="X1217" i="1"/>
  <c r="B1217" i="1" s="1"/>
  <c r="X1216" i="1"/>
  <c r="B1216" i="1" s="1"/>
  <c r="X1215" i="1"/>
  <c r="B1215" i="1" s="1"/>
  <c r="X1213" i="1"/>
  <c r="B1213" i="1" s="1"/>
  <c r="X1211" i="1"/>
  <c r="B1211" i="1" s="1"/>
  <c r="X1206" i="1"/>
  <c r="B1206" i="1" s="1"/>
  <c r="X1205" i="1"/>
  <c r="B1205" i="1" s="1"/>
  <c r="X1202" i="1"/>
  <c r="B1202" i="1" s="1"/>
  <c r="X1199" i="1"/>
  <c r="B1199" i="1"/>
  <c r="X1198" i="1"/>
  <c r="B1198" i="1" s="1"/>
  <c r="X1197" i="1"/>
  <c r="B1197" i="1" s="1"/>
  <c r="X1195" i="1"/>
  <c r="B1195" i="1" s="1"/>
  <c r="X1191" i="1"/>
  <c r="B1191" i="1" s="1"/>
  <c r="X1187" i="1"/>
  <c r="B1187" i="1" s="1"/>
  <c r="X1183" i="1"/>
  <c r="B1183" i="1" s="1"/>
  <c r="X1181" i="1"/>
  <c r="B1181" i="1" s="1"/>
  <c r="X1179" i="1"/>
  <c r="B1179" i="1" s="1"/>
  <c r="X1177" i="1"/>
  <c r="B1177" i="1" s="1"/>
  <c r="X1176" i="1"/>
  <c r="B1176" i="1" s="1"/>
  <c r="X1172" i="1"/>
  <c r="B1172" i="1" s="1"/>
  <c r="X1170" i="1"/>
  <c r="B1170" i="1" s="1"/>
  <c r="X1169" i="1"/>
  <c r="B1169" i="1" s="1"/>
  <c r="X1164" i="1"/>
  <c r="B1164" i="1" s="1"/>
  <c r="X1157" i="1"/>
  <c r="B1157" i="1" s="1"/>
  <c r="X1155" i="1"/>
  <c r="B1155" i="1" s="1"/>
  <c r="X1154" i="1"/>
  <c r="B1154" i="1" s="1"/>
  <c r="X1152" i="1"/>
  <c r="B1152" i="1" s="1"/>
  <c r="X1150" i="1"/>
  <c r="B1150" i="1" s="1"/>
  <c r="X1149" i="1"/>
  <c r="B1149" i="1"/>
  <c r="X1148" i="1"/>
  <c r="B1148" i="1" s="1"/>
  <c r="X1146" i="1"/>
  <c r="B1146" i="1" s="1"/>
  <c r="X1143" i="1"/>
  <c r="B1143" i="1" s="1"/>
  <c r="X1132" i="1"/>
  <c r="B1132" i="1" s="1"/>
  <c r="X1131" i="1"/>
  <c r="B1131" i="1" s="1"/>
  <c r="X1130" i="1"/>
  <c r="B1130" i="1" s="1"/>
  <c r="X1129" i="1"/>
  <c r="B1129" i="1" s="1"/>
  <c r="X1127" i="1"/>
  <c r="B1127" i="1"/>
  <c r="X1126" i="1"/>
  <c r="B1126" i="1" s="1"/>
  <c r="X1125" i="1"/>
  <c r="B1125" i="1" s="1"/>
  <c r="X1124" i="1"/>
  <c r="B1124" i="1" s="1"/>
  <c r="X1123" i="1"/>
  <c r="B1123" i="1" s="1"/>
  <c r="X1120" i="1"/>
  <c r="B1120" i="1" s="1"/>
  <c r="X1119" i="1"/>
  <c r="B1119" i="1" s="1"/>
  <c r="X1114" i="1"/>
  <c r="B1114" i="1" s="1"/>
  <c r="X1113" i="1"/>
  <c r="B1113" i="1" s="1"/>
  <c r="X1109" i="1"/>
  <c r="B1109" i="1"/>
  <c r="X1105" i="1"/>
  <c r="B1105" i="1" s="1"/>
  <c r="X1100" i="1"/>
  <c r="B1100" i="1" s="1"/>
  <c r="X1097" i="1"/>
  <c r="B1097" i="1" s="1"/>
  <c r="X1096" i="1"/>
  <c r="B1096" i="1" s="1"/>
  <c r="X1095" i="1"/>
  <c r="B1095" i="1" s="1"/>
  <c r="X1090" i="1"/>
  <c r="B1090" i="1" s="1"/>
  <c r="X1083" i="1"/>
  <c r="B1083" i="1" s="1"/>
  <c r="X1076" i="1"/>
  <c r="B1076" i="1" s="1"/>
  <c r="X1071" i="1"/>
  <c r="B1071" i="1" s="1"/>
  <c r="X1042" i="1"/>
  <c r="B1042" i="1" s="1"/>
  <c r="X1033" i="1"/>
  <c r="B1033" i="1" s="1"/>
  <c r="X1028" i="1"/>
  <c r="B1028" i="1" s="1"/>
  <c r="X1024" i="1"/>
  <c r="B1024" i="1"/>
  <c r="X1022" i="1"/>
  <c r="B1022" i="1" s="1"/>
  <c r="X1018" i="1"/>
  <c r="B1018" i="1" s="1"/>
  <c r="X1016" i="1"/>
  <c r="B1016" i="1" s="1"/>
  <c r="X1014" i="1"/>
  <c r="B1014" i="1" s="1"/>
  <c r="X1013" i="1"/>
  <c r="B1013" i="1" s="1"/>
  <c r="X1011" i="1"/>
  <c r="B1011" i="1" s="1"/>
  <c r="X1009" i="1"/>
  <c r="B1009" i="1" s="1"/>
  <c r="X1007" i="1"/>
  <c r="B1007" i="1" s="1"/>
  <c r="X1003" i="1"/>
  <c r="B1003" i="1" s="1"/>
  <c r="X1001" i="1"/>
  <c r="B1001" i="1" s="1"/>
  <c r="X999" i="1"/>
  <c r="B999" i="1"/>
  <c r="X997" i="1"/>
  <c r="B997" i="1" s="1"/>
  <c r="X996" i="1"/>
  <c r="B996" i="1" s="1"/>
  <c r="X995" i="1"/>
  <c r="B995" i="1" s="1"/>
  <c r="X993" i="1"/>
  <c r="B993" i="1" s="1"/>
  <c r="X992" i="1"/>
  <c r="B992" i="1" s="1"/>
  <c r="X991" i="1"/>
  <c r="B991" i="1" s="1"/>
  <c r="X990" i="1"/>
  <c r="B990" i="1" s="1"/>
  <c r="X989" i="1"/>
  <c r="B989" i="1" s="1"/>
  <c r="X988" i="1"/>
  <c r="B988" i="1" s="1"/>
  <c r="X987" i="1"/>
  <c r="B987" i="1" s="1"/>
  <c r="X981" i="1"/>
  <c r="B981" i="1" s="1"/>
  <c r="X980" i="1"/>
  <c r="B980" i="1"/>
  <c r="X979" i="1"/>
  <c r="B979" i="1" s="1"/>
  <c r="X978" i="1"/>
  <c r="B978" i="1" s="1"/>
  <c r="X977" i="1"/>
  <c r="B977" i="1" s="1"/>
  <c r="X975" i="1"/>
  <c r="B975" i="1" s="1"/>
  <c r="X971" i="1"/>
  <c r="B971" i="1" s="1"/>
  <c r="X966" i="1"/>
  <c r="B966" i="1" s="1"/>
  <c r="X965" i="1"/>
  <c r="B965" i="1" s="1"/>
  <c r="X962" i="1"/>
  <c r="B962" i="1" s="1"/>
  <c r="X961" i="1"/>
  <c r="B961" i="1" s="1"/>
  <c r="X960" i="1"/>
  <c r="B960" i="1" s="1"/>
  <c r="X959" i="1"/>
  <c r="B959" i="1" s="1"/>
  <c r="X957" i="1"/>
  <c r="B957" i="1" s="1"/>
  <c r="X945" i="1"/>
  <c r="B945" i="1" s="1"/>
  <c r="X941" i="1"/>
  <c r="B941" i="1" s="1"/>
  <c r="X939" i="1"/>
  <c r="B939" i="1" s="1"/>
  <c r="X938" i="1"/>
  <c r="B938" i="1" s="1"/>
  <c r="X937" i="1"/>
  <c r="B937" i="1"/>
  <c r="X932" i="1"/>
  <c r="B932" i="1" s="1"/>
  <c r="X930" i="1"/>
  <c r="B930" i="1" s="1"/>
  <c r="X929" i="1"/>
  <c r="B929" i="1" s="1"/>
  <c r="X926" i="1"/>
  <c r="B926" i="1" s="1"/>
  <c r="X919" i="1"/>
  <c r="B919" i="1" s="1"/>
  <c r="X916" i="1"/>
  <c r="B916" i="1" s="1"/>
  <c r="X912" i="1"/>
  <c r="B912" i="1"/>
  <c r="X910" i="1"/>
  <c r="B910" i="1" s="1"/>
  <c r="X909" i="1"/>
  <c r="B909" i="1" s="1"/>
  <c r="X907" i="1"/>
  <c r="B907" i="1"/>
  <c r="X905" i="1"/>
  <c r="B905" i="1" s="1"/>
  <c r="X902" i="1"/>
  <c r="B902" i="1" s="1"/>
  <c r="X897" i="1"/>
  <c r="B897" i="1" s="1"/>
  <c r="X896" i="1"/>
  <c r="B896" i="1" s="1"/>
  <c r="X895" i="1"/>
  <c r="B895" i="1" s="1"/>
  <c r="X888" i="1"/>
  <c r="B888" i="1" s="1"/>
  <c r="X885" i="1"/>
  <c r="B885" i="1" s="1"/>
  <c r="X884" i="1"/>
  <c r="B884" i="1" s="1"/>
  <c r="X883" i="1"/>
  <c r="B883" i="1"/>
  <c r="X882" i="1"/>
  <c r="B882" i="1" s="1"/>
  <c r="X881" i="1"/>
  <c r="B881" i="1" s="1"/>
  <c r="X876" i="1"/>
  <c r="B876" i="1" s="1"/>
  <c r="X875" i="1"/>
  <c r="B875" i="1" s="1"/>
  <c r="X874" i="1"/>
  <c r="B874" i="1" s="1"/>
  <c r="X860" i="1"/>
  <c r="B860" i="1" s="1"/>
  <c r="X859" i="1"/>
  <c r="B859" i="1" s="1"/>
  <c r="X848" i="1"/>
  <c r="B848" i="1" s="1"/>
  <c r="X847" i="1"/>
  <c r="B847" i="1" s="1"/>
  <c r="X846" i="1"/>
  <c r="B846" i="1" s="1"/>
  <c r="X841" i="1"/>
  <c r="B841" i="1" s="1"/>
  <c r="X840" i="1"/>
  <c r="B840" i="1"/>
  <c r="X836" i="1"/>
  <c r="B836" i="1" s="1"/>
  <c r="X834" i="1"/>
  <c r="B834" i="1" s="1"/>
  <c r="X830" i="1"/>
  <c r="B830" i="1" s="1"/>
  <c r="X829" i="1"/>
  <c r="B829" i="1" s="1"/>
  <c r="X828" i="1"/>
  <c r="B828" i="1" s="1"/>
  <c r="X825" i="1"/>
  <c r="B825" i="1" s="1"/>
  <c r="X824" i="1"/>
  <c r="B824" i="1" s="1"/>
  <c r="X823" i="1"/>
  <c r="B823" i="1" s="1"/>
  <c r="X822" i="1"/>
  <c r="B822" i="1" s="1"/>
  <c r="X821" i="1"/>
  <c r="B821" i="1" s="1"/>
  <c r="X820" i="1"/>
  <c r="B820" i="1" s="1"/>
  <c r="X818" i="1"/>
  <c r="B818" i="1" s="1"/>
  <c r="X817" i="1"/>
  <c r="B817" i="1" s="1"/>
  <c r="X815" i="1"/>
  <c r="B815" i="1" s="1"/>
  <c r="X814" i="1"/>
  <c r="B814" i="1" s="1"/>
  <c r="X813" i="1"/>
  <c r="B813" i="1" s="1"/>
  <c r="X812" i="1"/>
  <c r="B812" i="1" s="1"/>
  <c r="X809" i="1"/>
  <c r="B809" i="1" s="1"/>
  <c r="X807" i="1"/>
  <c r="B807" i="1"/>
  <c r="X806" i="1"/>
  <c r="B806" i="1" s="1"/>
  <c r="X800" i="1"/>
  <c r="B800" i="1" s="1"/>
  <c r="X799" i="1"/>
  <c r="B799" i="1" s="1"/>
  <c r="X798" i="1"/>
  <c r="B798" i="1" s="1"/>
  <c r="X796" i="1"/>
  <c r="B796" i="1" s="1"/>
  <c r="X793" i="1"/>
  <c r="B793" i="1" s="1"/>
  <c r="X778" i="1"/>
  <c r="B778" i="1" s="1"/>
  <c r="X773" i="1"/>
  <c r="B773" i="1" s="1"/>
  <c r="X772" i="1"/>
  <c r="B772" i="1" s="1"/>
  <c r="X771" i="1"/>
  <c r="B771" i="1" s="1"/>
  <c r="X766" i="1"/>
  <c r="B766" i="1" s="1"/>
  <c r="X756" i="1"/>
  <c r="B756" i="1" s="1"/>
  <c r="X751" i="1"/>
  <c r="B751" i="1" s="1"/>
  <c r="X749" i="1"/>
  <c r="B749" i="1" s="1"/>
  <c r="X742" i="1"/>
  <c r="B742" i="1" s="1"/>
  <c r="X735" i="1"/>
  <c r="B735" i="1"/>
  <c r="X728" i="1"/>
  <c r="B728" i="1"/>
  <c r="X725" i="1"/>
  <c r="B725" i="1" s="1"/>
  <c r="X722" i="1"/>
  <c r="B722" i="1" s="1"/>
  <c r="X719" i="1"/>
  <c r="B719" i="1" s="1"/>
  <c r="X718" i="1"/>
  <c r="B718" i="1" s="1"/>
  <c r="X717" i="1"/>
  <c r="B717" i="1" s="1"/>
  <c r="X715" i="1"/>
  <c r="B715" i="1" s="1"/>
  <c r="X713" i="1"/>
  <c r="B713" i="1" s="1"/>
  <c r="X712" i="1"/>
  <c r="B712" i="1" s="1"/>
  <c r="X711" i="1"/>
  <c r="B711" i="1" s="1"/>
  <c r="X709" i="1"/>
  <c r="B709" i="1" s="1"/>
  <c r="X704" i="1"/>
  <c r="B704" i="1" s="1"/>
  <c r="X700" i="1"/>
  <c r="B700" i="1" s="1"/>
  <c r="X694" i="1"/>
  <c r="B694" i="1" s="1"/>
  <c r="X691" i="1"/>
  <c r="B691" i="1" s="1"/>
  <c r="X690" i="1"/>
  <c r="B690" i="1" s="1"/>
  <c r="X687" i="1"/>
  <c r="B687" i="1" s="1"/>
  <c r="X685" i="1"/>
  <c r="B685" i="1" s="1"/>
  <c r="X678" i="1"/>
  <c r="B678" i="1" s="1"/>
  <c r="X677" i="1"/>
  <c r="B677" i="1"/>
  <c r="X676" i="1"/>
  <c r="B676" i="1" s="1"/>
  <c r="X673" i="1"/>
  <c r="B673" i="1" s="1"/>
  <c r="X669" i="1"/>
  <c r="B669" i="1" s="1"/>
  <c r="X668" i="1"/>
  <c r="B668" i="1" s="1"/>
  <c r="X667" i="1"/>
  <c r="B667" i="1" s="1"/>
  <c r="X666" i="1"/>
  <c r="B666" i="1" s="1"/>
  <c r="X664" i="1"/>
  <c r="B664" i="1" s="1"/>
  <c r="X662" i="1"/>
  <c r="B662" i="1" s="1"/>
  <c r="X660" i="1"/>
  <c r="B660" i="1" s="1"/>
  <c r="X659" i="1"/>
  <c r="B659" i="1"/>
  <c r="X653" i="1"/>
  <c r="B653" i="1" s="1"/>
  <c r="X644" i="1"/>
  <c r="B644" i="1"/>
  <c r="X643" i="1"/>
  <c r="B643" i="1" s="1"/>
  <c r="X642" i="1"/>
  <c r="B642" i="1" s="1"/>
  <c r="X637" i="1"/>
  <c r="B637" i="1" s="1"/>
  <c r="X636" i="1"/>
  <c r="B636" i="1" s="1"/>
  <c r="X631" i="1"/>
  <c r="B631" i="1" s="1"/>
  <c r="X627" i="1"/>
  <c r="B627" i="1" s="1"/>
  <c r="X625" i="1"/>
  <c r="B625" i="1" s="1"/>
  <c r="X624" i="1"/>
  <c r="B624" i="1" s="1"/>
  <c r="X623" i="1"/>
  <c r="B623" i="1" s="1"/>
  <c r="X621" i="1"/>
  <c r="B621" i="1"/>
  <c r="X620" i="1"/>
  <c r="B620" i="1"/>
  <c r="X619" i="1"/>
  <c r="B619" i="1" s="1"/>
  <c r="X618" i="1"/>
  <c r="B618" i="1" s="1"/>
  <c r="X617" i="1"/>
  <c r="B617" i="1" s="1"/>
  <c r="X612" i="1"/>
  <c r="B612" i="1" s="1"/>
  <c r="X610" i="1"/>
  <c r="B610" i="1" s="1"/>
  <c r="X608" i="1"/>
  <c r="B608" i="1" s="1"/>
  <c r="X598" i="1"/>
  <c r="B598" i="1" s="1"/>
  <c r="X597" i="1"/>
  <c r="B597" i="1" s="1"/>
  <c r="X595" i="1"/>
  <c r="B595" i="1" s="1"/>
  <c r="X590" i="1"/>
  <c r="B590" i="1" s="1"/>
  <c r="X584" i="1"/>
  <c r="B584" i="1" s="1"/>
  <c r="X582" i="1"/>
  <c r="B582" i="1" s="1"/>
  <c r="X579" i="1"/>
  <c r="B579" i="1" s="1"/>
  <c r="X578" i="1"/>
  <c r="B578" i="1" s="1"/>
  <c r="X577" i="1"/>
  <c r="B577" i="1" s="1"/>
  <c r="X576" i="1"/>
  <c r="B576" i="1" s="1"/>
  <c r="X575" i="1"/>
  <c r="B575" i="1" s="1"/>
  <c r="X574" i="1"/>
  <c r="B574" i="1"/>
  <c r="X573" i="1"/>
  <c r="B573" i="1" s="1"/>
  <c r="X567" i="1"/>
  <c r="B567" i="1" s="1"/>
  <c r="X566" i="1"/>
  <c r="B566" i="1"/>
  <c r="X564" i="1"/>
  <c r="B564" i="1" s="1"/>
  <c r="X563" i="1"/>
  <c r="B563" i="1" s="1"/>
  <c r="X562" i="1"/>
  <c r="B562" i="1" s="1"/>
  <c r="X558" i="1"/>
  <c r="B558" i="1"/>
  <c r="X557" i="1"/>
  <c r="B557" i="1" s="1"/>
  <c r="X553" i="1"/>
  <c r="B553" i="1" s="1"/>
  <c r="X552" i="1"/>
  <c r="B552" i="1" s="1"/>
  <c r="X551" i="1"/>
  <c r="B551" i="1" s="1"/>
  <c r="X549" i="1"/>
  <c r="B549" i="1" s="1"/>
  <c r="X548" i="1"/>
  <c r="B548" i="1"/>
  <c r="X547" i="1"/>
  <c r="B547" i="1" s="1"/>
  <c r="X546" i="1"/>
  <c r="B546" i="1" s="1"/>
  <c r="X533" i="1"/>
  <c r="B533" i="1" s="1"/>
  <c r="X532" i="1"/>
  <c r="B532" i="1" s="1"/>
  <c r="X530" i="1"/>
  <c r="B530" i="1" s="1"/>
  <c r="X526" i="1"/>
  <c r="B526" i="1"/>
  <c r="X524" i="1"/>
  <c r="B524" i="1" s="1"/>
  <c r="X523" i="1"/>
  <c r="B523" i="1" s="1"/>
  <c r="X521" i="1"/>
  <c r="B521" i="1" s="1"/>
  <c r="X520" i="1"/>
  <c r="B520" i="1" s="1"/>
  <c r="X519" i="1"/>
  <c r="B519" i="1"/>
  <c r="X515" i="1"/>
  <c r="B515" i="1" s="1"/>
  <c r="X514" i="1"/>
  <c r="B514" i="1" s="1"/>
  <c r="X513" i="1"/>
  <c r="B513" i="1" s="1"/>
  <c r="X511" i="1"/>
  <c r="B511" i="1" s="1"/>
  <c r="X510" i="1"/>
  <c r="B510" i="1" s="1"/>
  <c r="X509" i="1"/>
  <c r="B509" i="1" s="1"/>
  <c r="X507" i="1"/>
  <c r="B507" i="1" s="1"/>
  <c r="X506" i="1"/>
  <c r="B506" i="1" s="1"/>
  <c r="X503" i="1"/>
  <c r="B503" i="1" s="1"/>
  <c r="X500" i="1"/>
  <c r="B500" i="1" s="1"/>
  <c r="X492" i="1"/>
  <c r="B492" i="1" s="1"/>
  <c r="X487" i="1"/>
  <c r="B487" i="1" s="1"/>
  <c r="X478" i="1"/>
  <c r="B478" i="1" s="1"/>
  <c r="X476" i="1"/>
  <c r="B476" i="1" s="1"/>
  <c r="X472" i="1"/>
  <c r="B472" i="1"/>
  <c r="X471" i="1"/>
  <c r="B471" i="1" s="1"/>
  <c r="X470" i="1"/>
  <c r="B470" i="1" s="1"/>
  <c r="X469" i="1"/>
  <c r="B469" i="1" s="1"/>
  <c r="X468" i="1"/>
  <c r="B468" i="1" s="1"/>
  <c r="X467" i="1"/>
  <c r="B467" i="1" s="1"/>
  <c r="X465" i="1"/>
  <c r="B465" i="1" s="1"/>
  <c r="X464" i="1"/>
  <c r="B464" i="1" s="1"/>
  <c r="X463" i="1"/>
  <c r="B463" i="1" s="1"/>
  <c r="X462" i="1"/>
  <c r="B462" i="1" s="1"/>
  <c r="X461" i="1"/>
  <c r="B461" i="1"/>
  <c r="X460" i="1"/>
  <c r="B460" i="1" s="1"/>
  <c r="X458" i="1"/>
  <c r="B458" i="1" s="1"/>
  <c r="X457" i="1"/>
  <c r="B457" i="1" s="1"/>
  <c r="X456" i="1"/>
  <c r="B456" i="1" s="1"/>
  <c r="X455" i="1"/>
  <c r="B455" i="1" s="1"/>
  <c r="X454" i="1"/>
  <c r="B454" i="1" s="1"/>
  <c r="X453" i="1"/>
  <c r="B453" i="1" s="1"/>
  <c r="X451" i="1"/>
  <c r="B451" i="1" s="1"/>
  <c r="X450" i="1"/>
  <c r="B450" i="1" s="1"/>
  <c r="X448" i="1"/>
  <c r="B448" i="1" s="1"/>
  <c r="X447" i="1"/>
  <c r="B447" i="1" s="1"/>
  <c r="X445" i="1"/>
  <c r="B445" i="1" s="1"/>
  <c r="X437" i="1"/>
  <c r="B437" i="1" s="1"/>
  <c r="X429" i="1"/>
  <c r="B429" i="1" s="1"/>
  <c r="X428" i="1"/>
  <c r="B428" i="1" s="1"/>
  <c r="X427" i="1"/>
  <c r="B427" i="1" s="1"/>
  <c r="X426" i="1"/>
  <c r="B426" i="1" s="1"/>
  <c r="X425" i="1"/>
  <c r="B425" i="1"/>
  <c r="X421" i="1"/>
  <c r="B421" i="1" s="1"/>
  <c r="X418" i="1"/>
  <c r="B418" i="1" s="1"/>
  <c r="X417" i="1"/>
  <c r="B417" i="1" s="1"/>
  <c r="X415" i="1"/>
  <c r="B415" i="1" s="1"/>
  <c r="X414" i="1"/>
  <c r="B414" i="1" s="1"/>
  <c r="X413" i="1"/>
  <c r="B413" i="1" s="1"/>
  <c r="X411" i="1"/>
  <c r="B411" i="1" s="1"/>
  <c r="X410" i="1"/>
  <c r="B410" i="1" s="1"/>
  <c r="X409" i="1"/>
  <c r="B409" i="1" s="1"/>
  <c r="X405" i="1"/>
  <c r="B405" i="1" s="1"/>
  <c r="X404" i="1"/>
  <c r="B404" i="1" s="1"/>
  <c r="X402" i="1"/>
  <c r="B402" i="1"/>
  <c r="X401" i="1"/>
  <c r="B401" i="1" s="1"/>
  <c r="X398" i="1"/>
  <c r="B398" i="1" s="1"/>
  <c r="X396" i="1"/>
  <c r="B396" i="1" s="1"/>
  <c r="X395" i="1"/>
  <c r="B395" i="1" s="1"/>
  <c r="X394" i="1"/>
  <c r="B394" i="1" s="1"/>
  <c r="X393" i="1"/>
  <c r="B393" i="1" s="1"/>
  <c r="X392" i="1"/>
  <c r="B392" i="1" s="1"/>
  <c r="X391" i="1"/>
  <c r="B391" i="1" s="1"/>
  <c r="X390" i="1"/>
  <c r="B390" i="1" s="1"/>
  <c r="X389" i="1"/>
  <c r="B389" i="1" s="1"/>
  <c r="X384" i="1"/>
  <c r="B384" i="1" s="1"/>
  <c r="X383" i="1"/>
  <c r="B383" i="1" s="1"/>
  <c r="X381" i="1"/>
  <c r="B381" i="1" s="1"/>
  <c r="X380" i="1"/>
  <c r="B380" i="1" s="1"/>
  <c r="X375" i="1"/>
  <c r="B375" i="1" s="1"/>
  <c r="X372" i="1"/>
  <c r="B372" i="1" s="1"/>
  <c r="X370" i="1"/>
  <c r="B370" i="1" s="1"/>
  <c r="X362" i="1"/>
  <c r="B362" i="1" s="1"/>
  <c r="X357" i="1"/>
  <c r="B357" i="1" s="1"/>
  <c r="X355" i="1"/>
  <c r="B355" i="1"/>
  <c r="X353" i="1"/>
  <c r="B353" i="1" s="1"/>
  <c r="X352" i="1"/>
  <c r="B352" i="1" s="1"/>
  <c r="X351" i="1"/>
  <c r="B351" i="1" s="1"/>
  <c r="X350" i="1"/>
  <c r="B350" i="1" s="1"/>
  <c r="X347" i="1"/>
  <c r="B347" i="1" s="1"/>
  <c r="X346" i="1"/>
  <c r="B346" i="1" s="1"/>
  <c r="X343" i="1"/>
  <c r="B343" i="1" s="1"/>
  <c r="X342" i="1"/>
  <c r="B342" i="1" s="1"/>
  <c r="X323" i="1"/>
  <c r="B323" i="1"/>
  <c r="X317" i="1"/>
  <c r="B317" i="1" s="1"/>
  <c r="X303" i="1"/>
  <c r="B303" i="1" s="1"/>
  <c r="X298" i="1"/>
  <c r="B298" i="1" s="1"/>
  <c r="X295" i="1"/>
  <c r="B295" i="1" s="1"/>
  <c r="X294" i="1"/>
  <c r="B294" i="1" s="1"/>
  <c r="X292" i="1"/>
  <c r="B292" i="1" s="1"/>
  <c r="X278" i="1"/>
  <c r="B278" i="1" s="1"/>
  <c r="X277" i="1"/>
  <c r="B277" i="1" s="1"/>
  <c r="X276" i="1"/>
  <c r="B276" i="1" s="1"/>
  <c r="X274" i="1"/>
  <c r="B274" i="1" s="1"/>
  <c r="X267" i="1"/>
  <c r="B267" i="1"/>
  <c r="X262" i="1"/>
  <c r="B262" i="1" s="1"/>
  <c r="X247" i="1"/>
  <c r="B247" i="1" s="1"/>
  <c r="X246" i="1"/>
  <c r="B246" i="1" s="1"/>
  <c r="X245" i="1"/>
  <c r="B245" i="1" s="1"/>
  <c r="X243" i="1"/>
  <c r="B243" i="1" s="1"/>
  <c r="X231" i="1"/>
  <c r="B231" i="1" s="1"/>
  <c r="X223" i="1"/>
  <c r="B223" i="1" s="1"/>
  <c r="X222" i="1"/>
  <c r="B222" i="1"/>
  <c r="X221" i="1"/>
  <c r="B221" i="1" s="1"/>
  <c r="X220" i="1"/>
  <c r="B220" i="1" s="1"/>
  <c r="X216" i="1"/>
  <c r="B216" i="1" s="1"/>
  <c r="X215" i="1"/>
  <c r="B215" i="1" s="1"/>
  <c r="X213" i="1"/>
  <c r="B213" i="1"/>
  <c r="X211" i="1"/>
  <c r="B211" i="1" s="1"/>
  <c r="X210" i="1"/>
  <c r="B210" i="1" s="1"/>
  <c r="X205" i="1"/>
  <c r="B205" i="1" s="1"/>
  <c r="X204" i="1"/>
  <c r="B204" i="1" s="1"/>
  <c r="X166" i="1"/>
  <c r="B166" i="1"/>
  <c r="X163" i="1"/>
  <c r="B163" i="1" s="1"/>
  <c r="X162" i="1"/>
  <c r="B162" i="1" s="1"/>
  <c r="X143" i="1"/>
  <c r="B143" i="1" s="1"/>
  <c r="X376" i="1"/>
  <c r="B376" i="1" s="1"/>
  <c r="X284" i="1"/>
  <c r="B284" i="1" s="1"/>
  <c r="X1324" i="1"/>
  <c r="B1324" i="1" s="1"/>
  <c r="X1323" i="1"/>
  <c r="B1323" i="1" s="1"/>
  <c r="X1322" i="1"/>
  <c r="B1322" i="1" s="1"/>
  <c r="X1321" i="1"/>
  <c r="B1321" i="1"/>
  <c r="X1320" i="1"/>
  <c r="B1320" i="1" s="1"/>
  <c r="X1319" i="1"/>
  <c r="B1319" i="1" s="1"/>
  <c r="X1285" i="1"/>
  <c r="B1285" i="1" s="1"/>
  <c r="X1283" i="1"/>
  <c r="B1283" i="1" s="1"/>
  <c r="X1282" i="1"/>
  <c r="B1282" i="1" s="1"/>
  <c r="X1281" i="1"/>
  <c r="B1281" i="1" s="1"/>
  <c r="X41" i="1"/>
  <c r="B41" i="1" s="1"/>
  <c r="X1280" i="1"/>
  <c r="B1280" i="1" s="1"/>
  <c r="X1279" i="1"/>
  <c r="B1279" i="1"/>
  <c r="X1278" i="1"/>
  <c r="B1278" i="1" s="1"/>
  <c r="X1276" i="1"/>
  <c r="B1276" i="1" s="1"/>
  <c r="X1317" i="1"/>
  <c r="B1317" i="1" s="1"/>
  <c r="X1275" i="1"/>
  <c r="B1275" i="1" s="1"/>
  <c r="X1273" i="1"/>
  <c r="B1273" i="1" s="1"/>
  <c r="X1272" i="1"/>
  <c r="B1272" i="1" s="1"/>
  <c r="X1271" i="1"/>
  <c r="B1271" i="1" s="1"/>
  <c r="X1270" i="1"/>
  <c r="B1270" i="1"/>
  <c r="X1269" i="1"/>
  <c r="B1269" i="1" s="1"/>
  <c r="X1267" i="1"/>
  <c r="B1267" i="1" s="1"/>
  <c r="X1266" i="1"/>
  <c r="B1266" i="1" s="1"/>
  <c r="X1265" i="1"/>
  <c r="B1265" i="1" s="1"/>
  <c r="X1264" i="1"/>
  <c r="B1264" i="1"/>
  <c r="X1263" i="1"/>
  <c r="B1263" i="1" s="1"/>
  <c r="X1262" i="1"/>
  <c r="B1262" i="1" s="1"/>
  <c r="X1261" i="1"/>
  <c r="B1261" i="1" s="1"/>
  <c r="X1260" i="1"/>
  <c r="B1260" i="1" s="1"/>
  <c r="X1259" i="1"/>
  <c r="B1259" i="1" s="1"/>
  <c r="X1257" i="1"/>
  <c r="B1257" i="1" s="1"/>
  <c r="X1256" i="1"/>
  <c r="B1256" i="1" s="1"/>
  <c r="X1254" i="1"/>
  <c r="B1254" i="1" s="1"/>
  <c r="X1252" i="1"/>
  <c r="B1252" i="1" s="1"/>
  <c r="X1250" i="1"/>
  <c r="B1250" i="1" s="1"/>
  <c r="X1248" i="1"/>
  <c r="B1248" i="1" s="1"/>
  <c r="X1246" i="1"/>
  <c r="B1246" i="1" s="1"/>
  <c r="X1245" i="1"/>
  <c r="B1245" i="1"/>
  <c r="X1244" i="1"/>
  <c r="B1244" i="1" s="1"/>
  <c r="X1242" i="1"/>
  <c r="B1242" i="1"/>
  <c r="X1241" i="1"/>
  <c r="B1241" i="1" s="1"/>
  <c r="X1316" i="1"/>
  <c r="B1316" i="1" s="1"/>
  <c r="X1240" i="1"/>
  <c r="B1240" i="1" s="1"/>
  <c r="X141" i="1"/>
  <c r="B141" i="1" s="1"/>
  <c r="X1239" i="1"/>
  <c r="B1239" i="1" s="1"/>
  <c r="X1238" i="1"/>
  <c r="B1238" i="1"/>
  <c r="X1237" i="1"/>
  <c r="B1237" i="1" s="1"/>
  <c r="X1236" i="1"/>
  <c r="B1236" i="1" s="1"/>
  <c r="X1235" i="1"/>
  <c r="B1235" i="1"/>
  <c r="X1234" i="1"/>
  <c r="B1234" i="1" s="1"/>
  <c r="X1233" i="1"/>
  <c r="B1233" i="1" s="1"/>
  <c r="X1230" i="1"/>
  <c r="B1230" i="1" s="1"/>
  <c r="X1229" i="1"/>
  <c r="B1229" i="1" s="1"/>
  <c r="X1228" i="1"/>
  <c r="B1228" i="1" s="1"/>
  <c r="X1227" i="1"/>
  <c r="B1227" i="1" s="1"/>
  <c r="X1315" i="1"/>
  <c r="B1315" i="1"/>
  <c r="X1225" i="1"/>
  <c r="B1225" i="1"/>
  <c r="X1224" i="1"/>
  <c r="B1224" i="1"/>
  <c r="X1221" i="1"/>
  <c r="B1221" i="1" s="1"/>
  <c r="X1219" i="1"/>
  <c r="B1219" i="1" s="1"/>
  <c r="X1218" i="1"/>
  <c r="B1218" i="1" s="1"/>
  <c r="X1314" i="1"/>
  <c r="B1314" i="1" s="1"/>
  <c r="X1214" i="1"/>
  <c r="B1214" i="1" s="1"/>
  <c r="X1212" i="1"/>
  <c r="B1212" i="1" s="1"/>
  <c r="X1210" i="1"/>
  <c r="B1210" i="1" s="1"/>
  <c r="X1209" i="1"/>
  <c r="B1209" i="1" s="1"/>
  <c r="X138" i="1"/>
  <c r="B138" i="1" s="1"/>
  <c r="X1208" i="1"/>
  <c r="B1208" i="1" s="1"/>
  <c r="X1207" i="1"/>
  <c r="B1207" i="1" s="1"/>
  <c r="X1204" i="1"/>
  <c r="B1204" i="1" s="1"/>
  <c r="X1203" i="1"/>
  <c r="B1203" i="1" s="1"/>
  <c r="X1201" i="1"/>
  <c r="B1201" i="1" s="1"/>
  <c r="X1200" i="1"/>
  <c r="B1200" i="1" s="1"/>
  <c r="X60" i="1"/>
  <c r="B60" i="1" s="1"/>
  <c r="X1196" i="1"/>
  <c r="B1196" i="1" s="1"/>
  <c r="X1194" i="1"/>
  <c r="B1194" i="1" s="1"/>
  <c r="X1193" i="1"/>
  <c r="B1193" i="1" s="1"/>
  <c r="X1190" i="1"/>
  <c r="B1190" i="1"/>
  <c r="X1189" i="1"/>
  <c r="B1189" i="1" s="1"/>
  <c r="X1188" i="1"/>
  <c r="B1188" i="1" s="1"/>
  <c r="X1186" i="1"/>
  <c r="B1186" i="1" s="1"/>
  <c r="X135" i="1"/>
  <c r="B135" i="1" s="1"/>
  <c r="X59" i="1"/>
  <c r="B59" i="1" s="1"/>
  <c r="X1185" i="1"/>
  <c r="B1185" i="1" s="1"/>
  <c r="X1184" i="1"/>
  <c r="B1184" i="1" s="1"/>
  <c r="X1182" i="1"/>
  <c r="B1182" i="1"/>
  <c r="X58" i="1"/>
  <c r="B58" i="1" s="1"/>
  <c r="X1180" i="1"/>
  <c r="B1180" i="1" s="1"/>
  <c r="X1178" i="1"/>
  <c r="B1178" i="1" s="1"/>
  <c r="X1175" i="1"/>
  <c r="B1175" i="1" s="1"/>
  <c r="X1174" i="1"/>
  <c r="B1174" i="1" s="1"/>
  <c r="X1173" i="1"/>
  <c r="B1173" i="1" s="1"/>
  <c r="X1171" i="1"/>
  <c r="B1171" i="1" s="1"/>
  <c r="X1168" i="1"/>
  <c r="B1168" i="1" s="1"/>
  <c r="X1167" i="1"/>
  <c r="B1167" i="1" s="1"/>
  <c r="X1166" i="1"/>
  <c r="B1166" i="1" s="1"/>
  <c r="X1165" i="1"/>
  <c r="B1165" i="1" s="1"/>
  <c r="X1163" i="1"/>
  <c r="B1163" i="1" s="1"/>
  <c r="X1162" i="1"/>
  <c r="B1162" i="1" s="1"/>
  <c r="X1161" i="1"/>
  <c r="B1161" i="1" s="1"/>
  <c r="X134" i="1"/>
  <c r="B134" i="1" s="1"/>
  <c r="X1160" i="1"/>
  <c r="B1160" i="1" s="1"/>
  <c r="X1313" i="1"/>
  <c r="B1313" i="1" s="1"/>
  <c r="X1159" i="1"/>
  <c r="B1159" i="1"/>
  <c r="X57" i="1"/>
  <c r="B57" i="1" s="1"/>
  <c r="X1158" i="1"/>
  <c r="B1158" i="1" s="1"/>
  <c r="X1312" i="1"/>
  <c r="B1312" i="1" s="1"/>
  <c r="X1156" i="1"/>
  <c r="B1156" i="1" s="1"/>
  <c r="X1153" i="1"/>
  <c r="B1153" i="1" s="1"/>
  <c r="X1311" i="1"/>
  <c r="B1311" i="1" s="1"/>
  <c r="X1151" i="1"/>
  <c r="B1151" i="1" s="1"/>
  <c r="X1147" i="1"/>
  <c r="B1147" i="1" s="1"/>
  <c r="X1145" i="1"/>
  <c r="B1145" i="1" s="1"/>
  <c r="X1144" i="1"/>
  <c r="B1144" i="1"/>
  <c r="X133" i="1"/>
  <c r="B133" i="1" s="1"/>
  <c r="X1142" i="1"/>
  <c r="B1142" i="1" s="1"/>
  <c r="X1141" i="1"/>
  <c r="B1141" i="1" s="1"/>
  <c r="X1140" i="1"/>
  <c r="B1140" i="1" s="1"/>
  <c r="X1139" i="1"/>
  <c r="B1139" i="1" s="1"/>
  <c r="X1138" i="1"/>
  <c r="B1138" i="1" s="1"/>
  <c r="X1137" i="1"/>
  <c r="B1137" i="1" s="1"/>
  <c r="X132" i="1"/>
  <c r="B132" i="1" s="1"/>
  <c r="X1136" i="1"/>
  <c r="B1136" i="1"/>
  <c r="X1135" i="1"/>
  <c r="B1135" i="1" s="1"/>
  <c r="X1134" i="1"/>
  <c r="B1134" i="1" s="1"/>
  <c r="X1133" i="1"/>
  <c r="B1133" i="1" s="1"/>
  <c r="X1128" i="1"/>
  <c r="B1128" i="1" s="1"/>
  <c r="X1121" i="1"/>
  <c r="B1121" i="1" s="1"/>
  <c r="X1117" i="1"/>
  <c r="B1117" i="1" s="1"/>
  <c r="X1116" i="1"/>
  <c r="B1116" i="1" s="1"/>
  <c r="X1115" i="1"/>
  <c r="B1115" i="1" s="1"/>
  <c r="X131" i="1"/>
  <c r="B131" i="1" s="1"/>
  <c r="X1112" i="1"/>
  <c r="B1112" i="1"/>
  <c r="X1111" i="1"/>
  <c r="B1111" i="1" s="1"/>
  <c r="X1110" i="1"/>
  <c r="B1110" i="1" s="1"/>
  <c r="X1108" i="1"/>
  <c r="B1108" i="1" s="1"/>
  <c r="X1107" i="1"/>
  <c r="B1107" i="1" s="1"/>
  <c r="X1106" i="1"/>
  <c r="B1106" i="1" s="1"/>
  <c r="X1104" i="1"/>
  <c r="B1104" i="1" s="1"/>
  <c r="X1103" i="1"/>
  <c r="B1103" i="1" s="1"/>
  <c r="X1102" i="1"/>
  <c r="B1102" i="1" s="1"/>
  <c r="X1101" i="1"/>
  <c r="B1101" i="1" s="1"/>
  <c r="X1310" i="1"/>
  <c r="B1310" i="1" s="1"/>
  <c r="X1099" i="1"/>
  <c r="B1099" i="1" s="1"/>
  <c r="X1098" i="1"/>
  <c r="B1098" i="1"/>
  <c r="X39" i="1"/>
  <c r="B39" i="1" s="1"/>
  <c r="X1092" i="1"/>
  <c r="B1092" i="1" s="1"/>
  <c r="X1091" i="1"/>
  <c r="B1091" i="1" s="1"/>
  <c r="X1089" i="1"/>
  <c r="B1089" i="1"/>
  <c r="X1088" i="1"/>
  <c r="B1088" i="1" s="1"/>
  <c r="X1087" i="1"/>
  <c r="B1087" i="1" s="1"/>
  <c r="X1309" i="1"/>
  <c r="B1309" i="1" s="1"/>
  <c r="X1086" i="1"/>
  <c r="B1086" i="1" s="1"/>
  <c r="X1085" i="1"/>
  <c r="B1085" i="1" s="1"/>
  <c r="X1084" i="1"/>
  <c r="B1084" i="1" s="1"/>
  <c r="X1082" i="1"/>
  <c r="B1082" i="1" s="1"/>
  <c r="X1081" i="1"/>
  <c r="B1081" i="1" s="1"/>
  <c r="X1080" i="1"/>
  <c r="B1080" i="1" s="1"/>
  <c r="X83" i="1"/>
  <c r="B83" i="1" s="1"/>
  <c r="X1079" i="1"/>
  <c r="B1079" i="1" s="1"/>
  <c r="X1078" i="1"/>
  <c r="B1078" i="1" s="1"/>
  <c r="X38" i="1"/>
  <c r="B38" i="1" s="1"/>
  <c r="X1077" i="1"/>
  <c r="B1077" i="1" s="1"/>
  <c r="X1070" i="1"/>
  <c r="B1070" i="1" s="1"/>
  <c r="X1068" i="1"/>
  <c r="B1068" i="1" s="1"/>
  <c r="X1066" i="1"/>
  <c r="B1066" i="1" s="1"/>
  <c r="X1065" i="1"/>
  <c r="B1065" i="1" s="1"/>
  <c r="X1064" i="1"/>
  <c r="B1064" i="1" s="1"/>
  <c r="X1063" i="1"/>
  <c r="B1063" i="1" s="1"/>
  <c r="X1062" i="1"/>
  <c r="B1062" i="1" s="1"/>
  <c r="X1059" i="1"/>
  <c r="B1059" i="1" s="1"/>
  <c r="X56" i="1"/>
  <c r="B56" i="1" s="1"/>
  <c r="X1058" i="1"/>
  <c r="B1058" i="1" s="1"/>
  <c r="X1057" i="1"/>
  <c r="B1057" i="1" s="1"/>
  <c r="X1056" i="1"/>
  <c r="B1056" i="1" s="1"/>
  <c r="X1055" i="1"/>
  <c r="B1055" i="1" s="1"/>
  <c r="X82" i="1"/>
  <c r="B82" i="1" s="1"/>
  <c r="X1054" i="1"/>
  <c r="B1054" i="1" s="1"/>
  <c r="X1053" i="1"/>
  <c r="B1053" i="1" s="1"/>
  <c r="X1052" i="1"/>
  <c r="B1052" i="1" s="1"/>
  <c r="X1050" i="1"/>
  <c r="B1050" i="1" s="1"/>
  <c r="X1049" i="1"/>
  <c r="B1049" i="1" s="1"/>
  <c r="X1048" i="1"/>
  <c r="B1048" i="1" s="1"/>
  <c r="X55" i="1"/>
  <c r="B55" i="1" s="1"/>
  <c r="X1047" i="1"/>
  <c r="B1047" i="1" s="1"/>
  <c r="X1046" i="1"/>
  <c r="B1046" i="1" s="1"/>
  <c r="X1045" i="1"/>
  <c r="B1045" i="1" s="1"/>
  <c r="X1044" i="1"/>
  <c r="B1044" i="1" s="1"/>
  <c r="X1043" i="1"/>
  <c r="B1043" i="1" s="1"/>
  <c r="X1041" i="1"/>
  <c r="B1041" i="1" s="1"/>
  <c r="X1040" i="1"/>
  <c r="B1040" i="1" s="1"/>
  <c r="X1039" i="1"/>
  <c r="B1039" i="1" s="1"/>
  <c r="X1038" i="1"/>
  <c r="B1038" i="1" s="1"/>
  <c r="X1037" i="1"/>
  <c r="B1037" i="1" s="1"/>
  <c r="X1036" i="1"/>
  <c r="B1036" i="1"/>
  <c r="X128" i="1"/>
  <c r="B128" i="1" s="1"/>
  <c r="X1035" i="1"/>
  <c r="B1035" i="1" s="1"/>
  <c r="X1034" i="1"/>
  <c r="B1034" i="1" s="1"/>
  <c r="X1032" i="1"/>
  <c r="B1032" i="1" s="1"/>
  <c r="X1031" i="1"/>
  <c r="B1031" i="1" s="1"/>
  <c r="X1030" i="1"/>
  <c r="B1030" i="1" s="1"/>
  <c r="X1029" i="1"/>
  <c r="B1029" i="1" s="1"/>
  <c r="X1027" i="1"/>
  <c r="B1027" i="1"/>
  <c r="X1026" i="1"/>
  <c r="B1026" i="1" s="1"/>
  <c r="X1025" i="1"/>
  <c r="B1025" i="1" s="1"/>
  <c r="X1023" i="1"/>
  <c r="B1023" i="1" s="1"/>
  <c r="X1021" i="1"/>
  <c r="B1021" i="1" s="1"/>
  <c r="X1020" i="1"/>
  <c r="B1020" i="1" s="1"/>
  <c r="X1019" i="1"/>
  <c r="B1019" i="1" s="1"/>
  <c r="X1017" i="1"/>
  <c r="B1017" i="1" s="1"/>
  <c r="X1015" i="1"/>
  <c r="B1015" i="1" s="1"/>
  <c r="X1012" i="1"/>
  <c r="B1012" i="1" s="1"/>
  <c r="X1010" i="1"/>
  <c r="B1010" i="1" s="1"/>
  <c r="X1008" i="1"/>
  <c r="B1008" i="1" s="1"/>
  <c r="X1006" i="1"/>
  <c r="B1006" i="1"/>
  <c r="X1005" i="1"/>
  <c r="B1005" i="1" s="1"/>
  <c r="X1308" i="1"/>
  <c r="B1308" i="1" s="1"/>
  <c r="X1004" i="1"/>
  <c r="B1004" i="1" s="1"/>
  <c r="X1002" i="1"/>
  <c r="B1002" i="1"/>
  <c r="X1000" i="1"/>
  <c r="B1000" i="1" s="1"/>
  <c r="X998" i="1"/>
  <c r="B998" i="1" s="1"/>
  <c r="X994" i="1"/>
  <c r="B994" i="1" s="1"/>
  <c r="X986" i="1"/>
  <c r="B986" i="1" s="1"/>
  <c r="X985" i="1"/>
  <c r="B985" i="1"/>
  <c r="X984" i="1"/>
  <c r="B984" i="1" s="1"/>
  <c r="X983" i="1"/>
  <c r="B983" i="1" s="1"/>
  <c r="X81" i="1"/>
  <c r="B81" i="1"/>
  <c r="X982" i="1"/>
  <c r="B982" i="1" s="1"/>
  <c r="X127" i="1"/>
  <c r="B127" i="1" s="1"/>
  <c r="X976" i="1"/>
  <c r="B976" i="1" s="1"/>
  <c r="X974" i="1"/>
  <c r="B974" i="1" s="1"/>
  <c r="X973" i="1"/>
  <c r="B973" i="1" s="1"/>
  <c r="X972" i="1"/>
  <c r="B972" i="1" s="1"/>
  <c r="X970" i="1"/>
  <c r="B970" i="1" s="1"/>
  <c r="X969" i="1"/>
  <c r="B969" i="1" s="1"/>
  <c r="X968" i="1"/>
  <c r="B968" i="1" s="1"/>
  <c r="X967" i="1"/>
  <c r="B967" i="1" s="1"/>
  <c r="X964" i="1"/>
  <c r="B964" i="1" s="1"/>
  <c r="X963" i="1"/>
  <c r="B963" i="1"/>
  <c r="X958" i="1"/>
  <c r="B958" i="1" s="1"/>
  <c r="X956" i="1"/>
  <c r="B956" i="1" s="1"/>
  <c r="X54" i="1"/>
  <c r="B54" i="1" s="1"/>
  <c r="X955" i="1"/>
  <c r="B955" i="1" s="1"/>
  <c r="X953" i="1"/>
  <c r="B953" i="1" s="1"/>
  <c r="X949" i="1"/>
  <c r="B949" i="1"/>
  <c r="X948" i="1"/>
  <c r="B948" i="1" s="1"/>
  <c r="X947" i="1"/>
  <c r="B947" i="1" s="1"/>
  <c r="X946" i="1"/>
  <c r="B946" i="1" s="1"/>
  <c r="X944" i="1"/>
  <c r="B944" i="1" s="1"/>
  <c r="X943" i="1"/>
  <c r="B943" i="1" s="1"/>
  <c r="X942" i="1"/>
  <c r="B942" i="1" s="1"/>
  <c r="X940" i="1"/>
  <c r="B940" i="1" s="1"/>
  <c r="X1307" i="1"/>
  <c r="B1307" i="1" s="1"/>
  <c r="X1306" i="1"/>
  <c r="B1306" i="1" s="1"/>
  <c r="X936" i="1"/>
  <c r="B936" i="1"/>
  <c r="X935" i="1"/>
  <c r="B935" i="1" s="1"/>
  <c r="X126" i="1"/>
  <c r="B126" i="1" s="1"/>
  <c r="X934" i="1"/>
  <c r="B934" i="1" s="1"/>
  <c r="X933" i="1"/>
  <c r="B933" i="1" s="1"/>
  <c r="X931" i="1"/>
  <c r="B931" i="1" s="1"/>
  <c r="X928" i="1"/>
  <c r="B928" i="1" s="1"/>
  <c r="X927" i="1"/>
  <c r="B927" i="1" s="1"/>
  <c r="X925" i="1"/>
  <c r="B925" i="1" s="1"/>
  <c r="X924" i="1"/>
  <c r="B924" i="1" s="1"/>
  <c r="X923" i="1"/>
  <c r="B923" i="1" s="1"/>
  <c r="X922" i="1"/>
  <c r="B922" i="1" s="1"/>
  <c r="X921" i="1"/>
  <c r="B921" i="1" s="1"/>
  <c r="X920" i="1"/>
  <c r="B920" i="1" s="1"/>
  <c r="X918" i="1"/>
  <c r="B918" i="1"/>
  <c r="X917" i="1"/>
  <c r="B917" i="1" s="1"/>
  <c r="X79" i="1"/>
  <c r="B79" i="1" s="1"/>
  <c r="X915" i="1"/>
  <c r="B915" i="1" s="1"/>
  <c r="X914" i="1"/>
  <c r="B914" i="1" s="1"/>
  <c r="X125" i="1"/>
  <c r="B125" i="1" s="1"/>
  <c r="X913" i="1"/>
  <c r="B913" i="1" s="1"/>
  <c r="X124" i="1"/>
  <c r="B124" i="1" s="1"/>
  <c r="X911" i="1"/>
  <c r="B911" i="1" s="1"/>
  <c r="X908" i="1"/>
  <c r="B908" i="1"/>
  <c r="X906" i="1"/>
  <c r="B906" i="1" s="1"/>
  <c r="X904" i="1"/>
  <c r="B904" i="1" s="1"/>
  <c r="X903" i="1"/>
  <c r="B903" i="1" s="1"/>
  <c r="X901" i="1"/>
  <c r="B901" i="1" s="1"/>
  <c r="X900" i="1"/>
  <c r="B900" i="1" s="1"/>
  <c r="X899" i="1"/>
  <c r="B899" i="1" s="1"/>
  <c r="X898" i="1"/>
  <c r="B898" i="1"/>
  <c r="X894" i="1"/>
  <c r="B894" i="1" s="1"/>
  <c r="X893" i="1"/>
  <c r="B893" i="1"/>
  <c r="X78" i="1"/>
  <c r="B78" i="1" s="1"/>
  <c r="X123" i="1"/>
  <c r="B123" i="1" s="1"/>
  <c r="X1305" i="1"/>
  <c r="B1305" i="1" s="1"/>
  <c r="X892" i="1"/>
  <c r="B892" i="1" s="1"/>
  <c r="X890" i="1"/>
  <c r="B890" i="1" s="1"/>
  <c r="X889" i="1"/>
  <c r="B889" i="1" s="1"/>
  <c r="X887" i="1"/>
  <c r="B887" i="1" s="1"/>
  <c r="X886" i="1"/>
  <c r="B886" i="1" s="1"/>
  <c r="X77" i="1"/>
  <c r="B77" i="1" s="1"/>
  <c r="X880" i="1"/>
  <c r="B880" i="1" s="1"/>
  <c r="X879" i="1"/>
  <c r="B879" i="1" s="1"/>
  <c r="X878" i="1"/>
  <c r="B878" i="1" s="1"/>
  <c r="X877" i="1"/>
  <c r="B877" i="1" s="1"/>
  <c r="X1304" i="1"/>
  <c r="B1304" i="1" s="1"/>
  <c r="X873" i="1"/>
  <c r="B873" i="1" s="1"/>
  <c r="X872" i="1"/>
  <c r="B872" i="1" s="1"/>
  <c r="X871" i="1"/>
  <c r="B871" i="1" s="1"/>
  <c r="X870" i="1"/>
  <c r="B870" i="1"/>
  <c r="X869" i="1"/>
  <c r="B869" i="1" s="1"/>
  <c r="X868" i="1"/>
  <c r="B868" i="1" s="1"/>
  <c r="X867" i="1"/>
  <c r="B867" i="1" s="1"/>
  <c r="X866" i="1"/>
  <c r="B866" i="1" s="1"/>
  <c r="X865" i="1"/>
  <c r="B865" i="1" s="1"/>
  <c r="X864" i="1"/>
  <c r="B864" i="1" s="1"/>
  <c r="X863" i="1"/>
  <c r="B863" i="1" s="1"/>
  <c r="X862" i="1"/>
  <c r="B862" i="1" s="1"/>
  <c r="X861" i="1"/>
  <c r="B861" i="1" s="1"/>
  <c r="X858" i="1"/>
  <c r="B858" i="1" s="1"/>
  <c r="X122" i="1"/>
  <c r="B122" i="1" s="1"/>
  <c r="X857" i="1"/>
  <c r="B857" i="1" s="1"/>
  <c r="X856" i="1"/>
  <c r="B856" i="1" s="1"/>
  <c r="X121" i="1"/>
  <c r="B121" i="1" s="1"/>
  <c r="X855" i="1"/>
  <c r="B855" i="1" s="1"/>
  <c r="X854" i="1"/>
  <c r="B854" i="1" s="1"/>
  <c r="X853" i="1"/>
  <c r="B853" i="1" s="1"/>
  <c r="X852" i="1"/>
  <c r="B852" i="1" s="1"/>
  <c r="X851" i="1"/>
  <c r="B851" i="1" s="1"/>
  <c r="X850" i="1"/>
  <c r="B850" i="1" s="1"/>
  <c r="X849" i="1"/>
  <c r="B849" i="1" s="1"/>
  <c r="X845" i="1"/>
  <c r="B845" i="1"/>
  <c r="X844" i="1"/>
  <c r="B844" i="1" s="1"/>
  <c r="X843" i="1"/>
  <c r="B843" i="1" s="1"/>
  <c r="X119" i="1"/>
  <c r="B119" i="1" s="1"/>
  <c r="X842" i="1"/>
  <c r="B842" i="1" s="1"/>
  <c r="X52" i="1"/>
  <c r="B52" i="1" s="1"/>
  <c r="X839" i="1"/>
  <c r="B839" i="1" s="1"/>
  <c r="X838" i="1"/>
  <c r="B838" i="1" s="1"/>
  <c r="X837" i="1"/>
  <c r="B837" i="1" s="1"/>
  <c r="X835" i="1"/>
  <c r="B835" i="1" s="1"/>
  <c r="X833" i="1"/>
  <c r="B833" i="1" s="1"/>
  <c r="X1303" i="1"/>
  <c r="B1303" i="1" s="1"/>
  <c r="X832" i="1"/>
  <c r="B832" i="1" s="1"/>
  <c r="X76" i="1"/>
  <c r="B76" i="1" s="1"/>
  <c r="X831" i="1"/>
  <c r="B831" i="1" s="1"/>
  <c r="X827" i="1"/>
  <c r="B827" i="1" s="1"/>
  <c r="X75" i="1"/>
  <c r="B75" i="1" s="1"/>
  <c r="X826" i="1"/>
  <c r="B826" i="1" s="1"/>
  <c r="X819" i="1"/>
  <c r="B819" i="1" s="1"/>
  <c r="X816" i="1"/>
  <c r="B816" i="1" s="1"/>
  <c r="X810" i="1"/>
  <c r="B810" i="1"/>
  <c r="X808" i="1"/>
  <c r="B808" i="1" s="1"/>
  <c r="X805" i="1"/>
  <c r="B805" i="1" s="1"/>
  <c r="X804" i="1"/>
  <c r="B804" i="1" s="1"/>
  <c r="X803" i="1"/>
  <c r="B803" i="1" s="1"/>
  <c r="X802" i="1"/>
  <c r="B802" i="1" s="1"/>
  <c r="X801" i="1"/>
  <c r="B801" i="1" s="1"/>
  <c r="X797" i="1"/>
  <c r="B797" i="1" s="1"/>
  <c r="X117" i="1"/>
  <c r="B117" i="1" s="1"/>
  <c r="X795" i="1"/>
  <c r="B795" i="1"/>
  <c r="X794" i="1"/>
  <c r="B794" i="1" s="1"/>
  <c r="X116" i="1"/>
  <c r="B116" i="1" s="1"/>
  <c r="X792" i="1"/>
  <c r="B792" i="1" s="1"/>
  <c r="X791" i="1"/>
  <c r="B791" i="1" s="1"/>
  <c r="X790" i="1"/>
  <c r="B790" i="1" s="1"/>
  <c r="X50" i="1"/>
  <c r="B50" i="1" s="1"/>
  <c r="X789" i="1"/>
  <c r="B789" i="1" s="1"/>
  <c r="X788" i="1"/>
  <c r="B788" i="1" s="1"/>
  <c r="X787" i="1"/>
  <c r="B787" i="1" s="1"/>
  <c r="X115" i="1"/>
  <c r="B115" i="1" s="1"/>
  <c r="X786" i="1"/>
  <c r="B786" i="1" s="1"/>
  <c r="X785" i="1"/>
  <c r="B785" i="1" s="1"/>
  <c r="X784" i="1"/>
  <c r="B784" i="1" s="1"/>
  <c r="X783" i="1"/>
  <c r="B783" i="1" s="1"/>
  <c r="X782" i="1"/>
  <c r="B782" i="1"/>
  <c r="X781" i="1"/>
  <c r="B781" i="1" s="1"/>
  <c r="X74" i="1"/>
  <c r="B74" i="1" s="1"/>
  <c r="X780" i="1"/>
  <c r="B780" i="1" s="1"/>
  <c r="X779" i="1"/>
  <c r="B779" i="1"/>
  <c r="X777" i="1"/>
  <c r="B777" i="1" s="1"/>
  <c r="X49" i="1"/>
  <c r="B49" i="1" s="1"/>
  <c r="X776" i="1"/>
  <c r="B776" i="1" s="1"/>
  <c r="X775" i="1"/>
  <c r="B775" i="1" s="1"/>
  <c r="X774" i="1"/>
  <c r="B774" i="1" s="1"/>
  <c r="X770" i="1"/>
  <c r="B770" i="1" s="1"/>
  <c r="X769" i="1"/>
  <c r="B769" i="1" s="1"/>
  <c r="X768" i="1"/>
  <c r="B768" i="1" s="1"/>
  <c r="X767" i="1"/>
  <c r="B767" i="1" s="1"/>
  <c r="X765" i="1"/>
  <c r="B765" i="1"/>
  <c r="X764" i="1"/>
  <c r="B764" i="1" s="1"/>
  <c r="X763" i="1"/>
  <c r="B763" i="1" s="1"/>
  <c r="X762" i="1"/>
  <c r="B762" i="1" s="1"/>
  <c r="X761" i="1"/>
  <c r="B761" i="1" s="1"/>
  <c r="X760" i="1"/>
  <c r="B760" i="1" s="1"/>
  <c r="X759" i="1"/>
  <c r="B759" i="1" s="1"/>
  <c r="X758" i="1"/>
  <c r="B758" i="1"/>
  <c r="X757" i="1"/>
  <c r="B757" i="1" s="1"/>
  <c r="X755" i="1"/>
  <c r="B755" i="1" s="1"/>
  <c r="X754" i="1"/>
  <c r="B754" i="1"/>
  <c r="X753" i="1"/>
  <c r="B753" i="1" s="1"/>
  <c r="X752" i="1"/>
  <c r="B752" i="1"/>
  <c r="X750" i="1"/>
  <c r="B750" i="1" s="1"/>
  <c r="X747" i="1"/>
  <c r="B747" i="1" s="1"/>
  <c r="X1302" i="1"/>
  <c r="B1302" i="1" s="1"/>
  <c r="X746" i="1"/>
  <c r="B746" i="1" s="1"/>
  <c r="X745" i="1"/>
  <c r="B745" i="1" s="1"/>
  <c r="X743" i="1"/>
  <c r="B743" i="1" s="1"/>
  <c r="X1301" i="1"/>
  <c r="B1301" i="1"/>
  <c r="X113" i="1"/>
  <c r="B113" i="1" s="1"/>
  <c r="X740" i="1"/>
  <c r="B740" i="1" s="1"/>
  <c r="X72" i="1"/>
  <c r="B72" i="1" s="1"/>
  <c r="X739" i="1"/>
  <c r="B739" i="1" s="1"/>
  <c r="X738" i="1"/>
  <c r="B738" i="1" s="1"/>
  <c r="X737" i="1"/>
  <c r="B737" i="1" s="1"/>
  <c r="X736" i="1"/>
  <c r="B736" i="1" s="1"/>
  <c r="X734" i="1"/>
  <c r="B734" i="1" s="1"/>
  <c r="X732" i="1"/>
  <c r="B732" i="1"/>
  <c r="X731" i="1"/>
  <c r="B731" i="1" s="1"/>
  <c r="X730" i="1"/>
  <c r="B730" i="1" s="1"/>
  <c r="X729" i="1"/>
  <c r="B729" i="1" s="1"/>
  <c r="X727" i="1"/>
  <c r="B727" i="1" s="1"/>
  <c r="X726" i="1"/>
  <c r="B726" i="1" s="1"/>
  <c r="X724" i="1"/>
  <c r="B724" i="1"/>
  <c r="X723" i="1"/>
  <c r="B723" i="1" s="1"/>
  <c r="X721" i="1"/>
  <c r="B721" i="1"/>
  <c r="X720" i="1"/>
  <c r="B720" i="1" s="1"/>
  <c r="X716" i="1"/>
  <c r="B716" i="1" s="1"/>
  <c r="X714" i="1"/>
  <c r="B714" i="1" s="1"/>
  <c r="X710" i="1"/>
  <c r="B710" i="1" s="1"/>
  <c r="X708" i="1"/>
  <c r="B708" i="1" s="1"/>
  <c r="X705" i="1"/>
  <c r="B705" i="1" s="1"/>
  <c r="X1300" i="1"/>
  <c r="B1300" i="1" s="1"/>
  <c r="X703" i="1"/>
  <c r="B703" i="1" s="1"/>
  <c r="X702" i="1"/>
  <c r="B702" i="1" s="1"/>
  <c r="X701" i="1"/>
  <c r="B701" i="1" s="1"/>
  <c r="X699" i="1"/>
  <c r="B699" i="1" s="1"/>
  <c r="X698" i="1"/>
  <c r="B698" i="1" s="1"/>
  <c r="X697" i="1"/>
  <c r="B697" i="1" s="1"/>
  <c r="X696" i="1"/>
  <c r="B696" i="1" s="1"/>
  <c r="X695" i="1"/>
  <c r="B695" i="1" s="1"/>
  <c r="X693" i="1"/>
  <c r="B693" i="1" s="1"/>
  <c r="X692" i="1"/>
  <c r="B692" i="1" s="1"/>
  <c r="X689" i="1"/>
  <c r="B689" i="1" s="1"/>
  <c r="X688" i="1"/>
  <c r="B688" i="1" s="1"/>
  <c r="X48" i="1"/>
  <c r="B48" i="1" s="1"/>
  <c r="X686" i="1"/>
  <c r="B686" i="1" s="1"/>
  <c r="X684" i="1"/>
  <c r="B684" i="1" s="1"/>
  <c r="X683" i="1"/>
  <c r="B683" i="1" s="1"/>
  <c r="X682" i="1"/>
  <c r="B682" i="1" s="1"/>
  <c r="X35" i="1"/>
  <c r="B35" i="1" s="1"/>
  <c r="X681" i="1"/>
  <c r="B681" i="1" s="1"/>
  <c r="X112" i="1"/>
  <c r="B112" i="1" s="1"/>
  <c r="X680" i="1"/>
  <c r="B680" i="1" s="1"/>
  <c r="X679" i="1"/>
  <c r="B679" i="1" s="1"/>
  <c r="X675" i="1"/>
  <c r="B675" i="1" s="1"/>
  <c r="X674" i="1"/>
  <c r="B674" i="1" s="1"/>
  <c r="X672" i="1"/>
  <c r="B672" i="1" s="1"/>
  <c r="X671" i="1"/>
  <c r="B671" i="1" s="1"/>
  <c r="X670" i="1"/>
  <c r="B670" i="1" s="1"/>
  <c r="X1299" i="1"/>
  <c r="B1299" i="1" s="1"/>
  <c r="X665" i="1"/>
  <c r="B665" i="1"/>
  <c r="X663" i="1"/>
  <c r="B663" i="1" s="1"/>
  <c r="X661" i="1"/>
  <c r="B661" i="1" s="1"/>
  <c r="X658" i="1"/>
  <c r="B658" i="1" s="1"/>
  <c r="X657" i="1"/>
  <c r="B657" i="1"/>
  <c r="X656" i="1"/>
  <c r="B656" i="1" s="1"/>
  <c r="X655" i="1"/>
  <c r="B655" i="1" s="1"/>
  <c r="X654" i="1"/>
  <c r="B654" i="1"/>
  <c r="X652" i="1"/>
  <c r="B652" i="1"/>
  <c r="X651" i="1"/>
  <c r="B651" i="1" s="1"/>
  <c r="X650" i="1"/>
  <c r="B650" i="1" s="1"/>
  <c r="X649" i="1"/>
  <c r="B649" i="1" s="1"/>
  <c r="X648" i="1"/>
  <c r="B648" i="1" s="1"/>
  <c r="X647" i="1"/>
  <c r="B647" i="1" s="1"/>
  <c r="X646" i="1"/>
  <c r="B646" i="1" s="1"/>
  <c r="X645" i="1"/>
  <c r="B645" i="1" s="1"/>
  <c r="X641" i="1"/>
  <c r="B641" i="1" s="1"/>
  <c r="X640" i="1"/>
  <c r="B640" i="1" s="1"/>
  <c r="X639" i="1"/>
  <c r="B639" i="1"/>
  <c r="X638" i="1"/>
  <c r="B638" i="1" s="1"/>
  <c r="X635" i="1"/>
  <c r="B635" i="1" s="1"/>
  <c r="X634" i="1"/>
  <c r="B634" i="1" s="1"/>
  <c r="X633" i="1"/>
  <c r="B633" i="1" s="1"/>
  <c r="X632" i="1"/>
  <c r="B632" i="1" s="1"/>
  <c r="X630" i="1"/>
  <c r="B630" i="1" s="1"/>
  <c r="X629" i="1"/>
  <c r="B629" i="1" s="1"/>
  <c r="X628" i="1"/>
  <c r="B628" i="1" s="1"/>
  <c r="X626" i="1"/>
  <c r="B626" i="1" s="1"/>
  <c r="X622" i="1"/>
  <c r="B622" i="1" s="1"/>
  <c r="X110" i="1"/>
  <c r="B110" i="1" s="1"/>
  <c r="X616" i="1"/>
  <c r="B616" i="1" s="1"/>
  <c r="X615" i="1"/>
  <c r="B615" i="1" s="1"/>
  <c r="X614" i="1"/>
  <c r="B614" i="1" s="1"/>
  <c r="X613" i="1"/>
  <c r="B613" i="1" s="1"/>
  <c r="X611" i="1"/>
  <c r="B611" i="1" s="1"/>
  <c r="X609" i="1"/>
  <c r="B609" i="1" s="1"/>
  <c r="X607" i="1"/>
  <c r="B607" i="1" s="1"/>
  <c r="X606" i="1"/>
  <c r="B606" i="1" s="1"/>
  <c r="X605" i="1"/>
  <c r="B605" i="1" s="1"/>
  <c r="X604" i="1"/>
  <c r="B604" i="1" s="1"/>
  <c r="X603" i="1"/>
  <c r="B603" i="1" s="1"/>
  <c r="X602" i="1"/>
  <c r="B602" i="1" s="1"/>
  <c r="X601" i="1"/>
  <c r="B601" i="1" s="1"/>
  <c r="X600" i="1"/>
  <c r="B600" i="1" s="1"/>
  <c r="X47" i="1"/>
  <c r="B47" i="1" s="1"/>
  <c r="X599" i="1"/>
  <c r="B599" i="1"/>
  <c r="X596" i="1"/>
  <c r="B596" i="1" s="1"/>
  <c r="X594" i="1"/>
  <c r="B594" i="1" s="1"/>
  <c r="X109" i="1"/>
  <c r="B109" i="1" s="1"/>
  <c r="X108" i="1"/>
  <c r="B108" i="1" s="1"/>
  <c r="X593" i="1"/>
  <c r="B593" i="1" s="1"/>
  <c r="X592" i="1"/>
  <c r="B592" i="1" s="1"/>
  <c r="X591" i="1"/>
  <c r="B591" i="1"/>
  <c r="X589" i="1"/>
  <c r="B589" i="1" s="1"/>
  <c r="X588" i="1"/>
  <c r="B588" i="1" s="1"/>
  <c r="X587" i="1"/>
  <c r="B587" i="1"/>
  <c r="X586" i="1"/>
  <c r="B586" i="1" s="1"/>
  <c r="X585" i="1"/>
  <c r="B585" i="1" s="1"/>
  <c r="X583" i="1"/>
  <c r="B583" i="1" s="1"/>
  <c r="X581" i="1"/>
  <c r="B581" i="1" s="1"/>
  <c r="X580" i="1"/>
  <c r="B580" i="1" s="1"/>
  <c r="X1298" i="1"/>
  <c r="B1298" i="1" s="1"/>
  <c r="X572" i="1"/>
  <c r="B572" i="1" s="1"/>
  <c r="X571" i="1"/>
  <c r="B571" i="1" s="1"/>
  <c r="X570" i="1"/>
  <c r="B570" i="1" s="1"/>
  <c r="X569" i="1"/>
  <c r="B569" i="1" s="1"/>
  <c r="X568" i="1"/>
  <c r="B568" i="1" s="1"/>
  <c r="X565" i="1"/>
  <c r="B565" i="1" s="1"/>
  <c r="X1297" i="1"/>
  <c r="B1297" i="1" s="1"/>
  <c r="X1296" i="1"/>
  <c r="B1296" i="1" s="1"/>
  <c r="X561" i="1"/>
  <c r="B561" i="1" s="1"/>
  <c r="X560" i="1"/>
  <c r="B560" i="1"/>
  <c r="X559" i="1"/>
  <c r="B559" i="1" s="1"/>
  <c r="X1294" i="1"/>
  <c r="B1294" i="1" s="1"/>
  <c r="X556" i="1"/>
  <c r="B556" i="1" s="1"/>
  <c r="X555" i="1"/>
  <c r="B555" i="1"/>
  <c r="X554" i="1"/>
  <c r="B554" i="1" s="1"/>
  <c r="X550" i="1"/>
  <c r="B550" i="1" s="1"/>
  <c r="X106" i="1"/>
  <c r="B106" i="1" s="1"/>
  <c r="X545" i="1"/>
  <c r="B545" i="1"/>
  <c r="X544" i="1"/>
  <c r="B544" i="1" s="1"/>
  <c r="X543" i="1"/>
  <c r="B543" i="1" s="1"/>
  <c r="X542" i="1"/>
  <c r="B542" i="1" s="1"/>
  <c r="X541" i="1"/>
  <c r="B541" i="1" s="1"/>
  <c r="X540" i="1"/>
  <c r="B540" i="1" s="1"/>
  <c r="X539" i="1"/>
  <c r="B539" i="1" s="1"/>
  <c r="X538" i="1"/>
  <c r="B538" i="1" s="1"/>
  <c r="X536" i="1"/>
  <c r="B536" i="1" s="1"/>
  <c r="X535" i="1"/>
  <c r="B535" i="1" s="1"/>
  <c r="X534" i="1"/>
  <c r="B534" i="1" s="1"/>
  <c r="X531" i="1"/>
  <c r="B531" i="1" s="1"/>
  <c r="X529" i="1"/>
  <c r="B529" i="1" s="1"/>
  <c r="X528" i="1"/>
  <c r="B528" i="1" s="1"/>
  <c r="X527" i="1"/>
  <c r="B527" i="1"/>
  <c r="X105" i="1"/>
  <c r="B105" i="1" s="1"/>
  <c r="X525" i="1"/>
  <c r="B525" i="1" s="1"/>
  <c r="X522" i="1"/>
  <c r="B522" i="1" s="1"/>
  <c r="X518" i="1"/>
  <c r="B518" i="1" s="1"/>
  <c r="X517" i="1"/>
  <c r="B517" i="1" s="1"/>
  <c r="X516" i="1"/>
  <c r="B516" i="1" s="1"/>
  <c r="X512" i="1"/>
  <c r="B512" i="1" s="1"/>
  <c r="X508" i="1"/>
  <c r="B508" i="1" s="1"/>
  <c r="X1293" i="1"/>
  <c r="B1293" i="1" s="1"/>
  <c r="X104" i="1"/>
  <c r="B104" i="1" s="1"/>
  <c r="X505" i="1"/>
  <c r="B505" i="1" s="1"/>
  <c r="X504" i="1"/>
  <c r="B504" i="1" s="1"/>
  <c r="X502" i="1"/>
  <c r="B502" i="1" s="1"/>
  <c r="X501" i="1"/>
  <c r="B501" i="1"/>
  <c r="X499" i="1"/>
  <c r="B499" i="1"/>
  <c r="X70" i="1"/>
  <c r="B70" i="1" s="1"/>
  <c r="X498" i="1"/>
  <c r="B498" i="1" s="1"/>
  <c r="X497" i="1"/>
  <c r="B497" i="1" s="1"/>
  <c r="X495" i="1"/>
  <c r="B495" i="1" s="1"/>
  <c r="X494" i="1"/>
  <c r="B494" i="1" s="1"/>
  <c r="X493" i="1"/>
  <c r="B493" i="1" s="1"/>
  <c r="X491" i="1"/>
  <c r="B491" i="1"/>
  <c r="X490" i="1"/>
  <c r="B490" i="1" s="1"/>
  <c r="X489" i="1"/>
  <c r="B489" i="1" s="1"/>
  <c r="X1292" i="1"/>
  <c r="B1292" i="1" s="1"/>
  <c r="X488" i="1"/>
  <c r="B488" i="1" s="1"/>
  <c r="X486" i="1"/>
  <c r="B486" i="1" s="1"/>
  <c r="X103" i="1"/>
  <c r="B103" i="1" s="1"/>
  <c r="X69" i="1"/>
  <c r="B69" i="1" s="1"/>
  <c r="X485" i="1"/>
  <c r="B485" i="1" s="1"/>
  <c r="X484" i="1"/>
  <c r="B484" i="1" s="1"/>
  <c r="X483" i="1"/>
  <c r="B483" i="1" s="1"/>
  <c r="X482" i="1"/>
  <c r="B482" i="1" s="1"/>
  <c r="X479" i="1"/>
  <c r="B479" i="1"/>
  <c r="X477" i="1"/>
  <c r="B477" i="1" s="1"/>
  <c r="X475" i="1"/>
  <c r="B475" i="1"/>
  <c r="X474" i="1"/>
  <c r="B474" i="1" s="1"/>
  <c r="X473" i="1"/>
  <c r="B473" i="1"/>
  <c r="X466" i="1"/>
  <c r="B466" i="1" s="1"/>
  <c r="X459" i="1"/>
  <c r="B459" i="1" s="1"/>
  <c r="X452" i="1"/>
  <c r="B452" i="1" s="1"/>
  <c r="X101" i="1"/>
  <c r="B101" i="1" s="1"/>
  <c r="X449" i="1"/>
  <c r="B449" i="1" s="1"/>
  <c r="X446" i="1"/>
  <c r="B446" i="1"/>
  <c r="X444" i="1"/>
  <c r="B444" i="1" s="1"/>
  <c r="X443" i="1"/>
  <c r="B443" i="1" s="1"/>
  <c r="X442" i="1"/>
  <c r="B442" i="1" s="1"/>
  <c r="X441" i="1"/>
  <c r="B441" i="1" s="1"/>
  <c r="X440" i="1"/>
  <c r="B440" i="1" s="1"/>
  <c r="X439" i="1"/>
  <c r="B439" i="1"/>
  <c r="X438" i="1"/>
  <c r="B438" i="1" s="1"/>
  <c r="X436" i="1"/>
  <c r="B436" i="1" s="1"/>
  <c r="X435" i="1"/>
  <c r="B435" i="1" s="1"/>
  <c r="X434" i="1"/>
  <c r="B434" i="1"/>
  <c r="X433" i="1"/>
  <c r="B433" i="1" s="1"/>
  <c r="X432" i="1"/>
  <c r="B432" i="1" s="1"/>
  <c r="X430" i="1"/>
  <c r="B430" i="1" s="1"/>
  <c r="X45" i="1"/>
  <c r="B45" i="1" s="1"/>
  <c r="X424" i="1"/>
  <c r="B424" i="1" s="1"/>
  <c r="X423" i="1"/>
  <c r="B423" i="1" s="1"/>
  <c r="X422" i="1"/>
  <c r="B422" i="1" s="1"/>
  <c r="X420" i="1"/>
  <c r="B420" i="1" s="1"/>
  <c r="X419" i="1"/>
  <c r="B419" i="1" s="1"/>
  <c r="X416" i="1"/>
  <c r="B416" i="1" s="1"/>
  <c r="X412" i="1"/>
  <c r="B412" i="1" s="1"/>
  <c r="X408" i="1"/>
  <c r="B408" i="1" s="1"/>
  <c r="X407" i="1"/>
  <c r="B407" i="1" s="1"/>
  <c r="X406" i="1"/>
  <c r="B406" i="1" s="1"/>
  <c r="X403" i="1"/>
  <c r="B403" i="1" s="1"/>
  <c r="X400" i="1"/>
  <c r="B400" i="1" s="1"/>
  <c r="X399" i="1"/>
  <c r="B399" i="1"/>
  <c r="X397" i="1"/>
  <c r="B397" i="1" s="1"/>
  <c r="X388" i="1"/>
  <c r="B388" i="1" s="1"/>
  <c r="X387" i="1"/>
  <c r="B387" i="1" s="1"/>
  <c r="X386" i="1"/>
  <c r="B386" i="1" s="1"/>
  <c r="X382" i="1"/>
  <c r="B382" i="1" s="1"/>
  <c r="X379" i="1"/>
  <c r="B379" i="1" s="1"/>
  <c r="X378" i="1"/>
  <c r="B378" i="1" s="1"/>
  <c r="X377" i="1"/>
  <c r="B377" i="1" s="1"/>
  <c r="X100" i="1"/>
  <c r="B100" i="1" s="1"/>
  <c r="X374" i="1"/>
  <c r="B374" i="1" s="1"/>
  <c r="X44" i="1"/>
  <c r="B44" i="1" s="1"/>
  <c r="X373" i="1"/>
  <c r="B373" i="1" s="1"/>
  <c r="X371" i="1"/>
  <c r="B371" i="1" s="1"/>
  <c r="X369" i="1"/>
  <c r="B369" i="1" s="1"/>
  <c r="X368" i="1"/>
  <c r="B368" i="1" s="1"/>
  <c r="X367" i="1"/>
  <c r="B367" i="1" s="1"/>
  <c r="X366" i="1"/>
  <c r="B366" i="1" s="1"/>
  <c r="X365" i="1"/>
  <c r="B365" i="1" s="1"/>
  <c r="X364" i="1"/>
  <c r="B364" i="1"/>
  <c r="X363" i="1"/>
  <c r="B363" i="1" s="1"/>
  <c r="X361" i="1"/>
  <c r="B361" i="1" s="1"/>
  <c r="X360" i="1"/>
  <c r="B360" i="1" s="1"/>
  <c r="X359" i="1"/>
  <c r="B359" i="1"/>
  <c r="X67" i="1"/>
  <c r="B67" i="1" s="1"/>
  <c r="X358" i="1"/>
  <c r="B358" i="1"/>
  <c r="X66" i="1"/>
  <c r="B66" i="1" s="1"/>
  <c r="X356" i="1"/>
  <c r="B356" i="1" s="1"/>
  <c r="X1290" i="1"/>
  <c r="B1290" i="1"/>
  <c r="X354" i="1"/>
  <c r="B354" i="1" s="1"/>
  <c r="X349" i="1"/>
  <c r="B349" i="1" s="1"/>
  <c r="X348" i="1"/>
  <c r="B348" i="1"/>
  <c r="X345" i="1"/>
  <c r="B345" i="1" s="1"/>
  <c r="X344" i="1"/>
  <c r="B344" i="1" s="1"/>
  <c r="X99" i="1"/>
  <c r="B99" i="1"/>
  <c r="X341" i="1"/>
  <c r="B341" i="1" s="1"/>
  <c r="X340" i="1"/>
  <c r="B340" i="1"/>
  <c r="X98" i="1"/>
  <c r="B98" i="1" s="1"/>
  <c r="X339" i="1"/>
  <c r="B339" i="1" s="1"/>
  <c r="X338" i="1"/>
  <c r="B338" i="1" s="1"/>
  <c r="X337" i="1"/>
  <c r="B337" i="1" s="1"/>
  <c r="X336" i="1"/>
  <c r="B336" i="1" s="1"/>
  <c r="X335" i="1"/>
  <c r="B335" i="1" s="1"/>
  <c r="X334" i="1"/>
  <c r="B334" i="1" s="1"/>
  <c r="X333" i="1"/>
  <c r="B333" i="1" s="1"/>
  <c r="X332" i="1"/>
  <c r="B332" i="1" s="1"/>
  <c r="X1289" i="1"/>
  <c r="B1289" i="1" s="1"/>
  <c r="X331" i="1"/>
  <c r="B331" i="1"/>
  <c r="X330" i="1"/>
  <c r="B330" i="1" s="1"/>
  <c r="X329" i="1"/>
  <c r="B329" i="1" s="1"/>
  <c r="X328" i="1"/>
  <c r="B328" i="1" s="1"/>
  <c r="X327" i="1"/>
  <c r="B327" i="1"/>
  <c r="X326" i="1"/>
  <c r="B326" i="1" s="1"/>
  <c r="X325" i="1"/>
  <c r="B325" i="1" s="1"/>
  <c r="X324" i="1"/>
  <c r="B324" i="1"/>
  <c r="X322" i="1"/>
  <c r="B322" i="1" s="1"/>
  <c r="X321" i="1"/>
  <c r="B321" i="1" s="1"/>
  <c r="X320" i="1"/>
  <c r="B320" i="1" s="1"/>
  <c r="X319" i="1"/>
  <c r="B319" i="1" s="1"/>
  <c r="X318" i="1"/>
  <c r="B318" i="1"/>
  <c r="X316" i="1"/>
  <c r="B316" i="1" s="1"/>
  <c r="X315" i="1"/>
  <c r="B315" i="1" s="1"/>
  <c r="X314" i="1"/>
  <c r="B314" i="1" s="1"/>
  <c r="X313" i="1"/>
  <c r="B313" i="1" s="1"/>
  <c r="X312" i="1"/>
  <c r="B312" i="1" s="1"/>
  <c r="X311" i="1"/>
  <c r="B311" i="1" s="1"/>
  <c r="X310" i="1"/>
  <c r="B310" i="1" s="1"/>
  <c r="X43" i="1"/>
  <c r="B43" i="1" s="1"/>
  <c r="X309" i="1"/>
  <c r="B309" i="1" s="1"/>
  <c r="X308" i="1"/>
  <c r="B308" i="1" s="1"/>
  <c r="X307" i="1"/>
  <c r="B307" i="1" s="1"/>
  <c r="X95" i="1"/>
  <c r="B95" i="1" s="1"/>
  <c r="X306" i="1"/>
  <c r="B306" i="1" s="1"/>
  <c r="X305" i="1"/>
  <c r="B305" i="1"/>
  <c r="X304" i="1"/>
  <c r="B304" i="1" s="1"/>
  <c r="X302" i="1"/>
  <c r="B302" i="1" s="1"/>
  <c r="X301" i="1"/>
  <c r="B301" i="1" s="1"/>
  <c r="X300" i="1"/>
  <c r="B300" i="1"/>
  <c r="X299" i="1"/>
  <c r="B299" i="1" s="1"/>
  <c r="X297" i="1"/>
  <c r="B297" i="1" s="1"/>
  <c r="X296" i="1"/>
  <c r="B296" i="1" s="1"/>
  <c r="X293" i="1"/>
  <c r="B293" i="1" s="1"/>
  <c r="X291" i="1"/>
  <c r="B291" i="1"/>
  <c r="X290" i="1"/>
  <c r="B290" i="1" s="1"/>
  <c r="X289" i="1"/>
  <c r="B289" i="1" s="1"/>
  <c r="X288" i="1"/>
  <c r="B288" i="1"/>
  <c r="X287" i="1"/>
  <c r="B287" i="1" s="1"/>
  <c r="X286" i="1"/>
  <c r="B286" i="1" s="1"/>
  <c r="X285" i="1"/>
  <c r="B285" i="1" s="1"/>
  <c r="X282" i="1"/>
  <c r="B282" i="1" s="1"/>
  <c r="X281" i="1"/>
  <c r="B281" i="1" s="1"/>
  <c r="X280" i="1"/>
  <c r="B280" i="1" s="1"/>
  <c r="X279" i="1"/>
  <c r="B279" i="1" s="1"/>
  <c r="X275" i="1"/>
  <c r="B275" i="1" s="1"/>
  <c r="X273" i="1"/>
  <c r="B273" i="1" s="1"/>
  <c r="X1288" i="1"/>
  <c r="B1288" i="1" s="1"/>
  <c r="X272" i="1"/>
  <c r="B272" i="1" s="1"/>
  <c r="X271" i="1"/>
  <c r="B271" i="1" s="1"/>
  <c r="X270" i="1"/>
  <c r="B270" i="1" s="1"/>
  <c r="X269" i="1"/>
  <c r="B269" i="1" s="1"/>
  <c r="X268" i="1"/>
  <c r="B268" i="1" s="1"/>
  <c r="X266" i="1"/>
  <c r="B266" i="1" s="1"/>
  <c r="X265" i="1"/>
  <c r="B265" i="1" s="1"/>
  <c r="X264" i="1"/>
  <c r="B264" i="1"/>
  <c r="X263" i="1"/>
  <c r="B263" i="1" s="1"/>
  <c r="X261" i="1"/>
  <c r="B261" i="1" s="1"/>
  <c r="X260" i="1"/>
  <c r="B260" i="1" s="1"/>
  <c r="X259" i="1"/>
  <c r="B259" i="1" s="1"/>
  <c r="X258" i="1"/>
  <c r="B258" i="1" s="1"/>
  <c r="X257" i="1"/>
  <c r="B257" i="1" s="1"/>
  <c r="X256" i="1"/>
  <c r="B256" i="1" s="1"/>
  <c r="X255" i="1"/>
  <c r="B255" i="1"/>
  <c r="X254" i="1"/>
  <c r="B254" i="1" s="1"/>
  <c r="X253" i="1"/>
  <c r="B253" i="1" s="1"/>
  <c r="X252" i="1"/>
  <c r="B252" i="1" s="1"/>
  <c r="X250" i="1"/>
  <c r="B250" i="1" s="1"/>
  <c r="X249" i="1"/>
  <c r="B249" i="1" s="1"/>
  <c r="X248" i="1"/>
  <c r="B248" i="1" s="1"/>
  <c r="X244" i="1"/>
  <c r="B244" i="1" s="1"/>
  <c r="X242" i="1"/>
  <c r="B242" i="1"/>
  <c r="X241" i="1"/>
  <c r="B241" i="1" s="1"/>
  <c r="X240" i="1"/>
  <c r="B240" i="1" s="1"/>
  <c r="X239" i="1"/>
  <c r="B239" i="1" s="1"/>
  <c r="X238" i="1"/>
  <c r="B238" i="1" s="1"/>
  <c r="X237" i="1"/>
  <c r="B237" i="1" s="1"/>
  <c r="X236" i="1"/>
  <c r="B236" i="1" s="1"/>
  <c r="X235" i="1"/>
  <c r="B235" i="1" s="1"/>
  <c r="X234" i="1"/>
  <c r="B234" i="1" s="1"/>
  <c r="X233" i="1"/>
  <c r="B233" i="1" s="1"/>
  <c r="X232" i="1"/>
  <c r="B232" i="1"/>
  <c r="X230" i="1"/>
  <c r="B230" i="1"/>
  <c r="X229" i="1"/>
  <c r="B229" i="1" s="1"/>
  <c r="X228" i="1"/>
  <c r="B228" i="1"/>
  <c r="X227" i="1"/>
  <c r="B227" i="1" s="1"/>
  <c r="X226" i="1"/>
  <c r="B226" i="1" s="1"/>
  <c r="X225" i="1"/>
  <c r="B225" i="1" s="1"/>
  <c r="X224" i="1"/>
  <c r="B224" i="1" s="1"/>
  <c r="X219" i="1"/>
  <c r="B219" i="1" s="1"/>
  <c r="X218" i="1"/>
  <c r="B218" i="1" s="1"/>
  <c r="X217" i="1"/>
  <c r="B217" i="1"/>
  <c r="X214" i="1"/>
  <c r="B214" i="1" s="1"/>
  <c r="X212" i="1"/>
  <c r="B212" i="1" s="1"/>
  <c r="X91" i="1"/>
  <c r="B91" i="1" s="1"/>
  <c r="X209" i="1"/>
  <c r="B209" i="1" s="1"/>
  <c r="X208" i="1"/>
  <c r="B208" i="1" s="1"/>
  <c r="X207" i="1"/>
  <c r="B207" i="1" s="1"/>
  <c r="X206" i="1"/>
  <c r="B206" i="1" s="1"/>
  <c r="X203" i="1"/>
  <c r="B203" i="1" s="1"/>
  <c r="X202" i="1"/>
  <c r="B202" i="1" s="1"/>
  <c r="X201" i="1"/>
  <c r="B201" i="1"/>
  <c r="X200" i="1"/>
  <c r="B200" i="1" s="1"/>
  <c r="X199" i="1"/>
  <c r="B199" i="1" s="1"/>
  <c r="X198" i="1"/>
  <c r="B198" i="1" s="1"/>
  <c r="X197" i="1"/>
  <c r="B197" i="1" s="1"/>
  <c r="X196" i="1"/>
  <c r="B196" i="1" s="1"/>
  <c r="X195" i="1"/>
  <c r="B195" i="1" s="1"/>
  <c r="X90" i="1"/>
  <c r="B90" i="1" s="1"/>
  <c r="X194" i="1"/>
  <c r="B194" i="1" s="1"/>
  <c r="X193" i="1"/>
  <c r="B193" i="1" s="1"/>
  <c r="X192" i="1"/>
  <c r="B192" i="1" s="1"/>
  <c r="X191" i="1"/>
  <c r="B191" i="1" s="1"/>
  <c r="X190" i="1"/>
  <c r="B190" i="1" s="1"/>
  <c r="X189" i="1"/>
  <c r="B189" i="1" s="1"/>
  <c r="X89" i="1"/>
  <c r="B89" i="1" s="1"/>
  <c r="X188" i="1"/>
  <c r="B188" i="1" s="1"/>
  <c r="X186" i="1"/>
  <c r="B186" i="1" s="1"/>
  <c r="X185" i="1"/>
  <c r="B185" i="1" s="1"/>
  <c r="X184" i="1"/>
  <c r="B184" i="1" s="1"/>
  <c r="X183" i="1"/>
  <c r="B183" i="1" s="1"/>
  <c r="X182" i="1"/>
  <c r="B182" i="1" s="1"/>
  <c r="X181" i="1"/>
  <c r="B181" i="1" s="1"/>
  <c r="X180" i="1"/>
  <c r="B180" i="1" s="1"/>
  <c r="X179" i="1"/>
  <c r="B179" i="1" s="1"/>
  <c r="X178" i="1"/>
  <c r="B178" i="1" s="1"/>
  <c r="X177" i="1"/>
  <c r="B177" i="1" s="1"/>
  <c r="X176" i="1"/>
  <c r="B176" i="1" s="1"/>
  <c r="X1287" i="1"/>
  <c r="B1287" i="1" s="1"/>
  <c r="X175" i="1"/>
  <c r="B175" i="1" s="1"/>
  <c r="X88" i="1"/>
  <c r="B88" i="1" s="1"/>
  <c r="X173" i="1"/>
  <c r="B173" i="1" s="1"/>
  <c r="X1286" i="1"/>
  <c r="B1286" i="1"/>
  <c r="X172" i="1"/>
  <c r="B172" i="1" s="1"/>
  <c r="X171" i="1"/>
  <c r="B171" i="1" s="1"/>
  <c r="X170" i="1"/>
  <c r="B170" i="1" s="1"/>
  <c r="X169" i="1"/>
  <c r="B169" i="1" s="1"/>
  <c r="X168" i="1"/>
  <c r="B168" i="1" s="1"/>
  <c r="X167" i="1"/>
  <c r="B167" i="1"/>
  <c r="X165" i="1"/>
  <c r="B165" i="1" s="1"/>
  <c r="X164" i="1"/>
  <c r="B164" i="1" s="1"/>
  <c r="X161" i="1"/>
  <c r="B161" i="1" s="1"/>
  <c r="X160" i="1"/>
  <c r="B160" i="1" s="1"/>
  <c r="X159" i="1"/>
  <c r="B159" i="1" s="1"/>
  <c r="X158" i="1"/>
  <c r="B158" i="1"/>
  <c r="X157" i="1"/>
  <c r="B157" i="1" s="1"/>
  <c r="X156" i="1"/>
  <c r="B156" i="1" s="1"/>
  <c r="X155" i="1"/>
  <c r="B155" i="1" s="1"/>
  <c r="X153" i="1"/>
  <c r="B153" i="1" s="1"/>
  <c r="X151" i="1"/>
  <c r="B151" i="1" s="1"/>
  <c r="X150" i="1"/>
  <c r="B150" i="1"/>
  <c r="X149" i="1"/>
  <c r="B149" i="1" s="1"/>
  <c r="X148" i="1"/>
  <c r="B148" i="1" s="1"/>
  <c r="X147" i="1"/>
  <c r="B147" i="1" s="1"/>
  <c r="X146" i="1"/>
  <c r="B146" i="1" s="1"/>
  <c r="X145" i="1"/>
  <c r="B145" i="1" s="1"/>
  <c r="X144" i="1"/>
  <c r="B144" i="1" s="1"/>
  <c r="X142" i="1"/>
  <c r="B142" i="1" s="1"/>
  <c r="X1247" i="1"/>
  <c r="B1247" i="1"/>
  <c r="X61" i="1"/>
  <c r="B61" i="1" s="1"/>
  <c r="X140" i="1"/>
  <c r="B140" i="1" s="1"/>
  <c r="X136" i="1"/>
  <c r="B136" i="1" s="1"/>
  <c r="X1122" i="1"/>
  <c r="B1122" i="1" s="1"/>
  <c r="X1094" i="1"/>
  <c r="B1094" i="1" s="1"/>
  <c r="X1093" i="1"/>
  <c r="B1093" i="1" s="1"/>
  <c r="X1075" i="1"/>
  <c r="B1075" i="1" s="1"/>
  <c r="X1074" i="1"/>
  <c r="B1074" i="1" s="1"/>
  <c r="X1073" i="1"/>
  <c r="B1073" i="1" s="1"/>
  <c r="X1072" i="1"/>
  <c r="B1072" i="1" s="1"/>
  <c r="X1069" i="1"/>
  <c r="B1069" i="1" s="1"/>
  <c r="X1067" i="1"/>
  <c r="B1067" i="1" s="1"/>
  <c r="X1061" i="1"/>
  <c r="B1061" i="1" s="1"/>
  <c r="X1060" i="1"/>
  <c r="B1060" i="1" s="1"/>
  <c r="X130" i="1"/>
  <c r="B130" i="1" s="1"/>
  <c r="X37" i="1"/>
  <c r="B37" i="1" s="1"/>
  <c r="X954" i="1"/>
  <c r="B954" i="1" s="1"/>
  <c r="X952" i="1"/>
  <c r="B952" i="1" s="1"/>
  <c r="X951" i="1"/>
  <c r="B951" i="1" s="1"/>
  <c r="X950" i="1"/>
  <c r="B950" i="1" s="1"/>
  <c r="X53" i="1"/>
  <c r="B53" i="1"/>
  <c r="X36" i="1"/>
  <c r="B36" i="1"/>
  <c r="X891" i="1"/>
  <c r="B891" i="1" s="1"/>
  <c r="X811" i="1"/>
  <c r="B811" i="1"/>
  <c r="X51" i="1"/>
  <c r="B51" i="1" s="1"/>
  <c r="X707" i="1"/>
  <c r="B707" i="1" s="1"/>
  <c r="X706" i="1"/>
  <c r="B706" i="1" s="1"/>
  <c r="X111" i="1"/>
  <c r="B111" i="1" s="1"/>
  <c r="X1295" i="1"/>
  <c r="B1295" i="1" s="1"/>
  <c r="X46" i="1"/>
  <c r="B46" i="1" s="1"/>
  <c r="X496" i="1"/>
  <c r="B496" i="1" s="1"/>
  <c r="X481" i="1"/>
  <c r="B481" i="1" s="1"/>
  <c r="X480" i="1"/>
  <c r="B480" i="1" s="1"/>
  <c r="X431" i="1"/>
  <c r="B431" i="1" s="1"/>
  <c r="X32" i="1"/>
  <c r="B32" i="1" s="1"/>
  <c r="X68" i="1"/>
  <c r="B68" i="1" s="1"/>
  <c r="X96" i="1"/>
  <c r="B96" i="1" s="1"/>
  <c r="X94" i="1"/>
  <c r="B94" i="1" s="1"/>
  <c r="X154" i="1"/>
  <c r="B154" i="1" s="1"/>
  <c r="X152" i="1"/>
  <c r="B152" i="1" s="1"/>
  <c r="X1318" i="1"/>
  <c r="B1318" i="1" s="1"/>
  <c r="X62" i="1"/>
  <c r="B62" i="1" s="1"/>
  <c r="X1249" i="1"/>
  <c r="B1249" i="1" s="1"/>
  <c r="X137" i="1"/>
  <c r="B137" i="1" s="1"/>
  <c r="X1192" i="1"/>
  <c r="B1192" i="1"/>
  <c r="X1118" i="1"/>
  <c r="B1118" i="1"/>
  <c r="X129" i="1"/>
  <c r="B129" i="1" s="1"/>
  <c r="X1051" i="1"/>
  <c r="B1051" i="1"/>
  <c r="X26" i="1"/>
  <c r="B26" i="1" s="1"/>
  <c r="X120" i="1"/>
  <c r="B120" i="1" s="1"/>
  <c r="X118" i="1"/>
  <c r="B118" i="1" s="1"/>
  <c r="X24" i="1"/>
  <c r="B24" i="1" s="1"/>
  <c r="X114" i="1"/>
  <c r="B114" i="1" s="1"/>
  <c r="X744" i="1"/>
  <c r="B744" i="1" s="1"/>
  <c r="X741" i="1"/>
  <c r="B741" i="1" s="1"/>
  <c r="X34" i="1"/>
  <c r="B34" i="1" s="1"/>
  <c r="X107" i="1"/>
  <c r="B107" i="1" s="1"/>
  <c r="X537" i="1"/>
  <c r="B537" i="1" s="1"/>
  <c r="X22" i="1"/>
  <c r="B22" i="1" s="1"/>
  <c r="X102" i="1"/>
  <c r="B102" i="1" s="1"/>
  <c r="X1291" i="1"/>
  <c r="B1291" i="1"/>
  <c r="X20" i="1"/>
  <c r="B20" i="1" s="1"/>
  <c r="X97" i="1"/>
  <c r="B97" i="1" s="1"/>
  <c r="X65" i="1"/>
  <c r="B65" i="1" s="1"/>
  <c r="X31" i="1"/>
  <c r="B31" i="1"/>
  <c r="X283" i="1"/>
  <c r="B283" i="1" s="1"/>
  <c r="X64" i="1"/>
  <c r="B64" i="1" s="1"/>
  <c r="X251" i="1"/>
  <c r="B251" i="1" s="1"/>
  <c r="X42" i="1"/>
  <c r="B42" i="1" s="1"/>
  <c r="X92" i="1"/>
  <c r="B92" i="1"/>
  <c r="X29" i="1"/>
  <c r="B29" i="1" s="1"/>
  <c r="X63" i="1"/>
  <c r="B63" i="1" s="1"/>
  <c r="X187" i="1"/>
  <c r="B187" i="1" s="1"/>
  <c r="X174" i="1"/>
  <c r="B174" i="1" s="1"/>
  <c r="X28" i="1"/>
  <c r="B28" i="1"/>
  <c r="X87" i="1"/>
  <c r="B87" i="1" s="1"/>
  <c r="X86" i="1"/>
  <c r="B86" i="1" s="1"/>
  <c r="X85" i="1"/>
  <c r="B85" i="1" s="1"/>
  <c r="X139" i="1"/>
  <c r="B139" i="1" s="1"/>
  <c r="X40" i="1"/>
  <c r="B40" i="1" s="1"/>
  <c r="X84" i="1"/>
  <c r="B84" i="1"/>
  <c r="X80" i="1"/>
  <c r="B80" i="1" s="1"/>
  <c r="X73" i="1"/>
  <c r="B73" i="1" s="1"/>
  <c r="X748" i="1"/>
  <c r="B748" i="1" s="1"/>
  <c r="X71" i="1"/>
  <c r="B71" i="1" s="1"/>
  <c r="X733" i="1"/>
  <c r="B733" i="1" s="1"/>
  <c r="X23" i="1"/>
  <c r="B23" i="1" s="1"/>
  <c r="X385" i="1"/>
  <c r="B385" i="1" s="1"/>
  <c r="X30" i="1"/>
  <c r="B30" i="1" s="1"/>
  <c r="X93" i="1"/>
  <c r="B93" i="1" s="1"/>
  <c r="X27" i="1"/>
  <c r="B27" i="1"/>
  <c r="X8" i="1"/>
  <c r="B8" i="1" s="1"/>
  <c r="X18" i="1"/>
  <c r="B18" i="1" s="1"/>
  <c r="X7" i="1"/>
  <c r="B7" i="1" s="1"/>
  <c r="X6" i="1"/>
  <c r="B6" i="1"/>
  <c r="X5" i="1"/>
  <c r="B5" i="1" s="1"/>
  <c r="X17" i="1"/>
  <c r="B17" i="1" s="1"/>
  <c r="X25" i="1"/>
  <c r="B25" i="1" s="1"/>
  <c r="X4" i="1"/>
  <c r="B4" i="1" s="1"/>
  <c r="X33" i="1"/>
  <c r="B33" i="1" s="1"/>
  <c r="X16" i="1"/>
  <c r="B16" i="1"/>
  <c r="X15" i="1"/>
  <c r="B15" i="1" s="1"/>
  <c r="X21" i="1"/>
  <c r="B21" i="1" s="1"/>
  <c r="X14" i="1"/>
  <c r="B14" i="1" s="1"/>
  <c r="X3" i="1"/>
  <c r="B3" i="1" s="1"/>
  <c r="X13" i="1"/>
  <c r="B13" i="1"/>
  <c r="X2" i="1"/>
  <c r="B2" i="1" s="1"/>
  <c r="X12" i="1"/>
  <c r="B12" i="1"/>
  <c r="X19" i="1"/>
  <c r="B19" i="1" s="1"/>
  <c r="X11" i="1"/>
  <c r="B11" i="1" s="1"/>
  <c r="X10" i="1"/>
  <c r="B10" i="1"/>
  <c r="X9" i="1"/>
  <c r="B9" i="1" s="1"/>
  <c r="AW37" i="3" l="1"/>
  <c r="AW261" i="3"/>
  <c r="AW205" i="3"/>
  <c r="AW276" i="3"/>
  <c r="AW391" i="3"/>
</calcChain>
</file>

<file path=xl/sharedStrings.xml><?xml version="1.0" encoding="utf-8"?>
<sst xmlns="http://schemas.openxmlformats.org/spreadsheetml/2006/main" count="22839" uniqueCount="7326">
  <si>
    <t>include</t>
  </si>
  <si>
    <t>v</t>
  </si>
  <si>
    <t>done</t>
  </si>
  <si>
    <t>id</t>
  </si>
  <si>
    <t>powo</t>
  </si>
  <si>
    <t>taxon_name</t>
  </si>
  <si>
    <t>taxon_authors</t>
  </si>
  <si>
    <t>taxon_syn</t>
  </si>
  <si>
    <t>taxon_alt</t>
  </si>
  <si>
    <t>group</t>
  </si>
  <si>
    <t>item</t>
  </si>
  <si>
    <t>description</t>
  </si>
  <si>
    <t>related</t>
  </si>
  <si>
    <t>also</t>
  </si>
  <si>
    <t>source</t>
  </si>
  <si>
    <t>petruzzello</t>
  </si>
  <si>
    <t>hill</t>
  </si>
  <si>
    <t>dalby</t>
  </si>
  <si>
    <t>vanwyk</t>
  </si>
  <si>
    <t>anderson</t>
  </si>
  <si>
    <t>katzer</t>
  </si>
  <si>
    <t>ucla</t>
  </si>
  <si>
    <t>polyu</t>
  </si>
  <si>
    <t>freq</t>
  </si>
  <si>
    <t>category</t>
  </si>
  <si>
    <t>tag</t>
  </si>
  <si>
    <t>comment</t>
  </si>
  <si>
    <t>kingdom</t>
  </si>
  <si>
    <t>part</t>
  </si>
  <si>
    <t>wikipedia</t>
  </si>
  <si>
    <t>britannica</t>
  </si>
  <si>
    <t>common_names</t>
  </si>
  <si>
    <t>wyk_name</t>
  </si>
  <si>
    <t>dalby_name</t>
  </si>
  <si>
    <t>hill_name</t>
  </si>
  <si>
    <t>anderson_name</t>
  </si>
  <si>
    <t>katzer_name</t>
  </si>
  <si>
    <t>amar_name</t>
  </si>
  <si>
    <t>hu_name</t>
  </si>
  <si>
    <t>wiki_name</t>
  </si>
  <si>
    <t>other_name</t>
  </si>
  <si>
    <t>etymologies</t>
  </si>
  <si>
    <t>wiktionary</t>
  </si>
  <si>
    <t>plant name</t>
  </si>
  <si>
    <t>region_of_origin</t>
  </si>
  <si>
    <t>origin dalby</t>
  </si>
  <si>
    <t>lat</t>
  </si>
  <si>
    <t>lon</t>
  </si>
  <si>
    <t>location</t>
  </si>
  <si>
    <t>macroarea</t>
  </si>
  <si>
    <t>cultivation</t>
  </si>
  <si>
    <t>color</t>
  </si>
  <si>
    <t>taste_smell</t>
  </si>
  <si>
    <t>heat</t>
  </si>
  <si>
    <t>major_uses</t>
  </si>
  <si>
    <t>ill_source</t>
  </si>
  <si>
    <t>ill_page</t>
  </si>
  <si>
    <t>ill_key</t>
  </si>
  <si>
    <t>ill_link</t>
  </si>
  <si>
    <t>other_links</t>
  </si>
  <si>
    <t>wn_plant</t>
  </si>
  <si>
    <t>wn</t>
  </si>
  <si>
    <t>wn_comment</t>
  </si>
  <si>
    <t>English</t>
  </si>
  <si>
    <t>en_alt</t>
  </si>
  <si>
    <t>Arabic</t>
  </si>
  <si>
    <t>ar</t>
  </si>
  <si>
    <t>ar_literal</t>
  </si>
  <si>
    <t>ar_alt</t>
  </si>
  <si>
    <t>Chinese</t>
  </si>
  <si>
    <t>zh</t>
  </si>
  <si>
    <t>zh_literal</t>
  </si>
  <si>
    <t>zh_alt</t>
  </si>
  <si>
    <t>zh_notes</t>
  </si>
  <si>
    <t>Hungarian</t>
  </si>
  <si>
    <t>hu_literal</t>
  </si>
  <si>
    <t>hu_alt</t>
  </si>
  <si>
    <t>hu_notes</t>
  </si>
  <si>
    <t>Cantonese</t>
  </si>
  <si>
    <t>yu</t>
  </si>
  <si>
    <t>yu literal</t>
  </si>
  <si>
    <t>notes</t>
  </si>
  <si>
    <t>operative</t>
  </si>
  <si>
    <t>pharmaceutical</t>
  </si>
  <si>
    <t>tcm</t>
  </si>
  <si>
    <t>tcm_db</t>
  </si>
  <si>
    <t>tcm_url</t>
  </si>
  <si>
    <t>tcm_zh</t>
  </si>
  <si>
    <t>tcm_pinyin</t>
  </si>
  <si>
    <t>tcm_en</t>
  </si>
  <si>
    <t>tcm_desc</t>
  </si>
  <si>
    <t>medicinal_group</t>
  </si>
  <si>
    <t>nature_and_flavors</t>
  </si>
  <si>
    <t>meridian_affinity</t>
  </si>
  <si>
    <t>action</t>
  </si>
  <si>
    <t>foc</t>
  </si>
  <si>
    <t>hu_history_1990</t>
  </si>
  <si>
    <t>year_in_tcm</t>
  </si>
  <si>
    <t>ayurveda</t>
  </si>
  <si>
    <t>gbif</t>
  </si>
  <si>
    <t>trop</t>
  </si>
  <si>
    <t>eol</t>
  </si>
  <si>
    <t>ncbi</t>
  </si>
  <si>
    <t>Hindi</t>
  </si>
  <si>
    <t>hi</t>
  </si>
  <si>
    <t>hi literal</t>
  </si>
  <si>
    <t xml:space="preserve">Hi alt </t>
  </si>
  <si>
    <t>Indonesian</t>
  </si>
  <si>
    <t>Persian</t>
  </si>
  <si>
    <t>in</t>
  </si>
  <si>
    <t>yes</t>
  </si>
  <si>
    <t>https://powo.science.kew.org/taxon/196799-2</t>
  </si>
  <si>
    <t>Pimenta dioica</t>
  </si>
  <si>
    <t>(L.) Merr.</t>
  </si>
  <si>
    <t>Pimenta officinalis Lindl.</t>
  </si>
  <si>
    <t>NA</t>
  </si>
  <si>
    <t>false peppers</t>
  </si>
  <si>
    <t>allspice</t>
  </si>
  <si>
    <t>the dried unripe berries of a small Caribbean tree</t>
  </si>
  <si>
    <t>bay rum tree</t>
  </si>
  <si>
    <t>wild allspice</t>
  </si>
  <si>
    <t>vanwyk_2014_culinary</t>
  </si>
  <si>
    <t>spice</t>
  </si>
  <si>
    <t>culinary; medicinal; perfumery; distillery</t>
  </si>
  <si>
    <t>Plantae</t>
  </si>
  <si>
    <t>unripe fruit; leaf; wood</t>
  </si>
  <si>
    <t>https://en.wikipedia.org/wiki/Allspice</t>
  </si>
  <si>
    <t>https://www.britannica.com/plant/allspice</t>
  </si>
  <si>
    <t>allspice; Jamaica pepper; pimento; myrtle pepper; newspice</t>
  </si>
  <si>
    <t>allspice; pimento; Jamaican pepper</t>
  </si>
  <si>
    <t>Allspice, Jamaica pepper, *pimento</t>
  </si>
  <si>
    <t>Jamaica pepper, Myrtle pepper, Pimento, Newspice</t>
  </si>
  <si>
    <t>allspice; pimento; fulful ifranji; duoxiangguo</t>
  </si>
  <si>
    <t>https://en.wiktionary.org/wiki/allspice</t>
  </si>
  <si>
    <t>allspice tree</t>
  </si>
  <si>
    <t>S. Mexico to C. America; Caribbean</t>
  </si>
  <si>
    <t>Jamaica</t>
  </si>
  <si>
    <t>Americas</t>
  </si>
  <si>
    <t>Jamaica; Mexico; Honduras</t>
  </si>
  <si>
    <t>dark brown</t>
  </si>
  <si>
    <t>pungent, mixed, spicy</t>
  </si>
  <si>
    <t>pickles, wines, desserts, liquors; spice for jerking meat; leaf oil for flavouring rum; wood to smoke and grill meat</t>
  </si>
  <si>
    <t>Köhler's Medizinal-Pflanzen</t>
  </si>
  <si>
    <t>II 174</t>
  </si>
  <si>
    <t>koehler_1887_koehler</t>
  </si>
  <si>
    <t>https://www.biodiversitylibrary.org/item/10837#page/697/mode/1up</t>
  </si>
  <si>
    <t>allspice.n.01</t>
  </si>
  <si>
    <t>allspice.n.03</t>
  </si>
  <si>
    <t>pimento; Jamaica pepper</t>
  </si>
  <si>
    <t>فلفل إفرنجي</t>
  </si>
  <si>
    <t>fulful ifranjī</t>
  </si>
  <si>
    <t>Frankish pepper</t>
  </si>
  <si>
    <t>多香果</t>
  </si>
  <si>
    <t>duōxiāngguǒ</t>
  </si>
  <si>
    <t>many-spice-fruit</t>
  </si>
  <si>
    <t>szegfűbors</t>
  </si>
  <si>
    <t>clove-pepper</t>
  </si>
  <si>
    <t>jamaicaibors [Jamaican-pepper]; amomummag [amomum-seed]</t>
  </si>
  <si>
    <t>vegyesfűszer</t>
  </si>
  <si>
    <t>West Indies; Greater Antilles</t>
  </si>
  <si>
    <t>look for similar spices on wikipedia article</t>
  </si>
  <si>
    <t>Fructus Amomi; Fructus Pimentae</t>
  </si>
  <si>
    <t>https://www.gbif.org/species/3186061</t>
  </si>
  <si>
    <t>https://tropicos.org/name/22101787</t>
  </si>
  <si>
    <t>https://eol.org/pages/2508608</t>
  </si>
  <si>
    <t>गंधद्रव्य</t>
  </si>
  <si>
    <t>gandhadravya</t>
  </si>
  <si>
    <t>merica Jamaika</t>
  </si>
  <si>
    <t>فلفل فرنگی</t>
  </si>
  <si>
    <t>Pimpinella anisum</t>
  </si>
  <si>
    <t>L.</t>
  </si>
  <si>
    <t>anise</t>
  </si>
  <si>
    <t>the seed-like fruits of a Mediterranean herb</t>
  </si>
  <si>
    <t>fennel</t>
  </si>
  <si>
    <t>star anise</t>
  </si>
  <si>
    <t>culinary; distillery</t>
  </si>
  <si>
    <t>fruit; oil; leaf</t>
  </si>
  <si>
    <t>https://en.wikipedia.org/wiki/Anise</t>
  </si>
  <si>
    <t>https://www.britannica.com/plant/anise</t>
  </si>
  <si>
    <t>anise; aniseed; anise seed; brown anise; white anise</t>
  </si>
  <si>
    <t>anise; aniseed</t>
  </si>
  <si>
    <t>Anise</t>
  </si>
  <si>
    <t>brown anise; white anise</t>
  </si>
  <si>
    <t>anise; anisun; huiqin</t>
  </si>
  <si>
    <t>E. Mediterranean; W. Asia; Asia Minor</t>
  </si>
  <si>
    <t>Cyprus</t>
  </si>
  <si>
    <t>Mediterranean</t>
  </si>
  <si>
    <t>Turkey; Egypt; Spain; Russia; Italy; etc.</t>
  </si>
  <si>
    <t>light brown</t>
  </si>
  <si>
    <t>licorice-like, sweet</t>
  </si>
  <si>
    <t>pastries, candies, liquors</t>
  </si>
  <si>
    <t>II 93</t>
  </si>
  <si>
    <t>https://www.biodiversitylibrary.org/item/10837#page/529/mode/1up</t>
  </si>
  <si>
    <t>https://www.calabrianfood.com/black-anise-seed</t>
  </si>
  <si>
    <t>anise.n.01</t>
  </si>
  <si>
    <t>anise.n.02</t>
  </si>
  <si>
    <t>aniseed</t>
  </si>
  <si>
    <t>أنيسون</t>
  </si>
  <si>
    <t>anīsūn</t>
  </si>
  <si>
    <t>يانسون *yānsūn*</t>
  </si>
  <si>
    <t>茴芹</t>
  </si>
  <si>
    <t>huíqín</t>
  </si>
  <si>
    <t>anise-celery</t>
  </si>
  <si>
    <t>ánizs</t>
  </si>
  <si>
    <t>közönséges ánizs; illatos ánizs; fűszeránizs</t>
  </si>
  <si>
    <t>Cult: Turkey, Egypt, Spain, Russia, Italy, India, Greece, Northern Africa, Argentina, Malta, Romania, Syria</t>
  </si>
  <si>
    <t>Fructus Anisi</t>
  </si>
  <si>
    <t>https://www.gbif.org/species/8080300</t>
  </si>
  <si>
    <t>https://tropicos.org/name/1700194</t>
  </si>
  <si>
    <t>https://eol.org/pages/581422</t>
  </si>
  <si>
    <t>मोटी सौंफ़</t>
  </si>
  <si>
    <t>motī saunf</t>
  </si>
  <si>
    <t>fat fennel</t>
  </si>
  <si>
    <t>adas manis</t>
  </si>
  <si>
    <t>بادیان رومی، انیسون</t>
  </si>
  <si>
    <t>Ferula foetida</t>
  </si>
  <si>
    <t>(Bunge) Regel</t>
  </si>
  <si>
    <t>Ferula assa-foetida L.; Ferula narthex; et al.</t>
  </si>
  <si>
    <t>asafoetida</t>
  </si>
  <si>
    <t>the dried resin of Ferula foetida and F. assa-foetida</t>
  </si>
  <si>
    <t>culinary; medicinal</t>
  </si>
  <si>
    <t>gum-resin (latex)</t>
  </si>
  <si>
    <t>https://en.wikipedia.org/wiki/Asafoetida</t>
  </si>
  <si>
    <t>https://www.britannica.com/topic/asafetida</t>
  </si>
  <si>
    <t>asafoetida; hing, devil’s dung, asant; fetida</t>
  </si>
  <si>
    <t>hing, devil’s dung, asant; fetida</t>
  </si>
  <si>
    <t>Asafoetida, hing</t>
  </si>
  <si>
    <t>asafetida</t>
  </si>
  <si>
    <t>asafoetida; hing; hiltit; anjudan; awei; xingqu</t>
  </si>
  <si>
    <t>ferula plant</t>
  </si>
  <si>
    <t>Iran; W. and C. Asia</t>
  </si>
  <si>
    <t>Afghanistan</t>
  </si>
  <si>
    <t>Asia</t>
  </si>
  <si>
    <t>Iran; Afghanistan</t>
  </si>
  <si>
    <t>from pale yellow to brown</t>
  </si>
  <si>
    <t>pungent, rotten</t>
  </si>
  <si>
    <t>curries; expectorant</t>
  </si>
  <si>
    <t>II 147</t>
  </si>
  <si>
    <t>https://www.biodiversitylibrary.org/item/10837#page/639/mode/1up</t>
  </si>
  <si>
    <t>asafetida.n.01</t>
  </si>
  <si>
    <t>hing; devil's dung</t>
  </si>
  <si>
    <t>حلتیت</t>
  </si>
  <si>
    <t>ḥiltīt</t>
  </si>
  <si>
    <t>阿魏</t>
  </si>
  <si>
    <t>āwèi</t>
  </si>
  <si>
    <t>ördöggyökér</t>
  </si>
  <si>
    <t>devil's root</t>
  </si>
  <si>
    <t>aszatgyanta [asat resin]; bűzös aszat [stinking asat]</t>
  </si>
  <si>
    <t>büdös gyantagyökér; bűzös husáng, bűzös aszat; ördögszar, aszatgyanta, aszandkórógyanta, pálcakórógyanta, aszafetida, bűzaszat , Aszandkóró (növény wiki)!</t>
  </si>
  <si>
    <t>Tamil perungayam. There is a saying in Kannada 'ಇಂಗು ತೆಂಗು ಇದ್ದರೆ ಮಂಗನೂ ಅಡಿಗೆ ಮಾಡತ್ತೆ'. This means even a monkey can cook if Asafoetida and coconut is available. Hing is must in Kannada and Marathi brahmin cuisine for sure.</t>
  </si>
  <si>
    <t>Asafetida; Resina Ferulae</t>
  </si>
  <si>
    <t>Ferula Resin</t>
  </si>
  <si>
    <t>हींग</t>
  </si>
  <si>
    <t>hīng</t>
  </si>
  <si>
    <t>Carum carvi</t>
  </si>
  <si>
    <t>caraway</t>
  </si>
  <si>
    <t>the seed-like fruits of an Eurasian herb</t>
  </si>
  <si>
    <t>culinary</t>
  </si>
  <si>
    <t>fruit</t>
  </si>
  <si>
    <t>https://en.wikipedia.org/wiki/Caraway</t>
  </si>
  <si>
    <t>https://www.britannica.com/plant/caraway</t>
  </si>
  <si>
    <t>caraway (seeds)</t>
  </si>
  <si>
    <t>Caraway</t>
  </si>
  <si>
    <t>caraway; karawiya; geluzi</t>
  </si>
  <si>
    <t>Mediterranean; C. Europe; Eurasia</t>
  </si>
  <si>
    <t>East Europe</t>
  </si>
  <si>
    <t>Eurasia</t>
  </si>
  <si>
    <t>Denmark; Lebanon; The Netherlands; Poland</t>
  </si>
  <si>
    <t>warm, sweet, anise-like</t>
  </si>
  <si>
    <t>breads, sausages, cheese; carminative</t>
  </si>
  <si>
    <t>II 91</t>
  </si>
  <si>
    <t>https://www.biodiversitylibrary.org/item/10837#page/521/mode/1up</t>
  </si>
  <si>
    <t>caraway.n.01</t>
  </si>
  <si>
    <t>caraway.n.02</t>
  </si>
  <si>
    <t>كراويا</t>
  </si>
  <si>
    <t>karāwiyā</t>
  </si>
  <si>
    <t>葛縷子</t>
  </si>
  <si>
    <t>gě​lǚ​zi</t>
  </si>
  <si>
    <t>藏茴香</t>
  </si>
  <si>
    <t xml:space="preserve">fűszerkömény </t>
  </si>
  <si>
    <t>spice-cumin</t>
  </si>
  <si>
    <t>Fructus Carvi</t>
  </si>
  <si>
    <t>https://powo.science.kew.org/taxon/796556-1</t>
  </si>
  <si>
    <t>Elettaria cardamomum</t>
  </si>
  <si>
    <t>(L.) Maton</t>
  </si>
  <si>
    <t>Amomum cardamomum L.</t>
  </si>
  <si>
    <t>cardamoms</t>
  </si>
  <si>
    <t>cardamom</t>
  </si>
  <si>
    <t>the green seed pods of an Indian plant</t>
  </si>
  <si>
    <t>Bastard cardamom; Bengal cardamom; Cambodian cardamom; Cameroon cardamom; Ethiopian cardamom; Kepulaga; Madagascar cardamom; Nepaul cardamom</t>
  </si>
  <si>
    <t>fruit &amp; seed</t>
  </si>
  <si>
    <t>https://en.wikipedia.org/wiki/Cardamom</t>
  </si>
  <si>
    <t>https://www.britannica.com/plant/cardamom</t>
  </si>
  <si>
    <t xml:space="preserve">cardamom, -mon, -mum; green cardamom; true cardamom </t>
  </si>
  <si>
    <t>Cardamom</t>
  </si>
  <si>
    <t>cardamom; amomum; hal; qaqulla; doukou</t>
  </si>
  <si>
    <t>true cardamom</t>
  </si>
  <si>
    <t>Kerala, S. India; southern Asia</t>
  </si>
  <si>
    <t>Kerala</t>
  </si>
  <si>
    <t>Guatemala; India; Sri Lanka; Tanzania; Papua New Guinea</t>
  </si>
  <si>
    <t>green seed pods, brown seeds</t>
  </si>
  <si>
    <t>pungent, eucalyptus-like</t>
  </si>
  <si>
    <t>desserts, coffees, curries</t>
  </si>
  <si>
    <t>II 186</t>
  </si>
  <si>
    <t>https://www.biodiversitylibrary.org/item/10837#page/721/mode/1up</t>
  </si>
  <si>
    <t>cardamom.n.01</t>
  </si>
  <si>
    <t>cardamom.n.02</t>
  </si>
  <si>
    <t>true cardamom; green cardamom</t>
  </si>
  <si>
    <t>هال</t>
  </si>
  <si>
    <t>hāl</t>
  </si>
  <si>
    <t>هيل *hayl*</t>
  </si>
  <si>
    <t>小豆蔻</t>
  </si>
  <si>
    <t>xiǎodòukòu</t>
  </si>
  <si>
    <t>little-bean-cardamom</t>
  </si>
  <si>
    <t>荳蔻</t>
  </si>
  <si>
    <t>kardamom</t>
  </si>
  <si>
    <t>綠荳蔻</t>
  </si>
  <si>
    <t>luk6 dau6 kau3</t>
  </si>
  <si>
    <t>green-cardamom</t>
  </si>
  <si>
    <t>Cardamomi Fructus</t>
  </si>
  <si>
    <t>?</t>
  </si>
  <si>
    <t>xiǎo​dòu​kòu</t>
  </si>
  <si>
    <t>https://www.gbif.org/species/2759871</t>
  </si>
  <si>
    <t>https://tropicos.org/name/34500572</t>
  </si>
  <si>
    <t>https://eol.org/pages/1120064</t>
  </si>
  <si>
    <t xml:space="preserve">इलायची </t>
  </si>
  <si>
    <t>ilāychī</t>
  </si>
  <si>
    <t>kapulaga seberang</t>
  </si>
  <si>
    <t>هل سبز</t>
  </si>
  <si>
    <t>Cinnamomum aromaticum</t>
  </si>
  <si>
    <t>Nees</t>
  </si>
  <si>
    <t>Cinnamomum cassia (L.) J.Presl.</t>
  </si>
  <si>
    <t>et al.</t>
  </si>
  <si>
    <t>cinnamon</t>
  </si>
  <si>
    <t>cassia</t>
  </si>
  <si>
    <t>the inner bark of Southeast Asian trees</t>
  </si>
  <si>
    <t>Padang cinnamon; Saigon cinnamon</t>
  </si>
  <si>
    <t>bark; fruit</t>
  </si>
  <si>
    <t>https://en.wikipedia.org/wiki/Cinnamomum_cassia</t>
  </si>
  <si>
    <t>https://www.britannica.com/topic/cassia-spice</t>
  </si>
  <si>
    <t>cassia bark; Chinese cinnamon; cassia cinnamon; Chinese cassia</t>
  </si>
  <si>
    <t>cassia; Chinese cinnamon; Chinese cassia</t>
  </si>
  <si>
    <t>Cassia-Cinnamon, Indonesian and Chinese</t>
  </si>
  <si>
    <t>cassia; salikha; rougui</t>
  </si>
  <si>
    <t>cassia tree</t>
  </si>
  <si>
    <t>Southeast China</t>
  </si>
  <si>
    <t>Guangxi</t>
  </si>
  <si>
    <t>Indonesia; China; Vietnam; Timor-Leste; etc.</t>
  </si>
  <si>
    <t>reddish brown</t>
  </si>
  <si>
    <t>pungent, cinnamon-like</t>
  </si>
  <si>
    <t>flavor; diarrhea</t>
  </si>
  <si>
    <t>I 77</t>
  </si>
  <si>
    <t>https://www.biodiversitylibrary.org/item/10836#page/391/mode/1up</t>
  </si>
  <si>
    <t>cassia.n.03</t>
  </si>
  <si>
    <t>Chinese cinnamon</t>
  </si>
  <si>
    <t>سليخة</t>
  </si>
  <si>
    <t>salīkha</t>
  </si>
  <si>
    <t>peel; bark</t>
  </si>
  <si>
    <t>肉桂</t>
  </si>
  <si>
    <t>ròuguì</t>
  </si>
  <si>
    <t>flesh-cinnamon</t>
  </si>
  <si>
    <t>kasszia (fahéj)</t>
  </si>
  <si>
    <t>cassia (tree-bark)</t>
  </si>
  <si>
    <t>Cortex Cassiae/Cinnamomi Cortex; Ramulus Cinnamomi</t>
  </si>
  <si>
    <t>polyu-tcm</t>
  </si>
  <si>
    <t>https://herbaltcm.sn.polyu.edu.hk/herbal/cassia-bark</t>
  </si>
  <si>
    <t>Cassia bark</t>
  </si>
  <si>
    <t>Dried stem bark of Cinnamomum cassia Presl (Fam. Lauraceae)</t>
  </si>
  <si>
    <t>Interior-warming medicinal</t>
  </si>
  <si>
    <t>pungent, sweet; strongly hot</t>
  </si>
  <si>
    <t>Liver, Heart, Spleen, Kidney</t>
  </si>
  <si>
    <t>To tonify fire and assist yang, and lead the fire back to the kidney, dispel cold and relieve pain, and activate blood circulation and stimulate menstrual dischange</t>
  </si>
  <si>
    <t>https://www.gbif.org/species/3033982</t>
  </si>
  <si>
    <t>https://tropicos.org/name/17805773</t>
  </si>
  <si>
    <t>https://eol.org/pages/483593</t>
  </si>
  <si>
    <t>दालचीनी</t>
  </si>
  <si>
    <t>dālchīnī</t>
  </si>
  <si>
    <t>दारचीनी</t>
  </si>
  <si>
    <t>kayu manis</t>
  </si>
  <si>
    <t>دارچین چینی</t>
  </si>
  <si>
    <t>Cinnamomum verum</t>
  </si>
  <si>
    <t>J.Presl</t>
  </si>
  <si>
    <t>Cinnamomum zeylanicum Blume</t>
  </si>
  <si>
    <t>the inner bark of the cinnamon tree (Cinnamomum zeylanicum) from Sri Lanka</t>
  </si>
  <si>
    <t>Canela; Canella; Chinese cinnamon; Padang cinnamon: Saigon cinnamon</t>
  </si>
  <si>
    <t>bark; leaf</t>
  </si>
  <si>
    <t>https://en.wikipedia.org/wiki/Cinnamon</t>
  </si>
  <si>
    <t>https://www.britannica.com/plant/cinnamon</t>
  </si>
  <si>
    <t>cinnamon; Ceylon cinnamon</t>
  </si>
  <si>
    <t>Cinnamon, Ceylon cinnamon</t>
  </si>
  <si>
    <t>Ceylon cinnamon</t>
  </si>
  <si>
    <t>cinnamon; darsini; qirfa</t>
  </si>
  <si>
    <t>cinnamon tree</t>
  </si>
  <si>
    <t>Sri Lanka; SW. India</t>
  </si>
  <si>
    <t>Sri Lanka</t>
  </si>
  <si>
    <t>Sri Lanka; Seychelles; Madagascar; India</t>
  </si>
  <si>
    <t>warm yellowish-brown, cinnamon</t>
  </si>
  <si>
    <t>sweet, fragrant, pungent</t>
  </si>
  <si>
    <t>flavor; anti-microbial</t>
  </si>
  <si>
    <t>I 78</t>
  </si>
  <si>
    <t>https://www.biodiversitylibrary.org/item/10836#page/393/mode/1up</t>
  </si>
  <si>
    <t>cinnamon.n.02</t>
  </si>
  <si>
    <t>cinnamon.n.03</t>
  </si>
  <si>
    <t>قرفة</t>
  </si>
  <si>
    <t>qirfa</t>
  </si>
  <si>
    <t>rind; bark</t>
  </si>
  <si>
    <t>*dārsīnī* دارصيني</t>
  </si>
  <si>
    <t>錫蘭肉桂</t>
  </si>
  <si>
    <t>xīlánròuguì</t>
  </si>
  <si>
    <t>Ceylon-flesh-cinnamon</t>
  </si>
  <si>
    <t>fahéj</t>
  </si>
  <si>
    <t>tree-bark</t>
  </si>
  <si>
    <t>Cortex Cinnamoni</t>
  </si>
  <si>
    <t>https://www.gbif.org/species/3033987</t>
  </si>
  <si>
    <t>https://tropicos.org/name/17800682</t>
  </si>
  <si>
    <t>https://eol.org/pages/490672</t>
  </si>
  <si>
    <t>दारचीनी darchini</t>
  </si>
  <si>
    <t xml:space="preserve">دارچین </t>
  </si>
  <si>
    <t>Syzygium aromaticum</t>
  </si>
  <si>
    <t>(L.) Merr. &amp; L.M.Perry</t>
  </si>
  <si>
    <t>Eugenia aromatica (L.) Baill.; Eugenia cayophyllata Thunb.</t>
  </si>
  <si>
    <t>clove</t>
  </si>
  <si>
    <t>the dried flower-buds of a tropical tree from the Moluccas, Indonesia; bud of Syzygium aromaticum</t>
  </si>
  <si>
    <t>nutmeg; mace</t>
  </si>
  <si>
    <t>flower buds</t>
  </si>
  <si>
    <t>https://en.wikipedia.org/wiki/Clove</t>
  </si>
  <si>
    <t>https://www.britannica.com/plant/clove</t>
  </si>
  <si>
    <t>clove; cloves</t>
  </si>
  <si>
    <t>clove(s)</t>
  </si>
  <si>
    <t>Cloves</t>
  </si>
  <si>
    <t>clove; qaranful; dingxiang</t>
  </si>
  <si>
    <t>clove tree</t>
  </si>
  <si>
    <t>N. Moluccas, Indonesia</t>
  </si>
  <si>
    <t>Moluccas</t>
  </si>
  <si>
    <t>Indonesia; Malaysia; Tanzania</t>
  </si>
  <si>
    <t>rich, reddish brown</t>
  </si>
  <si>
    <t>sweet, pungent, astringent</t>
  </si>
  <si>
    <t>meats, sauces; anesthetic</t>
  </si>
  <si>
    <t>II 125</t>
  </si>
  <si>
    <t>https://www.biodiversitylibrary.org/item/10837#page/595/mode/1up</t>
  </si>
  <si>
    <t>clove.n.02</t>
  </si>
  <si>
    <t>clove.n.04</t>
  </si>
  <si>
    <t>قرنفل</t>
  </si>
  <si>
    <t>qaranful</t>
  </si>
  <si>
    <t>丁香</t>
  </si>
  <si>
    <t>dīngxiāng</t>
  </si>
  <si>
    <t>nail-spice</t>
  </si>
  <si>
    <r>
      <rPr>
        <sz val="11"/>
        <color theme="1"/>
        <rFont val="Calibri"/>
        <family val="2"/>
        <charset val="1"/>
      </rPr>
      <t xml:space="preserve">Hu: </t>
    </r>
    <r>
      <rPr>
        <sz val="11"/>
        <color theme="1"/>
        <rFont val="Microsoft YaHei"/>
        <family val="2"/>
        <charset val="1"/>
      </rPr>
      <t>母丁香</t>
    </r>
    <r>
      <rPr>
        <sz val="11"/>
        <color theme="1"/>
        <rFont val="Calibri"/>
        <family val="2"/>
        <charset val="1"/>
      </rPr>
      <t xml:space="preserve">; </t>
    </r>
    <r>
      <rPr>
        <sz val="11"/>
        <color theme="1"/>
        <rFont val="Microsoft YaHei"/>
        <family val="2"/>
        <charset val="1"/>
      </rPr>
      <t xml:space="preserve">丁香 </t>
    </r>
    <r>
      <rPr>
        <sz val="11"/>
        <color theme="1"/>
        <rFont val="Calibri"/>
        <family val="2"/>
        <charset val="1"/>
      </rPr>
      <t>(</t>
    </r>
    <r>
      <rPr>
        <sz val="11"/>
        <color theme="1"/>
        <rFont val="Microsoft YaHei"/>
        <family val="2"/>
        <charset val="1"/>
      </rPr>
      <t>雄丁香</t>
    </r>
    <r>
      <rPr>
        <sz val="11"/>
        <color theme="1"/>
        <rFont val="Calibri"/>
        <family val="2"/>
        <charset val="1"/>
      </rPr>
      <t>)</t>
    </r>
  </si>
  <si>
    <t>szegfűszeg</t>
  </si>
  <si>
    <t>nail-grass-nail</t>
  </si>
  <si>
    <r>
      <rPr>
        <sz val="11"/>
        <color theme="1"/>
        <rFont val="Calibri"/>
        <family val="2"/>
        <charset val="1"/>
      </rPr>
      <t>Originally *</t>
    </r>
    <r>
      <rPr>
        <i/>
        <sz val="11"/>
        <color theme="1"/>
        <rFont val="Calibri"/>
        <family val="2"/>
        <charset val="1"/>
      </rPr>
      <t>szegfűszer*</t>
    </r>
    <r>
      <rPr>
        <sz val="11"/>
        <color theme="1"/>
        <rFont val="Calibri"/>
        <family val="2"/>
        <charset val="1"/>
      </rPr>
      <t>, where *</t>
    </r>
    <r>
      <rPr>
        <i/>
        <sz val="11"/>
        <color theme="1"/>
        <rFont val="Calibri"/>
        <family val="2"/>
        <charset val="1"/>
      </rPr>
      <t>fűszer*</t>
    </r>
    <r>
      <rPr>
        <sz val="11"/>
        <color theme="1"/>
        <rFont val="Calibri"/>
        <family val="2"/>
        <charset val="1"/>
      </rPr>
      <t xml:space="preserve"> is the standard Hungarian word for 'spice'</t>
    </r>
  </si>
  <si>
    <t>Caryophylli Flos</t>
  </si>
  <si>
    <t>https://herbaltcm.sn.polyu.edu.hk/herbal/clove</t>
  </si>
  <si>
    <t>Clove</t>
  </si>
  <si>
    <t>Dried flower bud of Eugenia cayophyllata Thunb. (Fam. Myrtaceae)</t>
  </si>
  <si>
    <t>Interior-warming medicina</t>
  </si>
  <si>
    <t>pungent; warm</t>
  </si>
  <si>
    <t>Spleen, Stomach, Lung, Kidney</t>
  </si>
  <si>
    <t>To warm the middle-energizer, check adverse rise of the stomach-qi, and restore the kidney yang</t>
  </si>
  <si>
    <t>https://www.gbif.org/species/3183002</t>
  </si>
  <si>
    <t>https://tropicos.org/name/22102278</t>
  </si>
  <si>
    <t>https://eol.org/pages/2508665</t>
  </si>
  <si>
    <t>लौंग</t>
  </si>
  <si>
    <t>laung</t>
  </si>
  <si>
    <t>cengkih</t>
  </si>
  <si>
    <t>میخک صدپر</t>
  </si>
  <si>
    <t>Coriandrum sativum</t>
  </si>
  <si>
    <t>coriander</t>
  </si>
  <si>
    <t>the dried fruits of an annual herb, also known as cilantro</t>
  </si>
  <si>
    <t>https://en.wikipedia.org/wiki/Coriander</t>
  </si>
  <si>
    <t>https://www.britannica.com/plant/coriander</t>
  </si>
  <si>
    <t>coriander seeds; cilantro; Chinese parsley</t>
  </si>
  <si>
    <t>coriander; cilantro; Chinese parsley</t>
  </si>
  <si>
    <t>Coriander, cilantro</t>
  </si>
  <si>
    <t>coriander; kuzbura; yansui; husui</t>
  </si>
  <si>
    <t>E. Mediterranean; W. Asia</t>
  </si>
  <si>
    <t>Armenia</t>
  </si>
  <si>
    <t>Argentina; India; Morocco; Romania; Spain; Yugoslavia</t>
  </si>
  <si>
    <t>light yellow</t>
  </si>
  <si>
    <t>warm, aromatic, sweet</t>
  </si>
  <si>
    <t>curries; anti-microbial</t>
  </si>
  <si>
    <t>II 145</t>
  </si>
  <si>
    <t>https://www.biodiversitylibrary.org/item/10837#page/635/mode/1up</t>
  </si>
  <si>
    <t>coriander.n.01</t>
  </si>
  <si>
    <t>coriander.n.02</t>
  </si>
  <si>
    <t>كزبرة</t>
  </si>
  <si>
    <t>kuzbara</t>
  </si>
  <si>
    <t>芫荽</t>
  </si>
  <si>
    <t>yán​sui</t>
  </si>
  <si>
    <t>lilac-coriander</t>
  </si>
  <si>
    <t>koriander</t>
  </si>
  <si>
    <t>cigánypetrezselyem [gipsy-parsley]</t>
  </si>
  <si>
    <t>Fructus Coriandri; Semen Coriandri</t>
  </si>
  <si>
    <t>芫荽子</t>
  </si>
  <si>
    <t>yán​suizǐ</t>
  </si>
  <si>
    <t>https://www.gbif.org/species/3034871</t>
  </si>
  <si>
    <t>https://tropicos.org/name/1700064</t>
  </si>
  <si>
    <t>https://eol.org/pages/581687</t>
  </si>
  <si>
    <t xml:space="preserve">धनिया </t>
  </si>
  <si>
    <t>dhaniyā</t>
  </si>
  <si>
    <t>ketumbar</t>
  </si>
  <si>
    <t xml:space="preserve">گشنیز </t>
  </si>
  <si>
    <t>Piper cubeba</t>
  </si>
  <si>
    <t>L.f.</t>
  </si>
  <si>
    <t>Cubeba officinalis Miq.</t>
  </si>
  <si>
    <t>cubeb</t>
  </si>
  <si>
    <t>the dried berries of a Southeast Asian plant resembling black pepper, but with a small stalk attached</t>
  </si>
  <si>
    <t>pepper</t>
  </si>
  <si>
    <t>Ashanti pepper</t>
  </si>
  <si>
    <t>culinary; distillery; medicinal; perfumery</t>
  </si>
  <si>
    <t>unripe fruit</t>
  </si>
  <si>
    <t>https://en.wikipedia.org/wiki/Piper_cubeba</t>
  </si>
  <si>
    <t>cubeb pepper; tailed pepper; Java pepper</t>
  </si>
  <si>
    <t>Cubebs</t>
  </si>
  <si>
    <t>https://en.wiktionary.org/wiki/cubeb</t>
  </si>
  <si>
    <t>cubeb; tailed pepper</t>
  </si>
  <si>
    <t>Southeast Asia</t>
  </si>
  <si>
    <t>Sumatra</t>
  </si>
  <si>
    <t>Indonesia</t>
  </si>
  <si>
    <t>dark brown to black</t>
  </si>
  <si>
    <t>pungent, camphor-like, peppery</t>
  </si>
  <si>
    <t>gins; cooking; anti-asthma, diuretic</t>
  </si>
  <si>
    <t>Köhler's Medizinal-Pflanzen (1887)</t>
  </si>
  <si>
    <t>II 103</t>
  </si>
  <si>
    <t>https://www.biodiversitylibrary.org/item/10837#page/549/mode/1up</t>
  </si>
  <si>
    <t>cubeb.n.02</t>
  </si>
  <si>
    <t>cubeb.n.01</t>
  </si>
  <si>
    <t>كبابة</t>
  </si>
  <si>
    <t>kabāba, kubāba</t>
  </si>
  <si>
    <t>蓽澄茄</t>
  </si>
  <si>
    <t>bìchéngqié</t>
  </si>
  <si>
    <t>尾胡椒</t>
  </si>
  <si>
    <t>https://en.wiktionary.org/wiki/%E8%93%BD%E6%BE%84%E8%8C%84</t>
  </si>
  <si>
    <t>kubébabors</t>
  </si>
  <si>
    <t>cubeba-pepper</t>
  </si>
  <si>
    <t>jávai bors [Javanese pepper]</t>
  </si>
  <si>
    <t>https://www.gbif.org/species/7606629</t>
  </si>
  <si>
    <t>http://legacy.tropicos.org/Name/25002639</t>
  </si>
  <si>
    <t>https://eol.org/pages/51845162</t>
  </si>
  <si>
    <t xml:space="preserve">कबाबचीनी </t>
  </si>
  <si>
    <t>kabābchīnī</t>
  </si>
  <si>
    <t>Chinese-cubeb</t>
  </si>
  <si>
    <t>kemukus</t>
  </si>
  <si>
    <t>کبابهٔ چینی‎</t>
  </si>
  <si>
    <t>Cuminum cyminum</t>
  </si>
  <si>
    <t>cumin</t>
  </si>
  <si>
    <t>the dried seeds of a West Asian flowering plant</t>
  </si>
  <si>
    <t>https://en.wikipedia.org/wiki/Cumin</t>
  </si>
  <si>
    <t>https://www.britannica.com/plant/cumin</t>
  </si>
  <si>
    <t>brown cumin</t>
  </si>
  <si>
    <t>Cumin</t>
  </si>
  <si>
    <t>cumin, brown</t>
  </si>
  <si>
    <t>cumin; kammun; ziran</t>
  </si>
  <si>
    <t>https://en.wiktionary.org/wiki/cumin</t>
  </si>
  <si>
    <t>S. Europe; W. &amp; C. Asia; India</t>
  </si>
  <si>
    <t>Tehran</t>
  </si>
  <si>
    <t>India; Iran; Lebanon</t>
  </si>
  <si>
    <t>peppery, aromatic</t>
  </si>
  <si>
    <t>curries, breads; colic</t>
  </si>
  <si>
    <t>III 23</t>
  </si>
  <si>
    <t>https://www.biodiversitylibrary.org/item/10838#page/421/mode/1up</t>
  </si>
  <si>
    <t>cumin.n.01</t>
  </si>
  <si>
    <t>cumin.n.02</t>
  </si>
  <si>
    <t xml:space="preserve">كمون </t>
  </si>
  <si>
    <t>kammūn</t>
  </si>
  <si>
    <t>孜然</t>
  </si>
  <si>
    <t>zī​rán</t>
  </si>
  <si>
    <t>római kömény</t>
  </si>
  <si>
    <t>Roman cumin</t>
  </si>
  <si>
    <t>egyiptomi kömény [Egyiptian cumin]</t>
  </si>
  <si>
    <t>Fructus Cumini</t>
  </si>
  <si>
    <t>https://www.gbif.org/species/3034775</t>
  </si>
  <si>
    <t>https://eol.org/pages/488085</t>
  </si>
  <si>
    <t>जीरा</t>
  </si>
  <si>
    <t>jīrā</t>
  </si>
  <si>
    <t>jintan putih</t>
  </si>
  <si>
    <t>Foeniculum vulgare</t>
  </si>
  <si>
    <t>Mill.</t>
  </si>
  <si>
    <t>the dried fruits of a perennial herb</t>
  </si>
  <si>
    <t>https://en.wikipedia.org/wiki/Fennel</t>
  </si>
  <si>
    <t>https://www.britannica.com/plant/fennel</t>
  </si>
  <si>
    <t>fennel (seeds)</t>
  </si>
  <si>
    <t>fennel; shamar; huixiang</t>
  </si>
  <si>
    <t>Syria</t>
  </si>
  <si>
    <t>Med.; W. Asia</t>
  </si>
  <si>
    <t>Argentina; Bulgaria; Germany; Greece; India; Lebanon</t>
  </si>
  <si>
    <t>light green to light brown</t>
  </si>
  <si>
    <t>licorice-like, warm</t>
  </si>
  <si>
    <t>fish, breads, sausages; colic</t>
  </si>
  <si>
    <t>II 88</t>
  </si>
  <si>
    <t>https://www.biodiversitylibrary.org/item/10837#page/515/mode/1up</t>
  </si>
  <si>
    <t>fennel.n.01</t>
  </si>
  <si>
    <t>fennel.n.04</t>
  </si>
  <si>
    <t>شمر</t>
  </si>
  <si>
    <t>shamar</t>
  </si>
  <si>
    <t>茴香</t>
  </si>
  <si>
    <t>huíxiāng</t>
  </si>
  <si>
    <t>hui-spice</t>
  </si>
  <si>
    <t>édeskömény</t>
  </si>
  <si>
    <t>sweet-cumin</t>
  </si>
  <si>
    <t>ánizskapor [anise-dill]</t>
  </si>
  <si>
    <t>Macaronesia, Medit. to Ethiopia and W. Nepal.</t>
  </si>
  <si>
    <t>Fructus Foeniculi; Foeniculi Fructus</t>
  </si>
  <si>
    <t>小茴香</t>
  </si>
  <si>
    <t>xiǎo​huí​xiāng</t>
  </si>
  <si>
    <t>Fennel</t>
  </si>
  <si>
    <t>Dried ripe fruit of Foeniculum vulgare Mill. (Fam. Apiaceae)</t>
  </si>
  <si>
    <t>Liver, Spleen, Kidney, Stomach</t>
  </si>
  <si>
    <t>सौंफ़</t>
  </si>
  <si>
    <t>saunf</t>
  </si>
  <si>
    <t>adas; jintan manis?</t>
  </si>
  <si>
    <t>رازیانه، بادیانه، بادیان</t>
  </si>
  <si>
    <t>Trigonella foenum-graecum</t>
  </si>
  <si>
    <t>fenugreek</t>
  </si>
  <si>
    <t>the seeds of a West Asian herb</t>
  </si>
  <si>
    <t>spice; herb</t>
  </si>
  <si>
    <t>seed; leaf</t>
  </si>
  <si>
    <t>https://en.wikipedia.org/wiki/Fenugreek</t>
  </si>
  <si>
    <t>https://www.britannica.com/plant/fenugreek</t>
  </si>
  <si>
    <t>fenugreek (seeds)</t>
  </si>
  <si>
    <t>fenugreek; hulba; huluba</t>
  </si>
  <si>
    <t>S. Europe; W. Asia</t>
  </si>
  <si>
    <t>Iraq</t>
  </si>
  <si>
    <t>India</t>
  </si>
  <si>
    <t>yellow seeds</t>
  </si>
  <si>
    <t>like burnt sugar, bitter</t>
  </si>
  <si>
    <t>curries, breads; diabetes</t>
  </si>
  <si>
    <t>II 155</t>
  </si>
  <si>
    <t>fenugreek.n.01</t>
  </si>
  <si>
    <t>fenugreek.n.02</t>
  </si>
  <si>
    <t>حلبة</t>
  </si>
  <si>
    <t>ḥulba</t>
  </si>
  <si>
    <t>胡蘆巴</t>
  </si>
  <si>
    <t>húlúbā</t>
  </si>
  <si>
    <t>görögszéna</t>
  </si>
  <si>
    <t>greek-hay</t>
  </si>
  <si>
    <t>http://www.efloras.org/florataxon.aspx?flora_id=2&amp;taxon_id=200012345</t>
  </si>
  <si>
    <t>From Malay adas (“fennel”), from Arabic عَدَس‎ (ʿadas, “lentil”), possibly via Persian عدس‎.</t>
  </si>
  <si>
    <t>Zingiber officinale</t>
  </si>
  <si>
    <t>Roscoe</t>
  </si>
  <si>
    <t>ginger</t>
  </si>
  <si>
    <t>the aromatic rhizomes of the ginger plant, fresh or dried</t>
  </si>
  <si>
    <t>turmeric</t>
  </si>
  <si>
    <t>wild ginger</t>
  </si>
  <si>
    <t>rhizome</t>
  </si>
  <si>
    <t>https://en.wikipedia.org/wiki/Ginger</t>
  </si>
  <si>
    <t>https://www.britannica.com/plant/ginger</t>
  </si>
  <si>
    <t>ginger; common ginger</t>
  </si>
  <si>
    <t>Ginger</t>
  </si>
  <si>
    <t>ginger; zanjabil; jiang</t>
  </si>
  <si>
    <t>common ginger</t>
  </si>
  <si>
    <t>Southeast Asia; India (secondary)</t>
  </si>
  <si>
    <t>Assam</t>
  </si>
  <si>
    <t>India; Jamaica; Nigeria; Sierra Leone</t>
  </si>
  <si>
    <t>light yellow when fresh, beige when powdered</t>
  </si>
  <si>
    <t>fiery, pungent</t>
  </si>
  <si>
    <t>Asian cooking; anti-emetic</t>
  </si>
  <si>
    <t>II 172</t>
  </si>
  <si>
    <t>https://www.biodiversitylibrary.org/item/10837#page/693/mode/1up</t>
  </si>
  <si>
    <t>ginger.n.01</t>
  </si>
  <si>
    <t>ginger.n.02</t>
  </si>
  <si>
    <t>ginger.n.03</t>
  </si>
  <si>
    <t>زنجبيل</t>
  </si>
  <si>
    <t>zanjabīl</t>
  </si>
  <si>
    <t>薑</t>
  </si>
  <si>
    <t>jiāng</t>
  </si>
  <si>
    <t>gyömbér</t>
  </si>
  <si>
    <t xml:space="preserve">Rhizoma Zingiberis </t>
  </si>
  <si>
    <t>https://herbaltcm.sn.polyu.edu.hk/herbal/zingiber-dried-ginger; https://herbaltcm.sn.polyu.edu.hk/herbal/fresh-ginger</t>
  </si>
  <si>
    <t>乾薑</t>
  </si>
  <si>
    <t>gānjiāng</t>
  </si>
  <si>
    <t>Zingiber (Dried Ginger)</t>
  </si>
  <si>
    <t>Dried rhizome of Zingiber officinale (Willd.) Rosc. (Fam. Zingiberaceae)</t>
  </si>
  <si>
    <t>pungent; hot</t>
  </si>
  <si>
    <t>Heart, Lung, Kidney, Stomach</t>
  </si>
  <si>
    <t>To warm the middle and dissipate cold, promote recovery from collapse, and eliminate damp and resolve phlegm</t>
  </si>
  <si>
    <t>https://www.gbif.org/species/2757280</t>
  </si>
  <si>
    <t>https://tropicos.org/name/34500018</t>
  </si>
  <si>
    <t>https://eol.org/pages/987032</t>
  </si>
  <si>
    <t xml:space="preserve">अदरक </t>
  </si>
  <si>
    <t>adrak</t>
  </si>
  <si>
    <t>jahe</t>
  </si>
  <si>
    <t xml:space="preserve">زنجبیل </t>
  </si>
  <si>
    <t>Piper longum</t>
  </si>
  <si>
    <t>P. retrofactum Vahl</t>
  </si>
  <si>
    <t>long pepper</t>
  </si>
  <si>
    <t>the spike-like cluster of fruits of Piper longum</t>
  </si>
  <si>
    <t>pepper; cubeb</t>
  </si>
  <si>
    <t>Java long pepper</t>
  </si>
  <si>
    <t>https://en.wikipedia.org/wiki/Long_pepper</t>
  </si>
  <si>
    <t>Indian long pepper; pippali; pipalli</t>
  </si>
  <si>
    <t>Long pepper</t>
  </si>
  <si>
    <t>long pepper; darfilfil; biba</t>
  </si>
  <si>
    <t>long pepper plant</t>
  </si>
  <si>
    <t>E. Himalaya to S. China; Indo-China; India</t>
  </si>
  <si>
    <t>Varanasi</t>
  </si>
  <si>
    <t>India; Indonesia; Thailand</t>
  </si>
  <si>
    <t>green to red when ripe, dark brown when dried</t>
  </si>
  <si>
    <t>pungent, peppery</t>
  </si>
  <si>
    <t>4-9</t>
  </si>
  <si>
    <t>South and Souteast Asian cuisine; Ayurveda and TCM</t>
  </si>
  <si>
    <t>long_pepper.n.01</t>
  </si>
  <si>
    <t>دارفلفل</t>
  </si>
  <si>
    <t>dārfilfil</t>
  </si>
  <si>
    <t>蓽撥</t>
  </si>
  <si>
    <t>bìbō</t>
  </si>
  <si>
    <t>hosszú bors</t>
  </si>
  <si>
    <t>long-pepper</t>
  </si>
  <si>
    <t>Fructus Piperis Longi; Piperis Longi Fructus</t>
  </si>
  <si>
    <t>蓽苃</t>
  </si>
  <si>
    <t>bìbá</t>
  </si>
  <si>
    <t>Long Pepper</t>
  </si>
  <si>
    <t>Dried nearly ripe fruit-spike of Piper longum L. (Fam. Piperaceae)</t>
  </si>
  <si>
    <t>bitter; hot</t>
  </si>
  <si>
    <t>Stomach, Large intestine</t>
  </si>
  <si>
    <t>https://www.gbif.org/species/3086338</t>
  </si>
  <si>
    <t>https://tropicos.org/name/25000012</t>
  </si>
  <si>
    <t>https://eol.org/pages/489436</t>
  </si>
  <si>
    <t xml:space="preserve">पिप्पली </t>
  </si>
  <si>
    <t>pippalī</t>
  </si>
  <si>
    <t>cabe jawa</t>
  </si>
  <si>
    <t>فلفل بلند</t>
  </si>
  <si>
    <t>https://powo.science.kew.org/taxon/586076-1</t>
  </si>
  <si>
    <t>Myristica fragrans</t>
  </si>
  <si>
    <t>Houtt.</t>
  </si>
  <si>
    <t>mace</t>
  </si>
  <si>
    <t>the aril (seed-covering) of the nutmeg</t>
  </si>
  <si>
    <t>nutmeg</t>
  </si>
  <si>
    <t>aril</t>
  </si>
  <si>
    <t>https://en.wikipedia.org/wiki/Nutmeg</t>
  </si>
  <si>
    <t>https://www.britannica.com/topic/mace-spice</t>
  </si>
  <si>
    <t>Mace</t>
  </si>
  <si>
    <t>mace; basbas; roudoukoupi</t>
  </si>
  <si>
    <t>nutmeg tree</t>
  </si>
  <si>
    <t>Moluccas (Indonesia)</t>
  </si>
  <si>
    <t>Banda Islands</t>
  </si>
  <si>
    <t>Grenada; Indonesia</t>
  </si>
  <si>
    <t>crimson red aril whn fresh, pale yellow when dried</t>
  </si>
  <si>
    <t>sweet, bitter, salty</t>
  </si>
  <si>
    <t>confectionary; peptic ulcers</t>
  </si>
  <si>
    <t>II 132</t>
  </si>
  <si>
    <t>https://www.biodiversitylibrary.org/item/10837#page/609/mode/1up</t>
  </si>
  <si>
    <t>nutmeg.n.01</t>
  </si>
  <si>
    <t>mace.n.03</t>
  </si>
  <si>
    <t>بسباسة</t>
  </si>
  <si>
    <t>basbāsa</t>
  </si>
  <si>
    <t>*qishrat jawz al-ṭīb* [the peel of the fragrant nut] قشرة جوز الطيب</t>
  </si>
  <si>
    <t>肉豆蔻皮</t>
  </si>
  <si>
    <t>ròudòukòupí</t>
  </si>
  <si>
    <t>flesh-bean-cardamom-skin</t>
  </si>
  <si>
    <t>szerecsendió-virág</t>
  </si>
  <si>
    <t>Saracen nut flower</t>
  </si>
  <si>
    <t>Arillus Myristicae</t>
  </si>
  <si>
    <t>Nutmeg</t>
  </si>
  <si>
    <t>https://www.gbif.org/species/5406817</t>
  </si>
  <si>
    <t>https://tropicos.org/name/21800077</t>
  </si>
  <si>
    <t>https://eol.org/pages/596922</t>
  </si>
  <si>
    <t>जावित्री</t>
  </si>
  <si>
    <t>jāvitrī</t>
  </si>
  <si>
    <t>bunga pala</t>
  </si>
  <si>
    <t>بسپاسه</t>
  </si>
  <si>
    <t>the seed of a peach-like fruit of the nutmeg tree of the Moluccas, Indonesia</t>
  </si>
  <si>
    <t>seed</t>
  </si>
  <si>
    <t>https://en.wikipedia.org/wiki/Nutmeg#Mace</t>
  </si>
  <si>
    <t>https://www.britannica.com/topic/nutmeg</t>
  </si>
  <si>
    <t>nutmeg; jawz al-tib; roudoukou</t>
  </si>
  <si>
    <t>Run</t>
  </si>
  <si>
    <t>pale brown nut, dark when powdered</t>
  </si>
  <si>
    <t>sweet, warm, nutty</t>
  </si>
  <si>
    <t>desserts, eggnog; diahrrhea</t>
  </si>
  <si>
    <t>nutmeg.n.02</t>
  </si>
  <si>
    <t>جوز الطيب</t>
  </si>
  <si>
    <t>jawz al-ṭīb</t>
  </si>
  <si>
    <t>fragrant nut</t>
  </si>
  <si>
    <t>肉豆蔻</t>
  </si>
  <si>
    <t>ròudòukòu</t>
  </si>
  <si>
    <t>flesh-bean-cardamom</t>
  </si>
  <si>
    <t>szerecsendió</t>
  </si>
  <si>
    <t>Saracen nut</t>
  </si>
  <si>
    <t>muskátdió [musk-nut]; mácisdió [mace-nut]</t>
  </si>
  <si>
    <t>Semen Myristicae; Myristicae Semen</t>
  </si>
  <si>
    <t>https://herbaltcm.sn.polyu.edu.hk/herbal/nutmeg</t>
  </si>
  <si>
    <t>Dried kernel of Myristica fragrans Houtt. (Fam. Myrisyicaceae)</t>
  </si>
  <si>
    <t>Astringent medicinal</t>
  </si>
  <si>
    <t>Spleen, Stomach, Large intestine</t>
  </si>
  <si>
    <t>To warm the middle and promote the flow of qi, and astringe the intestines and check diarrhea</t>
  </si>
  <si>
    <t>जायफल</t>
  </si>
  <si>
    <t>jāyaphal</t>
  </si>
  <si>
    <t>pala</t>
  </si>
  <si>
    <t>جوز هندی</t>
  </si>
  <si>
    <t>Piper nigrum</t>
  </si>
  <si>
    <t>the dried fruits of an Indian vine</t>
  </si>
  <si>
    <t>long pepper; cubeb</t>
  </si>
  <si>
    <t>https://en.wikipedia.org/wiki/Black_pepper</t>
  </si>
  <si>
    <t>https://www.britannica.com/plant/black-pepper-plant</t>
  </si>
  <si>
    <t>black pepper; peppercorns</t>
  </si>
  <si>
    <t>pepper; black pepper</t>
  </si>
  <si>
    <t>peppercorns</t>
  </si>
  <si>
    <t>pepper; fulful; hujiao</t>
  </si>
  <si>
    <t>pepper plant</t>
  </si>
  <si>
    <t>Malabar coast (South India)</t>
  </si>
  <si>
    <t>Karnataka</t>
  </si>
  <si>
    <t>Vietnam; Brazil; Indonesia; India; Sri Lanka; etc.</t>
  </si>
  <si>
    <t>black; white; green</t>
  </si>
  <si>
    <t>pungent, hot</t>
  </si>
  <si>
    <t>3-8</t>
  </si>
  <si>
    <t>flavors; colds; pepper steak; poivrade sauce; Pfefferkuchen</t>
  </si>
  <si>
    <t>II 144</t>
  </si>
  <si>
    <t>https://www.biodiversitylibrary.org/item/10837#page/633/mode/1up</t>
  </si>
  <si>
    <t>pepper.n.01</t>
  </si>
  <si>
    <t>pepper.n.03</t>
  </si>
  <si>
    <t>black pepper</t>
  </si>
  <si>
    <t>فلفل</t>
  </si>
  <si>
    <t>filfil, fulful</t>
  </si>
  <si>
    <t>[black pepper] *fulful aswad* فلفل أسود</t>
  </si>
  <si>
    <t>胡椒</t>
  </si>
  <si>
    <t>hújiāo</t>
  </si>
  <si>
    <t>barbarian-pepper</t>
  </si>
  <si>
    <t>bors</t>
  </si>
  <si>
    <t>fekete bors [black pepper]</t>
  </si>
  <si>
    <t>pepper; peppercorn; biber; pepperwort; Malabar coast; Sri Lanka?; black gold</t>
  </si>
  <si>
    <t>Fructus Piperis nigri/albi; Piperis Fructus</t>
  </si>
  <si>
    <t>https://herbaltcm.sn.polyu.edu.hk/herbal/pepper-fruit</t>
  </si>
  <si>
    <t>Pepper Fruit</t>
  </si>
  <si>
    <t>Dried ripe fruit-spike of Piper nigrum L. (Fam. Piperaceae)</t>
  </si>
  <si>
    <t>To warm the middle and dissipate cold, subdue upward qi flow and to eliminate phlegm</t>
  </si>
  <si>
    <t>https://www.gbif.org/species/3086357</t>
  </si>
  <si>
    <t>https://tropicos.org/name/25000013</t>
  </si>
  <si>
    <t>https://eol.org/pages/596620</t>
  </si>
  <si>
    <t>काली मिर्च</t>
  </si>
  <si>
    <t>kālī mirch</t>
  </si>
  <si>
    <t>सफेद काली मिर्च…</t>
  </si>
  <si>
    <t>lada; lada hitam; lada putih; merica</t>
  </si>
  <si>
    <t>فلفل سیاه</t>
  </si>
  <si>
    <t>Crocus sativus</t>
  </si>
  <si>
    <t>saffron</t>
  </si>
  <si>
    <t>the stigmas or styles of the saffron crocus flower; stamen of Crocus sativus</t>
  </si>
  <si>
    <t>spice; dye</t>
  </si>
  <si>
    <t>stigma (style)</t>
  </si>
  <si>
    <t>https://en.wikipedia.org/wiki/Saffron</t>
  </si>
  <si>
    <t>https://www.britannica.com/topic/saffron</t>
  </si>
  <si>
    <t>Saffron</t>
  </si>
  <si>
    <t>saffron; zafaran; fanhonghua</t>
  </si>
  <si>
    <t>saffron crocus; autumn crocus</t>
  </si>
  <si>
    <t>Greece; Near East</t>
  </si>
  <si>
    <t>Santorini</t>
  </si>
  <si>
    <t>Iran; Spain; Kashmir; etc.</t>
  </si>
  <si>
    <t>deep red; dyes in orange</t>
  </si>
  <si>
    <t>pungent, bitter</t>
  </si>
  <si>
    <t>paella, bouillabaise, rice, tagine, fevers</t>
  </si>
  <si>
    <t>II 164</t>
  </si>
  <si>
    <t>https://www.biodiversitylibrary.org/item/10837#page/675/mode/1up</t>
  </si>
  <si>
    <t>saffron.n.01</t>
  </si>
  <si>
    <t>saffron.n.02</t>
  </si>
  <si>
    <t>زعفران</t>
  </si>
  <si>
    <t>zaʿfarān</t>
  </si>
  <si>
    <t>藏紅花</t>
  </si>
  <si>
    <t>zànghónghuā</t>
  </si>
  <si>
    <t>Tibetan-red-flower</t>
  </si>
  <si>
    <t>sáfrány</t>
  </si>
  <si>
    <t>Greece or Asia Minor</t>
  </si>
  <si>
    <t xml:space="preserve">Stigmata Croci; Stylus Croci; Croci Stigma; </t>
  </si>
  <si>
    <t>https://herbaltcm.sn.polyu.edu.hk/herbal/saffron</t>
  </si>
  <si>
    <t>西紅花</t>
  </si>
  <si>
    <t>xīhónghuā</t>
  </si>
  <si>
    <t>Dried stigma of Crocus sativus L. (Fam. Iridaceae)</t>
  </si>
  <si>
    <t>Blood-activating menstruation regulating medicinal</t>
  </si>
  <si>
    <t>sweet; neutral</t>
  </si>
  <si>
    <t>Liver, Heart</t>
  </si>
  <si>
    <t>To activate blood circulation and eliminate blood stasis, cool the blood and detoxify, and tranquilize</t>
  </si>
  <si>
    <t>https://www.gbif.org/species/2747430</t>
  </si>
  <si>
    <t>https://tropicos.org/name/16600120</t>
  </si>
  <si>
    <t>https://eol.org/pages/488247</t>
  </si>
  <si>
    <t>केसर</t>
  </si>
  <si>
    <t>kesar</t>
  </si>
  <si>
    <t>hair, mane</t>
  </si>
  <si>
    <t>कुंकुम; जाफरान; सैफ्रन</t>
  </si>
  <si>
    <t>kuma-kuma; safron</t>
  </si>
  <si>
    <t xml:space="preserve">زعفران </t>
  </si>
  <si>
    <t>Illicium verum</t>
  </si>
  <si>
    <t>Hook.f.</t>
  </si>
  <si>
    <t>the star shaped pericarps of a tree from Vietnam and South China; fruit of Illicium verum</t>
  </si>
  <si>
    <t>pericarp</t>
  </si>
  <si>
    <t>https://en.wikipedia.org/wiki/Illicium_verum</t>
  </si>
  <si>
    <t>https://www.britannica.com/plant/star-anise</t>
  </si>
  <si>
    <t>star anise; Chinese star anise; Chinese anise</t>
  </si>
  <si>
    <t>Star anise</t>
  </si>
  <si>
    <t>star anise; yansun najmi; bajiaohuixiang; badian</t>
  </si>
  <si>
    <t>star anise tree</t>
  </si>
  <si>
    <t>SE. China; Vietnam</t>
  </si>
  <si>
    <t>Hainan</t>
  </si>
  <si>
    <t>China; Laos; Vietnam; Korea; Japan; Taiwan; Hainan; Philippines (POWO)</t>
  </si>
  <si>
    <t>orange brown</t>
  </si>
  <si>
    <t>bitter, licorice-like</t>
  </si>
  <si>
    <t>meats, desserts; colic</t>
  </si>
  <si>
    <t>II 117*</t>
  </si>
  <si>
    <t>https://www.biodiversitylibrary.org/item/10837#page/579/mode/1up</t>
  </si>
  <si>
    <t>star_anise.n.01</t>
  </si>
  <si>
    <t>star_anise.n.03</t>
  </si>
  <si>
    <t>يانسون نجمي</t>
  </si>
  <si>
    <t>yānsūn najmī</t>
  </si>
  <si>
    <t>八角</t>
  </si>
  <si>
    <t>bājiǎo</t>
  </si>
  <si>
    <t>octagon</t>
  </si>
  <si>
    <t>csillagánizs</t>
  </si>
  <si>
    <t>star-anise</t>
  </si>
  <si>
    <t>Fructus Anisi stellati; Anisi Stellati Fructus</t>
  </si>
  <si>
    <t>八角茴香</t>
  </si>
  <si>
    <t>bājiǎohúixiāng</t>
  </si>
  <si>
    <t>Chinese Star Anise</t>
  </si>
  <si>
    <t>Dried ripe fruit of Illicium verum Hook. f. (Fam. Magnoliaceae)</t>
  </si>
  <si>
    <t>Liver, Kidney, Spleen, Stomach</t>
  </si>
  <si>
    <t>https://www.gbif.org/species/2889756</t>
  </si>
  <si>
    <t>https://www.tropicos.org/name/50079582</t>
  </si>
  <si>
    <t>https://eol.org/pages/484056</t>
  </si>
  <si>
    <t>चक्रफूल</t>
  </si>
  <si>
    <t>bunga lawang</t>
  </si>
  <si>
    <t>Curcuma longa</t>
  </si>
  <si>
    <t>Curcuma domestica Valeton</t>
  </si>
  <si>
    <t>the bright yellow powder yielded from the rhizomes of Curcuma longa</t>
  </si>
  <si>
    <t>yellow zedoary</t>
  </si>
  <si>
    <t>culinary; medicinal; ritualistic</t>
  </si>
  <si>
    <t>https://en.wikipedia.org/wiki/Turmeric</t>
  </si>
  <si>
    <t>https://www.britannica.com/plant/turmeric</t>
  </si>
  <si>
    <t>Turmeric</t>
  </si>
  <si>
    <t>turmeric; kurkum</t>
  </si>
  <si>
    <t>southern Asia</t>
  </si>
  <si>
    <t>Tamil Nadu</t>
  </si>
  <si>
    <t>China; Honduras; India; Indonesia; Jamaica</t>
  </si>
  <si>
    <t>orange-yellow</t>
  </si>
  <si>
    <t>warm, acrid, bitter</t>
  </si>
  <si>
    <t>curries, dye; antiseptic</t>
  </si>
  <si>
    <t>II 178</t>
  </si>
  <si>
    <t>https://www.biodiversitylibrary.org/item/10837#page/705/mode/1up</t>
  </si>
  <si>
    <t>turmeric.n.01</t>
  </si>
  <si>
    <t>turmeric.n.02</t>
  </si>
  <si>
    <t>كركم</t>
  </si>
  <si>
    <t>kurkum</t>
  </si>
  <si>
    <t>薑黃</t>
  </si>
  <si>
    <t>jiānghuáng</t>
  </si>
  <si>
    <t>ginger-yellow</t>
  </si>
  <si>
    <t>kurkuma</t>
  </si>
  <si>
    <t>Rhizoma Curcumae (Longae); Curcumae Longae Rhizoma</t>
  </si>
  <si>
    <t>https://herbaltcm.sn.polyu.edu.hk/herbal/turmeric</t>
  </si>
  <si>
    <t>Dried rhizome of Curcuma longa L. (Fam. Zingiberaceae)</t>
  </si>
  <si>
    <t>Blood-activating analgesic medicinal</t>
  </si>
  <si>
    <t>pungent, bitter; warm</t>
  </si>
  <si>
    <t>Liver, Spleen</t>
  </si>
  <si>
    <t>To elimainate blood stasis, promote the flow of qi, stimulate mentrual discharge and relieve pain</t>
  </si>
  <si>
    <t>https://www.gbif.org/species/2757624</t>
  </si>
  <si>
    <t>https://tropicos.org/name/34500029</t>
  </si>
  <si>
    <t>https://eol.org/pages/1122309</t>
  </si>
  <si>
    <t>हल्दी</t>
  </si>
  <si>
    <t>haldī</t>
  </si>
  <si>
    <t>kunyit</t>
  </si>
  <si>
    <t>زردچوبه</t>
  </si>
  <si>
    <t>Vanilla planifolia</t>
  </si>
  <si>
    <t>Andrews</t>
  </si>
  <si>
    <t>Vanilla fragrans Ames</t>
  </si>
  <si>
    <t>V. tahitensis J.W. Moore; V. pompona Schiede</t>
  </si>
  <si>
    <t>vanilla</t>
  </si>
  <si>
    <t>the aromatic seed pods of orchid species from America; fruit of Vanilla fragrans</t>
  </si>
  <si>
    <t>Tahitian vanilla; West Indian vanilla</t>
  </si>
  <si>
    <t>https://en.wikipedia.org/wiki/Vanilla</t>
  </si>
  <si>
    <t>https://www.britannica.com/plant/vanilla</t>
  </si>
  <si>
    <t>Vanilla</t>
  </si>
  <si>
    <t>vanilla; faniliya; xiangcao</t>
  </si>
  <si>
    <t>flat-leaved vanilla; Bourbon vanilla; Mexican vanilla</t>
  </si>
  <si>
    <t>Tropical America</t>
  </si>
  <si>
    <t>Central America</t>
  </si>
  <si>
    <t>Madagascar; Indonesia; Mexico; Papua New Guinea; China</t>
  </si>
  <si>
    <t>dark brown pod; creamy white extract</t>
  </si>
  <si>
    <t>fragrant, sweet, delicious</t>
  </si>
  <si>
    <t>flavouring; baking; desserts; perfumery; aromatherapy</t>
  </si>
  <si>
    <t>II 114</t>
  </si>
  <si>
    <t>https://www.biodiversitylibrary.org/item/10837#page/573/mode/1up</t>
  </si>
  <si>
    <t>vanilla.n.01</t>
  </si>
  <si>
    <t>vanilla.n.02</t>
  </si>
  <si>
    <t>فانيليا</t>
  </si>
  <si>
    <t>fānīliyā</t>
  </si>
  <si>
    <t>香草</t>
  </si>
  <si>
    <t>xiāngcǎo</t>
  </si>
  <si>
    <t>fragrant-herb</t>
  </si>
  <si>
    <r>
      <rPr>
        <sz val="11"/>
        <color theme="1"/>
        <rFont val="Calibri"/>
        <family val="2"/>
        <charset val="1"/>
      </rPr>
      <t xml:space="preserve">Cantonese </t>
    </r>
    <r>
      <rPr>
        <sz val="11"/>
        <color theme="1"/>
        <rFont val="Microsoft YaHei"/>
        <family val="2"/>
        <charset val="1"/>
      </rPr>
      <t xml:space="preserve">雲呢拿 </t>
    </r>
    <r>
      <rPr>
        <sz val="11"/>
        <color theme="1"/>
        <rFont val="Calibri"/>
        <family val="2"/>
        <charset val="1"/>
      </rPr>
      <t>*wan4 nei1 laa4-2*</t>
    </r>
  </si>
  <si>
    <t>vanília</t>
  </si>
  <si>
    <t>second most expensive after saffron!; 1520s Hernán Cortés</t>
  </si>
  <si>
    <t>Fructus Vanillae</t>
  </si>
  <si>
    <t>https://www.gbif.org/species/2803398</t>
  </si>
  <si>
    <t>https://www.tropicos.org/name/23501046</t>
  </si>
  <si>
    <t>https://eol.org/pages/1127948</t>
  </si>
  <si>
    <t>वैनिला</t>
  </si>
  <si>
    <t>vainilaa</t>
  </si>
  <si>
    <t>vanila</t>
  </si>
  <si>
    <t>وانیل</t>
  </si>
  <si>
    <t>inn</t>
  </si>
  <si>
    <t>https://powo.science.kew.org/taxon/77178270-1</t>
  </si>
  <si>
    <t>Wurfbainia aromatica</t>
  </si>
  <si>
    <t>(Roxb.) Škorničk. &amp; A.D.Poulsen</t>
  </si>
  <si>
    <t>Amomum aromaticum Roxb.</t>
  </si>
  <si>
    <t>Bengal cardamom</t>
  </si>
  <si>
    <t>the smoked, brown fruits of Wurfbania aromatica, similar to tsaoko</t>
  </si>
  <si>
    <t>Bengal cardamom; Nepal cardamom; large cardamom</t>
  </si>
  <si>
    <t>N Ind; Bangl; Nepal; eastern Himalayas</t>
  </si>
  <si>
    <t>Dhaka</t>
  </si>
  <si>
    <t>Vietnam?</t>
  </si>
  <si>
    <t>brown</t>
  </si>
  <si>
    <t>https://powo.science.kew.org/taxon/872166-1</t>
  </si>
  <si>
    <t>Amomum subulatum</t>
  </si>
  <si>
    <t>Roxb.</t>
  </si>
  <si>
    <t>black cardamom</t>
  </si>
  <si>
    <t>the dark brown, smoked seed pods of a Himalayan plant</t>
  </si>
  <si>
    <t>https://en.wikipedia.org/wiki/Black_cardamom</t>
  </si>
  <si>
    <t>black cardamom; brown cardamom; greater cardamom; Indian cardamom; Indian black cardamom; Nepal cardamom; Nepaul cardamom; Nepalese cardamom; Bengal cardamom; big cardamom; hill cardamon; winged cardamom; fake cardamom; false cardamom; amomum in Classical texts</t>
  </si>
  <si>
    <t>brown cardamom; greater cardamom; Indian cardamom; Nepal cardamom; Indian black cardamom; Bengal cardamom; big cardamom; hill cardamon; winged cardamom; fake cardamom; false cardamom</t>
  </si>
  <si>
    <t>Nepaul cardamom; Bengal cardamom; greater cardamom; amomum in Classical texts</t>
  </si>
  <si>
    <t>Brown cardamom, Nepalese cardamom; False cardamom; Winged cardamom</t>
  </si>
  <si>
    <t>kakola local name near Eastern Tibet</t>
  </si>
  <si>
    <t>Himalayas</t>
  </si>
  <si>
    <t>Kathmandu</t>
  </si>
  <si>
    <t>smoky</t>
  </si>
  <si>
    <t>Roxburgh's Plants of the coast of Coromandel</t>
  </si>
  <si>
    <t>III 277</t>
  </si>
  <si>
    <t>roxburgh_1819_plants</t>
  </si>
  <si>
    <t>https://www.biodiversitylibrary.org/item/9713#page/126/mode/1up</t>
  </si>
  <si>
    <t>https://tropical.theferns.info/viewtropical.php?id=Amomum+subulatum</t>
  </si>
  <si>
    <t>قاقلة</t>
  </si>
  <si>
    <t>qāqulla</t>
  </si>
  <si>
    <t>香豆蔻</t>
  </si>
  <si>
    <t>xiāngdòukòu</t>
  </si>
  <si>
    <t>fragrant-cardamom</t>
  </si>
  <si>
    <t>fekete kardamom</t>
  </si>
  <si>
    <t>荳蔻（黑色）</t>
  </si>
  <si>
    <t>http://www.efloras.org/florataxon.aspx?flora_id=2&amp;taxon_id=200028341</t>
  </si>
  <si>
    <t>https://www.gbif.org/species/5301632</t>
  </si>
  <si>
    <t>https://eol.org/pages/1126561</t>
  </si>
  <si>
    <t>बड़ी इलाइची</t>
  </si>
  <si>
    <t>baḍī ilāicī</t>
  </si>
  <si>
    <t>https://powo.science.kew.org/taxon/797036-1</t>
  </si>
  <si>
    <t>Hornstedtia costata</t>
  </si>
  <si>
    <t>(Roxb.) K.Schum.</t>
  </si>
  <si>
    <t>Amomum costatum (Roxb.) Benth. ex Baker</t>
  </si>
  <si>
    <t>Chinese black cardamom</t>
  </si>
  <si>
    <t>the dark seed pods of Hornstedtia costata, similar to tsaoko</t>
  </si>
  <si>
    <t>E As</t>
  </si>
  <si>
    <t>Yunnan</t>
  </si>
  <si>
    <t>https://powo.science.kew.org/taxon/795279-1</t>
  </si>
  <si>
    <t>Alpinia galanga</t>
  </si>
  <si>
    <t>(L.) Willd.</t>
  </si>
  <si>
    <t>greater galangal</t>
  </si>
  <si>
    <t>the rhizomes of a tropical, medicinal plant; the seeds are used in TCM</t>
  </si>
  <si>
    <t>rhizome; fruit</t>
  </si>
  <si>
    <t>greater galangal; galangal; greater galanga; galanga; galingale; laos;lengkuas</t>
  </si>
  <si>
    <t>galangal; greater galangal</t>
  </si>
  <si>
    <t>Greater galanga, galanga, laos, lengkuas, +galingale</t>
  </si>
  <si>
    <t>galingale</t>
  </si>
  <si>
    <t>Trop As</t>
  </si>
  <si>
    <t>SEA</t>
  </si>
  <si>
    <t>gingery, camphor-like</t>
  </si>
  <si>
    <t>Indonesian curries; anti-emetic</t>
  </si>
  <si>
    <t>خولنجان</t>
  </si>
  <si>
    <t>khūlanjān, khawlanjān</t>
  </si>
  <si>
    <t>amar_arabian_2017</t>
  </si>
  <si>
    <t>红豆蔻</t>
  </si>
  <si>
    <t>hóngdòukòu</t>
  </si>
  <si>
    <t>red-cardamom</t>
  </si>
  <si>
    <t>Galangae Fructus</t>
  </si>
  <si>
    <t>https://herbaltcm.sn.polyu.edu.hk/herbal/galangal-fruit</t>
  </si>
  <si>
    <t>Galangal Fruit</t>
  </si>
  <si>
    <t>Dried ripe fruit of Alpinia galanga Willd. (Fam. Zingiberaceae)</t>
  </si>
  <si>
    <t>Dampness-resolving medicinal</t>
  </si>
  <si>
    <t>Spleen, Lung</t>
  </si>
  <si>
    <t>To dispel damp-cold, invigorate the function of the spleen, and promote disgestion</t>
  </si>
  <si>
    <t>http://www.efloras.org/florataxon.aspx?flora_id=2&amp;taxon_id=200028269</t>
  </si>
  <si>
    <t>https://powo.science.kew.org/taxon/795588-1</t>
  </si>
  <si>
    <t>Amomum maximum</t>
  </si>
  <si>
    <t>Amomum dealbatum Roxb.</t>
  </si>
  <si>
    <t>Java cardamom</t>
  </si>
  <si>
    <t>the seeds of an Indonesian plant,</t>
  </si>
  <si>
    <t>culinary; ornamental</t>
  </si>
  <si>
    <t>https://id.wikipedia.org/wiki/Wresah</t>
  </si>
  <si>
    <t>wresah, resah, hanggasa</t>
  </si>
  <si>
    <t>Piper retrofractum</t>
  </si>
  <si>
    <t>Vahl</t>
  </si>
  <si>
    <t>Piper chaba W.Hunter</t>
  </si>
  <si>
    <t>Javanese long pepper</t>
  </si>
  <si>
    <t>fruit of Piper retrofractum</t>
  </si>
  <si>
    <t>https://en.wikipedia.org/wiki/Piper_retrofractum</t>
  </si>
  <si>
    <t>Javanese long pepper; Balinese long pepper</t>
  </si>
  <si>
    <t>Java long pepper; chui jhal pepper; dee plee</t>
  </si>
  <si>
    <t>cabai/cabe, cabe jawa</t>
  </si>
  <si>
    <t>SE As</t>
  </si>
  <si>
    <t>Java</t>
  </si>
  <si>
    <t>!!!!!!!!!!</t>
  </si>
  <si>
    <t>https://powo.science.kew.org/taxon/795288-1</t>
  </si>
  <si>
    <t>Alpinia hainanensis</t>
  </si>
  <si>
    <t>K.Schum.</t>
  </si>
  <si>
    <t>Alpinia katsumadai Hayata</t>
  </si>
  <si>
    <t>katsumada galangal seed</t>
  </si>
  <si>
    <t>the light brown, brain-shaped fruits of Alpinia hainanensis used in TCM</t>
  </si>
  <si>
    <t>polyu_2022_chinese</t>
  </si>
  <si>
    <t>medicinal</t>
  </si>
  <si>
    <t>https://zh.wikipedia.org/wiki/%E8%8D%89%E8%B1%86%E8%94%BB</t>
  </si>
  <si>
    <t>Katsumada Galangal Seed {polyu}</t>
  </si>
  <si>
    <t>海南山姜</t>
  </si>
  <si>
    <t>S. China; Vietnam</t>
  </si>
  <si>
    <t>草豆蔻</t>
  </si>
  <si>
    <t>cǎodòukòu</t>
  </si>
  <si>
    <t>herb-cardamom</t>
  </si>
  <si>
    <t>Alpiniae Katsumdai Semen</t>
  </si>
  <si>
    <t>https://herbaltcm.sn.polyu.edu.hk/en/herbal/katsumada-galangal-seed</t>
  </si>
  <si>
    <t>Katsumada Galangal Seed</t>
  </si>
  <si>
    <t>Dried almost ripe seed of Alpinia katsumadai Hayata (Fam. Zingiberaceae)</t>
  </si>
  <si>
    <t>Spleen, Stomach</t>
  </si>
  <si>
    <t>To remove damp, invigorate the spleen function, warm the stomach and arrest vomiting</t>
  </si>
  <si>
    <t>http://www.efloras.org/florataxon.aspx?flora_id=2&amp;taxon_id=200028274</t>
  </si>
  <si>
    <t>https://powo.science.kew.org/taxon/77178274-1</t>
  </si>
  <si>
    <t>Wurfbainia compacta</t>
  </si>
  <si>
    <t>(Sol. ex Maton) Škorničk. &amp; A.D.Poulsen</t>
  </si>
  <si>
    <t>Amomum compactum Sol. ex Maton; Amomum kepulaga Sprague &amp; Burkill</t>
  </si>
  <si>
    <t>kepulaga</t>
  </si>
  <si>
    <t>the white fruits of Wurfbania compacta from Sumatra and Java</t>
  </si>
  <si>
    <t>white cardamom</t>
  </si>
  <si>
    <t>*white cardamom* can also refer to the bleached fruits of green cardamom</t>
  </si>
  <si>
    <t>kepulaga; Indonesian cardamom; round cardamom; Java round cardamom; Java white cardamom</t>
  </si>
  <si>
    <t>Indonesian cardamom; round cardamom</t>
  </si>
  <si>
    <t>Kepulaga, round cardamom, Siam cardamom</t>
  </si>
  <si>
    <t>Java round cardamom {polyu}</t>
  </si>
  <si>
    <t>Sumatra to W. Jawa</t>
  </si>
  <si>
    <t>Palembang</t>
  </si>
  <si>
    <t>white</t>
  </si>
  <si>
    <t>爪哇白豆蔻</t>
  </si>
  <si>
    <t>zhǎowā báidòukòu</t>
  </si>
  <si>
    <t>Java-white-cardamom</t>
  </si>
  <si>
    <t>Amomi Fructus Rotundus</t>
  </si>
  <si>
    <t>https://herbaltcm.sn.polyu.edu.hk/herbal/round-cardamon-fruit</t>
  </si>
  <si>
    <t>豆蔻</t>
  </si>
  <si>
    <t>dòukòu</t>
  </si>
  <si>
    <t>Round Cardamon Fruit</t>
  </si>
  <si>
    <t>Dried ripe fruit of Amomum kravanh Pierre ex Gagnep. or Amomum compactum Soland ex Maton (Fam. Zingiberaceae)</t>
  </si>
  <si>
    <t>Spleen, Lung, Stomach</t>
  </si>
  <si>
    <t>To resolve damp, remove retained food, promote the flow of qi and warm the spleen and stomach topromote digestion</t>
  </si>
  <si>
    <t>http://www.efloras.org/florataxon.aspx?flora_id=2&amp;taxon_id=200028314</t>
  </si>
  <si>
    <t>no</t>
  </si>
  <si>
    <t>Schinus molle</t>
  </si>
  <si>
    <t>S. terebinthifolia Raddi</t>
  </si>
  <si>
    <t>pink pepper</t>
  </si>
  <si>
    <t>Pinkish peppercorns sourced from two different South American species, the Peruvian pepper tree, and the Brazilian pepper tree; both unrelated to true black pepper.</t>
  </si>
  <si>
    <t>https://en.wikipedia.org/wiki/Pink_peppercorn</t>
  </si>
  <si>
    <t>https://www.britannica.com/plant/pepper-tree</t>
  </si>
  <si>
    <t>pink pepper; Peruvian pepper</t>
  </si>
  <si>
    <t>pepper rosé</t>
  </si>
  <si>
    <t>Peruvian pepper tree</t>
  </si>
  <si>
    <t>Peru</t>
  </si>
  <si>
    <t>pink; bright red</t>
  </si>
  <si>
    <t>pink peppercorn</t>
  </si>
  <si>
    <t>فلفل وردي</t>
  </si>
  <si>
    <t>fulful wardī</t>
  </si>
  <si>
    <t>فلفل بيروفي the plant</t>
  </si>
  <si>
    <t>粉紅胡椒</t>
  </si>
  <si>
    <t>fěnhóng hújiāo</t>
  </si>
  <si>
    <t>pink-peppercorn</t>
  </si>
  <si>
    <t>rózsaszín bors</t>
  </si>
  <si>
    <t>Christmas berry in Japanese;SAm. Reunion</t>
  </si>
  <si>
    <t>https://www.gbif.org/species/3190642</t>
  </si>
  <si>
    <t>https://tropicos.org/name/1300267</t>
  </si>
  <si>
    <t>https://eol.org/pages/582275</t>
  </si>
  <si>
    <t>https://powo.science.kew.org/taxon/77178294-1</t>
  </si>
  <si>
    <t>Wurfbainia vera</t>
  </si>
  <si>
    <t>(Blackw.) Škorničk. &amp; A.D.Poulsen</t>
  </si>
  <si>
    <t>Amomum krervanh Pierre &amp; Gagnep.; Amomum kravanh Pierre ex Gagnep.</t>
  </si>
  <si>
    <t>Siam cardamom</t>
  </si>
  <si>
    <t>the white fuits of Wurfbainia vera from Indochina</t>
  </si>
  <si>
    <t>Java white cardamom</t>
  </si>
  <si>
    <t>the first plant species named by a woman</t>
  </si>
  <si>
    <t>https://en.wikipedia.org/wiki/Wurfbainia_vera</t>
  </si>
  <si>
    <t>Cambodian cardamom; krervanh; Siam cardamom; Thai cardamom; round cardamom</t>
  </si>
  <si>
    <t>Cambodian cardamom; krervanh; Siam cardamom</t>
  </si>
  <si>
    <t>Siam cardamom; Cambodian cardamom</t>
  </si>
  <si>
    <t>Thai cardamom; round cardamom</t>
  </si>
  <si>
    <t>https://uses.plantnet-project.org/en/Amomum_krervanh_(PROSEA)</t>
  </si>
  <si>
    <t>Trop. Asia; SEA; Indochina</t>
  </si>
  <si>
    <t>Indochina</t>
  </si>
  <si>
    <t>Phnom Penh</t>
  </si>
  <si>
    <t>白豆蔻</t>
  </si>
  <si>
    <t>báidòukòu</t>
  </si>
  <si>
    <t>white-cardamom</t>
  </si>
  <si>
    <t>https://sys01.lib.hkbu.edu.hk/cmed/mmid/detail.php?qry=amomum&amp;sort=name_cht&amp;lang=eng&amp;page=1&amp;pid=B00174</t>
  </si>
  <si>
    <t>Zanthoxylum bungeanum</t>
  </si>
  <si>
    <t>Maxim.</t>
  </si>
  <si>
    <t>Z. armatum DC.; et al.</t>
  </si>
  <si>
    <t>Sichuan pepper</t>
  </si>
  <si>
    <t>the numbing, red or green fruits of East Asian prickly ash trees</t>
  </si>
  <si>
    <t>sansho</t>
  </si>
  <si>
    <t>https://en.wikipedia.org/wiki/Sichuan_pepper</t>
  </si>
  <si>
    <t>https://www.britannica.com/topic/Sichuan-pepper</t>
  </si>
  <si>
    <t>Chinese pepper; Szechwan pepper</t>
  </si>
  <si>
    <t>Chinese pepper</t>
  </si>
  <si>
    <t>Szechwan pepper</t>
  </si>
  <si>
    <t>Sichuan pepper; fagara; fulful sitshuwan; huajiao</t>
  </si>
  <si>
    <t>prickly ash tree</t>
  </si>
  <si>
    <t>China</t>
  </si>
  <si>
    <t>Sichuan</t>
  </si>
  <si>
    <t>red; green</t>
  </si>
  <si>
    <t>woodsy, peppery</t>
  </si>
  <si>
    <t>meats; colic</t>
  </si>
  <si>
    <t>http://www.botanicus.org/page/471605</t>
  </si>
  <si>
    <t>فلفل سيتشوان</t>
  </si>
  <si>
    <t>fulful sītshuwān</t>
  </si>
  <si>
    <t>花椒</t>
  </si>
  <si>
    <t>huā​jiāo</t>
  </si>
  <si>
    <t>flower-pepper</t>
  </si>
  <si>
    <t>szecsuáni bors</t>
  </si>
  <si>
    <t>fagara; Wyk at Z. piperitum, en and zh wiki, Flora of china http://www.efloras.org/florataxon.aspx?flora_id=2&amp;taxon_id=135262</t>
  </si>
  <si>
    <t>Pericarpium/Fructus Zanthoxyli</t>
  </si>
  <si>
    <t>Pricklyash Peel</t>
  </si>
  <si>
    <t>https://powo.science.kew.org/taxon/77178198-1</t>
  </si>
  <si>
    <t>Lanxangia tsao-ko</t>
  </si>
  <si>
    <t>(Crevost &amp; Lemarié) M.F.Newman &amp; Škorničk.</t>
  </si>
  <si>
    <t>Amomum hongtsaoko Liang et Fang; Amomum tsao-ko/Amomum tsok-ko Crevost et Lemaire</t>
  </si>
  <si>
    <t>tsaoko</t>
  </si>
  <si>
    <t>the dark brown fruits of Lanxangia tsao-ko from Yunnan, tsaoko</t>
  </si>
  <si>
    <t>tsaoko; tsao-ko cardamom; large cardamom; caoguo; Yunnan cardamom</t>
  </si>
  <si>
    <t>tsao-ko cardamom; large cardamom</t>
  </si>
  <si>
    <t>caoguo {polyu}</t>
  </si>
  <si>
    <t>草果</t>
  </si>
  <si>
    <t>cǎoguǒ</t>
  </si>
  <si>
    <t>herb-fruit</t>
  </si>
  <si>
    <t>Tsaoko Fructus</t>
  </si>
  <si>
    <t>https://herbaltcm.sn.polyu.edu.hk/herbal/caoguo</t>
  </si>
  <si>
    <t>Caoguo</t>
  </si>
  <si>
    <t>Dried ripe fruit of Amomum tsok-ko Crevost et Lemaire (Fam. Zingiberaceae)</t>
  </si>
  <si>
    <t>To dry cold-damp and warm the middle-enerqizer, dispel phlegm and cure malaria</t>
  </si>
  <si>
    <t>http://www.efloras.org/florataxon.aspx?flora_id=2&amp;taxon_id=240001100</t>
  </si>
  <si>
    <t>https://powo.science.kew.org/taxon/77178295-1</t>
  </si>
  <si>
    <t>Wurfbainia villosa</t>
  </si>
  <si>
    <t>(Lour.) Škorničk. &amp; A.D.Poulsen</t>
  </si>
  <si>
    <t>Amomum villosum Lour.</t>
  </si>
  <si>
    <t>Wurfbainia villosa var. xanthioides (Wall. ex Baker) Škorničk. &amp; A.D.Poulsen syn. Amomum xanthioides Wall. ex Baker</t>
  </si>
  <si>
    <t>wild Siamese cardamom</t>
  </si>
  <si>
    <t>the fruits of Wurfbania villosa</t>
  </si>
  <si>
    <t>Malabar cardamom; Tavoy cardamom; wild Siamese cardamom; bastard cardamom; bastard Siamese cardamom</t>
  </si>
  <si>
    <t>Malabar cardamom; Tavoy cardamom; wild Siamese cardamom; Bastard cardamom; bastard Siamese cardamom; wild Siamese cardamom</t>
  </si>
  <si>
    <t>Bastard cardamom</t>
  </si>
  <si>
    <t>As</t>
  </si>
  <si>
    <t>southeast Asia</t>
  </si>
  <si>
    <t>砂仁</t>
  </si>
  <si>
    <t>shārén</t>
  </si>
  <si>
    <t>granule-kernel</t>
  </si>
  <si>
    <t>Amomi Fructus</t>
  </si>
  <si>
    <t>https://herbaltcm.sn.polyu.edu.hk/herbal/villous-amomum-fruit</t>
  </si>
  <si>
    <t>Villous Amomum Fruit</t>
  </si>
  <si>
    <t>Dried ripe fruit of Amomum villosum Lour., Amomum villosum Lour. var . xanthioides T. L. Wu et Senjen or Amomum longiligulare T. L. Wu (Fam. Zingiberaceae)</t>
  </si>
  <si>
    <t>Spleen, Stomach, Kidney</t>
  </si>
  <si>
    <t>To elimate damp and improve appetite, warm the spleen and check diarrhea, and prevent abortion</t>
  </si>
  <si>
    <t>http://www.efloras.org/florataxon.aspx?flora_id=2&amp;taxon_id=200028347</t>
  </si>
  <si>
    <t>Piper auritum</t>
  </si>
  <si>
    <t>Kunth</t>
  </si>
  <si>
    <t>Piper sanctum (Miq.) Schltdl. ex C.DC.</t>
  </si>
  <si>
    <t>acuyo</t>
  </si>
  <si>
    <t>fruit of Piper auritum, syn. P. sanctum</t>
  </si>
  <si>
    <t>herb</t>
  </si>
  <si>
    <t>https://en.wikipedia.org/wiki/Piper_auritum</t>
  </si>
  <si>
    <t>acoyo; acuyo; cordonillo; xihuitl</t>
  </si>
  <si>
    <t>Acuyo</t>
  </si>
  <si>
    <t>hoja santa</t>
  </si>
  <si>
    <r>
      <rPr>
        <sz val="11"/>
        <color theme="1"/>
        <rFont val="Calibri"/>
        <family val="2"/>
        <charset val="1"/>
      </rPr>
      <t xml:space="preserve">Common names include </t>
    </r>
    <r>
      <rPr>
        <b/>
        <i/>
        <sz val="11"/>
        <color theme="1"/>
        <rFont val="Calibri"/>
        <family val="2"/>
        <charset val="1"/>
      </rPr>
      <t>hoja santa</t>
    </r>
    <r>
      <rPr>
        <sz val="11"/>
        <color theme="1"/>
        <rFont val="Calibri"/>
        <family val="2"/>
        <charset val="1"/>
      </rPr>
      <t xml:space="preserve"> (Spanish for 'sacred leaf'),</t>
    </r>
    <r>
      <rPr>
        <vertAlign val="superscript"/>
        <sz val="11"/>
        <color theme="1"/>
        <rFont val="Calibri"/>
        <family val="2"/>
        <charset val="1"/>
      </rPr>
      <t>[2]</t>
    </r>
    <r>
      <rPr>
        <sz val="11"/>
        <color theme="1"/>
        <rFont val="Calibri"/>
        <family val="2"/>
        <charset val="1"/>
      </rPr>
      <t xml:space="preserve"> </t>
    </r>
    <r>
      <rPr>
        <b/>
        <i/>
        <sz val="11"/>
        <color theme="1"/>
        <rFont val="Calibri"/>
        <family val="2"/>
        <charset val="1"/>
      </rPr>
      <t>yerba santa</t>
    </r>
    <r>
      <rPr>
        <sz val="11"/>
        <color theme="1"/>
        <rFont val="Calibri"/>
        <family val="2"/>
        <charset val="1"/>
      </rPr>
      <t>,</t>
    </r>
    <r>
      <rPr>
        <vertAlign val="superscript"/>
        <sz val="11"/>
        <color theme="1"/>
        <rFont val="Calibri"/>
        <family val="2"/>
        <charset val="1"/>
      </rPr>
      <t>[3][4]</t>
    </r>
    <r>
      <rPr>
        <sz val="11"/>
        <color theme="1"/>
        <rFont val="Calibri"/>
        <family val="2"/>
        <charset val="1"/>
      </rPr>
      <t xml:space="preserve"> </t>
    </r>
    <r>
      <rPr>
        <b/>
        <i/>
        <sz val="11"/>
        <color theme="1"/>
        <rFont val="Calibri"/>
        <family val="2"/>
        <charset val="1"/>
      </rPr>
      <t>hierba santa</t>
    </r>
    <r>
      <rPr>
        <sz val="11"/>
        <color theme="1"/>
        <rFont val="Calibri"/>
        <family val="2"/>
        <charset val="1"/>
      </rPr>
      <t>,</t>
    </r>
    <r>
      <rPr>
        <vertAlign val="superscript"/>
        <sz val="11"/>
        <color theme="1"/>
        <rFont val="Calibri"/>
        <family val="2"/>
        <charset val="1"/>
      </rPr>
      <t>[3]</t>
    </r>
    <r>
      <rPr>
        <sz val="11"/>
        <color theme="1"/>
        <rFont val="Calibri"/>
        <family val="2"/>
        <charset val="1"/>
      </rPr>
      <t xml:space="preserve"> </t>
    </r>
    <r>
      <rPr>
        <b/>
        <sz val="11"/>
        <color theme="1"/>
        <rFont val="Calibri"/>
        <family val="2"/>
        <charset val="1"/>
      </rPr>
      <t>Mexican pepperleaf</t>
    </r>
    <r>
      <rPr>
        <sz val="11"/>
        <color theme="1"/>
        <rFont val="Calibri"/>
        <family val="2"/>
        <charset val="1"/>
      </rPr>
      <t>,</t>
    </r>
    <r>
      <rPr>
        <vertAlign val="superscript"/>
        <sz val="11"/>
        <color theme="1"/>
        <rFont val="Calibri"/>
        <family val="2"/>
        <charset val="1"/>
      </rPr>
      <t>[4]</t>
    </r>
    <r>
      <rPr>
        <sz val="11"/>
        <color theme="1"/>
        <rFont val="Calibri"/>
        <family val="2"/>
        <charset val="1"/>
      </rPr>
      <t xml:space="preserve"> </t>
    </r>
    <r>
      <rPr>
        <b/>
        <sz val="11"/>
        <color theme="1"/>
        <rFont val="Calibri"/>
        <family val="2"/>
        <charset val="1"/>
      </rPr>
      <t>acuyo</t>
    </r>
    <r>
      <rPr>
        <sz val="11"/>
        <color theme="1"/>
        <rFont val="Calibri"/>
        <family val="2"/>
        <charset val="1"/>
      </rPr>
      <t>,</t>
    </r>
    <r>
      <rPr>
        <vertAlign val="superscript"/>
        <sz val="11"/>
        <color theme="1"/>
        <rFont val="Calibri"/>
        <family val="2"/>
        <charset val="1"/>
      </rPr>
      <t>[4]</t>
    </r>
    <r>
      <rPr>
        <sz val="11"/>
        <color theme="1"/>
        <rFont val="Calibri"/>
        <family val="2"/>
        <charset val="1"/>
      </rPr>
      <t xml:space="preserve"> </t>
    </r>
    <r>
      <rPr>
        <b/>
        <sz val="11"/>
        <color theme="1"/>
        <rFont val="Calibri"/>
        <family val="2"/>
        <charset val="1"/>
      </rPr>
      <t>tlanepa</t>
    </r>
    <r>
      <rPr>
        <sz val="11"/>
        <color theme="1"/>
        <rFont val="Calibri"/>
        <family val="2"/>
        <charset val="1"/>
      </rPr>
      <t>,</t>
    </r>
    <r>
      <rPr>
        <vertAlign val="superscript"/>
        <sz val="11"/>
        <color theme="1"/>
        <rFont val="Calibri"/>
        <family val="2"/>
        <charset val="1"/>
      </rPr>
      <t>[4]</t>
    </r>
    <r>
      <rPr>
        <sz val="11"/>
        <color theme="1"/>
        <rFont val="Calibri"/>
        <family val="2"/>
        <charset val="1"/>
      </rPr>
      <t xml:space="preserve"> </t>
    </r>
    <r>
      <rPr>
        <b/>
        <sz val="11"/>
        <color theme="1"/>
        <rFont val="Calibri"/>
        <family val="2"/>
        <charset val="1"/>
      </rPr>
      <t>anisillo</t>
    </r>
    <r>
      <rPr>
        <sz val="11"/>
        <color theme="1"/>
        <rFont val="Calibri"/>
        <family val="2"/>
        <charset val="1"/>
      </rPr>
      <t>,</t>
    </r>
    <r>
      <rPr>
        <vertAlign val="superscript"/>
        <sz val="11"/>
        <color theme="1"/>
        <rFont val="Calibri"/>
        <family val="2"/>
        <charset val="1"/>
      </rPr>
      <t>[4]</t>
    </r>
    <r>
      <rPr>
        <sz val="11"/>
        <color theme="1"/>
        <rFont val="Calibri"/>
        <family val="2"/>
        <charset val="1"/>
      </rPr>
      <t xml:space="preserve"> </t>
    </r>
    <r>
      <rPr>
        <b/>
        <sz val="11"/>
        <color theme="1"/>
        <rFont val="Calibri"/>
        <family val="2"/>
        <charset val="1"/>
      </rPr>
      <t>root beer plant</t>
    </r>
    <r>
      <rPr>
        <sz val="11"/>
        <color theme="1"/>
        <rFont val="Calibri"/>
        <family val="2"/>
        <charset val="1"/>
      </rPr>
      <t>,</t>
    </r>
    <r>
      <rPr>
        <vertAlign val="superscript"/>
        <sz val="11"/>
        <color theme="1"/>
        <rFont val="Calibri"/>
        <family val="2"/>
        <charset val="1"/>
      </rPr>
      <t>[2]</t>
    </r>
    <r>
      <rPr>
        <sz val="11"/>
        <color theme="1"/>
        <rFont val="Calibri"/>
        <family val="2"/>
        <charset val="1"/>
      </rPr>
      <t xml:space="preserve"> </t>
    </r>
    <r>
      <rPr>
        <b/>
        <sz val="11"/>
        <color theme="1"/>
        <rFont val="Calibri"/>
        <family val="2"/>
        <charset val="1"/>
      </rPr>
      <t>Vera Cruz pepper</t>
    </r>
    <r>
      <rPr>
        <vertAlign val="superscript"/>
        <sz val="11"/>
        <color theme="1"/>
        <rFont val="Calibri"/>
        <family val="2"/>
        <charset val="1"/>
      </rPr>
      <t>[5]</t>
    </r>
    <r>
      <rPr>
        <sz val="11"/>
        <color theme="1"/>
        <rFont val="Calibri"/>
        <family val="2"/>
        <charset val="1"/>
      </rPr>
      <t xml:space="preserve"> and </t>
    </r>
    <r>
      <rPr>
        <b/>
        <sz val="11"/>
        <color theme="1"/>
        <rFont val="Calibri"/>
        <family val="2"/>
        <charset val="1"/>
      </rPr>
      <t>sacred pepper</t>
    </r>
    <r>
      <rPr>
        <sz val="11"/>
        <color theme="1"/>
        <rFont val="Calibri"/>
        <family val="2"/>
        <charset val="1"/>
      </rPr>
      <t>.</t>
    </r>
    <r>
      <rPr>
        <vertAlign val="superscript"/>
        <sz val="11"/>
        <color theme="1"/>
        <rFont val="Calibri"/>
        <family val="2"/>
        <charset val="1"/>
      </rPr>
      <t>[1]</t>
    </r>
  </si>
  <si>
    <t>Yucatán</t>
  </si>
  <si>
    <t>animal food, a poison and a medicine, has social uses and for food</t>
  </si>
  <si>
    <t>Aquilaria malaccensis</t>
  </si>
  <si>
    <t>Lam.</t>
  </si>
  <si>
    <t>Aquilaria agallocha Roxb.</t>
  </si>
  <si>
    <t>agarwood</t>
  </si>
  <si>
    <t>the diseased wood of Aquilaria malaccensis and A. sinensis</t>
  </si>
  <si>
    <t>incense</t>
  </si>
  <si>
    <t>wood</t>
  </si>
  <si>
    <t>https://en.wiktionary.org/wiki/agalloch</t>
  </si>
  <si>
    <t>agarwood; agalloch; agaru; aloeswood; eaglewood; gharroowood</t>
  </si>
  <si>
    <t>agar wood; eagle wood</t>
  </si>
  <si>
    <t>Aloeswood, agaru, eaglewood, gharroowood</t>
  </si>
  <si>
    <t>aloeswood</t>
  </si>
  <si>
    <t>agalloch</t>
  </si>
  <si>
    <t>Malacca</t>
  </si>
  <si>
    <t>عود</t>
  </si>
  <si>
    <t>沉香</t>
  </si>
  <si>
    <t>chénxiāng</t>
  </si>
  <si>
    <t>sink-incense</t>
  </si>
  <si>
    <t>檀木</t>
  </si>
  <si>
    <t>Trachyspermum ammi</t>
  </si>
  <si>
    <t>(L.) Sprague</t>
  </si>
  <si>
    <t>Carum copticum (L.) Benth. &amp; Hook.f. ex Hiern;  Trachyspermum copticum (L.) Link</t>
  </si>
  <si>
    <t>ajwain</t>
  </si>
  <si>
    <t>the seed of Trachyspermum ammi</t>
  </si>
  <si>
    <t>ajowan; ajwain; carom; ajowan caraway; thymol seeds; bishop's weed; omum; omam; white cumin; Ethiopian caraway</t>
  </si>
  <si>
    <t>Ajowan, ammi, *black cumin, 'Ethiopian cumin', omum</t>
  </si>
  <si>
    <t>Near East</t>
  </si>
  <si>
    <t>Egypt; Ethiopia</t>
  </si>
  <si>
    <t>Turkmenistan</t>
  </si>
  <si>
    <t>thyme-like, astringent</t>
  </si>
  <si>
    <t>flavor for Indian vegetables</t>
  </si>
  <si>
    <t>ajowan</t>
  </si>
  <si>
    <t>https://powo.science.kew.org/taxon/871850-1</t>
  </si>
  <si>
    <t>Aframomum exscapum</t>
  </si>
  <si>
    <t>(Sims) Hepper</t>
  </si>
  <si>
    <t>cardamoms; false peppers</t>
  </si>
  <si>
    <t>alligator pepper</t>
  </si>
  <si>
    <t>alligator pepper; *grains of paradise; mbongo spice; hepper pepper</t>
  </si>
  <si>
    <t>alligator pepper; grains of paradise</t>
  </si>
  <si>
    <t>Trop W Afr</t>
  </si>
  <si>
    <t>Physeter macrocephalus</t>
  </si>
  <si>
    <t>ambergris</t>
  </si>
  <si>
    <t>secretion of Physeter macrocephalus</t>
  </si>
  <si>
    <t>dalby_2000_dangerous</t>
  </si>
  <si>
    <t>Animalia</t>
  </si>
  <si>
    <t>waxy, flammable substance from the gastrointestinal tract</t>
  </si>
  <si>
    <t>https://www.britannica.com/science/ambergris</t>
  </si>
  <si>
    <t>Ambergris, 'amber'</t>
  </si>
  <si>
    <t>sperm whale</t>
  </si>
  <si>
    <t>cosmopolitan</t>
  </si>
  <si>
    <t>Indian Ocean</t>
  </si>
  <si>
    <t>grey</t>
  </si>
  <si>
    <t>fecal, later sweet</t>
  </si>
  <si>
    <t>perfumery</t>
  </si>
  <si>
    <t>عنبر</t>
  </si>
  <si>
    <t>ʿambar</t>
  </si>
  <si>
    <t>龍涎香</t>
  </si>
  <si>
    <t>lóngxiánxiāng</t>
  </si>
  <si>
    <t>dragon-saliva-fragrance</t>
  </si>
  <si>
    <t>https://zh.wikipedia.org/wiki/%E9%BE%8D%E6%B6%8E%E9%A6%99</t>
  </si>
  <si>
    <t>龙涎香</t>
  </si>
  <si>
    <t>ámbra</t>
  </si>
  <si>
    <t>Ibn Battuta; Moby Dick</t>
  </si>
  <si>
    <t>Angelica archangelica</t>
  </si>
  <si>
    <t>angelica</t>
  </si>
  <si>
    <t>the scented stems and roots of a medicinal plant from the northern hemisphere.</t>
  </si>
  <si>
    <t>other angelicas</t>
  </si>
  <si>
    <t>culinary; medicinal; distillery</t>
  </si>
  <si>
    <t>root; stem; fruit</t>
  </si>
  <si>
    <t>https://en.wikipedia.org/wiki/Angelica_archangelica</t>
  </si>
  <si>
    <t>https://www.britannica.com/plant/angelica-plant</t>
  </si>
  <si>
    <t>angelica; garden angelica; archangel; wild celery, Norwegian angelica</t>
  </si>
  <si>
    <t>angelica; garden angelica; archangel</t>
  </si>
  <si>
    <t>angelica, garden angelica, wild celery, and Norwegian angelica</t>
  </si>
  <si>
    <t>Northern Eurasia</t>
  </si>
  <si>
    <t>Oslo</t>
  </si>
  <si>
    <t>II 97</t>
  </si>
  <si>
    <t>https://www.biodiversitylibrary.org/item/10837#page/537/mode/1up</t>
  </si>
  <si>
    <t>angelica.n.01</t>
  </si>
  <si>
    <t>angelica.n.03</t>
  </si>
  <si>
    <t>angelica.n.02</t>
  </si>
  <si>
    <t>عشبة الملاك المخزنية</t>
  </si>
  <si>
    <t>ʿushbat al-malāk al-makhzaniyya</t>
  </si>
  <si>
    <t>angel herb</t>
  </si>
  <si>
    <t>歐白芷</t>
  </si>
  <si>
    <t>ōubái​zhǐ</t>
  </si>
  <si>
    <t>European-white-angelica</t>
  </si>
  <si>
    <t>baizhi refers to Angelica dahurica</t>
  </si>
  <si>
    <t>orvosi angyalgyökér</t>
  </si>
  <si>
    <t>medicinal angelroot</t>
  </si>
  <si>
    <t>Bixa orellana</t>
  </si>
  <si>
    <t>annatto</t>
  </si>
  <si>
    <t>the red juice of the seeds of Bixa orellana</t>
  </si>
  <si>
    <t>https://en.wikipedia.org/wiki/Annatto</t>
  </si>
  <si>
    <t>annatto; anatto; achiote; roucou</t>
  </si>
  <si>
    <t>an(n)atto; achiote; roucou</t>
  </si>
  <si>
    <t>Annatto</t>
  </si>
  <si>
    <t>Annatto, achiote, lipstick tree, urucum (Brazil)</t>
  </si>
  <si>
    <t>achiote tree; lipstick tree</t>
  </si>
  <si>
    <t>Trop. Am.; C. Am.</t>
  </si>
  <si>
    <t>Panama</t>
  </si>
  <si>
    <t>Brazil, Peru, Kenya, Philippines</t>
  </si>
  <si>
    <t>bright red</t>
  </si>
  <si>
    <t>slightly nutty, sweet and peppery; no taste or aroma</t>
  </si>
  <si>
    <t>dye, stews; insect repellant; colouring margarin and cheese</t>
  </si>
  <si>
    <t>أناتو</t>
  </si>
  <si>
    <t>anātū</t>
  </si>
  <si>
    <t>胭脂樹紅</t>
  </si>
  <si>
    <t>yān​zhīshùhóng</t>
  </si>
  <si>
    <t>rouge-tree-red</t>
  </si>
  <si>
    <t>Piper guineense</t>
  </si>
  <si>
    <t>Schumach. &amp; Thonn.</t>
  </si>
  <si>
    <t>Piper clusii C.DC.</t>
  </si>
  <si>
    <t>the fruits of Piper guineense, growing in tropical Africa</t>
  </si>
  <si>
    <t>cubeb pepper</t>
  </si>
  <si>
    <t>https://en.wikipedia.org/wiki/Piper_guineense</t>
  </si>
  <si>
    <t>West African pepper; Ashanti pepper; Benin pepper</t>
  </si>
  <si>
    <t>Ashanti pepper, African cubebs, *Guinea pepper</t>
  </si>
  <si>
    <t>Weste African pepper, African black pepper, Guinea pepper, False cubeb</t>
  </si>
  <si>
    <t>tropical Africa</t>
  </si>
  <si>
    <t>west Africa</t>
  </si>
  <si>
    <t>Benin</t>
  </si>
  <si>
    <t>Africa</t>
  </si>
  <si>
    <t>Ocimum basilicum</t>
  </si>
  <si>
    <t>basil</t>
  </si>
  <si>
    <t>the fresh and dried leaves of many varieties of a popular culinary herb.</t>
  </si>
  <si>
    <t>holy basil</t>
  </si>
  <si>
    <t>leaf</t>
  </si>
  <si>
    <t>https://en.wikipedia.org/wiki/Basil</t>
  </si>
  <si>
    <t>basil; sweet basil; Genovese basil; common basil; lemon basil; Thai basil</t>
  </si>
  <si>
    <t>sweet basil; basil; common basil; lemon basil</t>
  </si>
  <si>
    <t>basil; ocimum</t>
  </si>
  <si>
    <t>great basil</t>
  </si>
  <si>
    <t>Tropical Asia</t>
  </si>
  <si>
    <t>Thailand</t>
  </si>
  <si>
    <t>basil.n.01</t>
  </si>
  <si>
    <t>basil.n.03</t>
  </si>
  <si>
    <t>ريحان</t>
  </si>
  <si>
    <t>rayḥān</t>
  </si>
  <si>
    <t>scented</t>
  </si>
  <si>
    <t xml:space="preserve">حبق *habaq* </t>
  </si>
  <si>
    <t>羅勒</t>
  </si>
  <si>
    <t>luólè</t>
  </si>
  <si>
    <t>aphaeretic form of Sanskrit करालक karālaka?</t>
  </si>
  <si>
    <t>bazsalikom</t>
  </si>
  <si>
    <t>https://powo.science.kew.org/taxon/871846-1</t>
  </si>
  <si>
    <t>Aframomum daniellii</t>
  </si>
  <si>
    <t>(Hook.f.) K.Schum.</t>
  </si>
  <si>
    <t>Aframomum hanburyi K.Schum.</t>
  </si>
  <si>
    <t>bastard Melegueta</t>
  </si>
  <si>
    <t>bastard Melegueta; Cameroon cardamom</t>
  </si>
  <si>
    <t>Cameroon cardamom</t>
  </si>
  <si>
    <t>African cardamom (Wikipedia)</t>
  </si>
  <si>
    <t>Laurus nobilis</t>
  </si>
  <si>
    <t>bay leaf</t>
  </si>
  <si>
    <t>the dried aromatic leaf of the bay laurel and other trees.</t>
  </si>
  <si>
    <t>Indian bay leaf; Indonesian bay leaf; West Indian bay leaf</t>
  </si>
  <si>
    <t>leaf; fruit</t>
  </si>
  <si>
    <t>https://en.wikipedia.org/wiki/Bay_leaf</t>
  </si>
  <si>
    <t>laurel; bay leaf; bay laurel; sweet bay</t>
  </si>
  <si>
    <t>bay</t>
  </si>
  <si>
    <t>bay laurel</t>
  </si>
  <si>
    <t>Med</t>
  </si>
  <si>
    <t>Sicily</t>
  </si>
  <si>
    <t>bitter, pungent</t>
  </si>
  <si>
    <t>bouqet-garnis; liniments</t>
  </si>
  <si>
    <t>I 1</t>
  </si>
  <si>
    <t>https://www.biodiversitylibrary.org/item/10836#page/235/mode/1up</t>
  </si>
  <si>
    <t>bay.n.03</t>
  </si>
  <si>
    <t>ورق الغار</t>
  </si>
  <si>
    <t>waraq al-ghār</t>
  </si>
  <si>
    <t>ghar leaf</t>
  </si>
  <si>
    <t>月桂葉</t>
  </si>
  <si>
    <t>yuèguìyè</t>
  </si>
  <si>
    <t>moon-cinnamon-leaf</t>
  </si>
  <si>
    <t>babérlevél</t>
  </si>
  <si>
    <t>https://powo.science.kew.org/taxon/871837-1</t>
  </si>
  <si>
    <t>Aframomum cereum</t>
  </si>
  <si>
    <t>Aframomum sceptrum (Oliv. &amp; D.Hanb.) K.Schum.</t>
  </si>
  <si>
    <t>black amomum</t>
  </si>
  <si>
    <t>W Afr</t>
  </si>
  <si>
    <t>Mutarda nigra</t>
  </si>
  <si>
    <t>(L.) Bernh.</t>
  </si>
  <si>
    <t>Sinapis nigra L.; Brassica nigra (L.) W.D.J.Koch; Rhamphospermum nigrum L. Al-Shehbaz</t>
  </si>
  <si>
    <t>mustard</t>
  </si>
  <si>
    <t>black mustard</t>
  </si>
  <si>
    <t>https://en.wikipedia.org/wiki/Rhamphospermum_nigrum</t>
  </si>
  <si>
    <t>https://www.britannica.com/plant/mustard</t>
  </si>
  <si>
    <t>West Asia</t>
  </si>
  <si>
    <t>sharp, fiery</t>
  </si>
  <si>
    <t>pickles, meats; counter-irritant</t>
  </si>
  <si>
    <t>Brassica juncea</t>
  </si>
  <si>
    <t>(L.) Czern.</t>
  </si>
  <si>
    <t>Sinapis juncea L.</t>
  </si>
  <si>
    <t>brown mustard</t>
  </si>
  <si>
    <t>https://en.wikipedia.org/wiki/Brassica_juncea</t>
  </si>
  <si>
    <t>brown mustard; Chinese mustard; Indian mustard; leaf mustard; mustard green</t>
  </si>
  <si>
    <t>Cenral Asia</t>
  </si>
  <si>
    <t>Caucasus</t>
  </si>
  <si>
    <t>https://powo.science.kew.org/taxon/871826-1</t>
  </si>
  <si>
    <t>Aframomum alboviolaceum</t>
  </si>
  <si>
    <t>(Ridl.) K.Schum.</t>
  </si>
  <si>
    <t>Aframomum macrospermum (Sm.) Burkill</t>
  </si>
  <si>
    <t>https://ceb.wikipedia.org/wiki/Aframomum_alboviolaceum</t>
  </si>
  <si>
    <t>Cameroon cardamom; Guinea cardamom</t>
  </si>
  <si>
    <t>Trop. C. Africa</t>
  </si>
  <si>
    <t>Capsicum annuum</t>
  </si>
  <si>
    <t>Capsicum frutescens L.; Capsicum chinense Jacq.; et al.</t>
  </si>
  <si>
    <t>chiles</t>
  </si>
  <si>
    <t>chile</t>
  </si>
  <si>
    <t>the fruits of Capsicum annuum and other species</t>
  </si>
  <si>
    <t>paprika</t>
  </si>
  <si>
    <t>Rocoto, Scotch bonnet, Tabasco pepper, Uchu, Ulupica</t>
  </si>
  <si>
    <t>https://en.wikipedia.org/wiki/Chili_pepper</t>
  </si>
  <si>
    <t>https://www.britannica.com/plant/chili-pepper</t>
  </si>
  <si>
    <t>chili (pepper); chilli (pepper); paprika; cayenne pepper; red pepper; green pepper; etc.</t>
  </si>
  <si>
    <t>paprika; cayenne pepper; chilli (pepper); chili (pepper); green pepper; red pepper</t>
  </si>
  <si>
    <t>Chilli, ancho, Cayenne pepper, chile pepper, jalapeño, paprika, *pepper, *pimento, red pepper</t>
  </si>
  <si>
    <t>chili pepper</t>
  </si>
  <si>
    <t>chile; fulful harr; lajiao; paprika</t>
  </si>
  <si>
    <t>chile plant</t>
  </si>
  <si>
    <t>Mexico</t>
  </si>
  <si>
    <t>Ethiopia; India; Kenya; Mexico; Nigeria; Pakistan; Tanzania; etc.</t>
  </si>
  <si>
    <t>red and green in many shades</t>
  </si>
  <si>
    <t>pungent, fiery</t>
  </si>
  <si>
    <t>4-10</t>
  </si>
  <si>
    <t>flavors; analgesic</t>
  </si>
  <si>
    <t>II 127</t>
  </si>
  <si>
    <t>https://www.biodiversitylibrary.org/item/10837#page/599/mode/1up</t>
  </si>
  <si>
    <t>chili_pepper.n.01</t>
  </si>
  <si>
    <t>chili_pepper.n.02</t>
  </si>
  <si>
    <t>chilli; chili pepper</t>
  </si>
  <si>
    <t>فلفل حار</t>
  </si>
  <si>
    <t>fulful ḥārr</t>
  </si>
  <si>
    <t>hot pepper</t>
  </si>
  <si>
    <t>辣椒</t>
  </si>
  <si>
    <t>làjiāo</t>
  </si>
  <si>
    <t>pungent-pepper</t>
  </si>
  <si>
    <t>\textit{pirospaprika} [red-pepper]; \textit{fűszerpaprika} [spice-pepper]; \textit{erős-paprika} [strong-pepper]; \textit{csilipaprika} [chili-pepper]; \textit{Cayenne bors} [Cayenne pepper]; \textit{törökbors} [Turkish-pepper] (historic)</t>
  </si>
  <si>
    <t>https://www.britannica.com/topic/paprika</t>
  </si>
  <si>
    <t>Fructus Capsici acer</t>
  </si>
  <si>
    <t>मिर्च; हरी मिर्च; लाल मिर्च</t>
  </si>
  <si>
    <t>mirch; hari mirch; lal mirch</t>
  </si>
  <si>
    <t>cabai; cabe; lombok</t>
  </si>
  <si>
    <t>variety</t>
  </si>
  <si>
    <t>chilies; chili breeds</t>
  </si>
  <si>
    <t>Chinese space pepper</t>
  </si>
  <si>
    <t>manual</t>
  </si>
  <si>
    <t>Chinese space pepper, Hangjiao 8 Total Eclipse, HJ8</t>
  </si>
  <si>
    <t>Coffea arabica</t>
  </si>
  <si>
    <t>C. canephora var. robusta</t>
  </si>
  <si>
    <t>commodities</t>
  </si>
  <si>
    <t>coffee</t>
  </si>
  <si>
    <t>the roasted and ground seeds of African shrubs, most typically of *Coffea arabica* and *robusta*,  infused to maked a beverage</t>
  </si>
  <si>
    <t>robusta coffee</t>
  </si>
  <si>
    <t>sugar</t>
  </si>
  <si>
    <t>commodity</t>
  </si>
  <si>
    <t>recreational</t>
  </si>
  <si>
    <t>https://en.wikipedia.org/wiki/Coffee</t>
  </si>
  <si>
    <t>https://www.britannica.com/topic/coffee</t>
  </si>
  <si>
    <t>coffee beans; Arabian coffee; Arabica coffee</t>
  </si>
  <si>
    <t>coffee; Arabian coffee</t>
  </si>
  <si>
    <t>Coffee, Arabica coffee</t>
  </si>
  <si>
    <t>https://en.wiktionary.org/wiki/coffee</t>
  </si>
  <si>
    <t>coffee plant</t>
  </si>
  <si>
    <t>NE Afr (Ethiopia)</t>
  </si>
  <si>
    <t>Ethiopia</t>
  </si>
  <si>
    <t>Brazil; Colombia; Indonesia; Vietnam; Ethiopia</t>
  </si>
  <si>
    <t>brown; coffee colour</t>
  </si>
  <si>
    <t>II 106</t>
  </si>
  <si>
    <t>https://www.biodiversitylibrary.org/item/10837#page/555/mode/1up</t>
  </si>
  <si>
    <t>coffee.n.02</t>
  </si>
  <si>
    <t>coffee.n.03</t>
  </si>
  <si>
    <t>coffee.n.01</t>
  </si>
  <si>
    <t>قهوة</t>
  </si>
  <si>
    <t>qahwa</t>
  </si>
  <si>
    <t>*bunn* بن</t>
  </si>
  <si>
    <t>咖啡</t>
  </si>
  <si>
    <t>kāfēi</t>
  </si>
  <si>
    <t>kávé</t>
  </si>
  <si>
    <t>kávébab</t>
  </si>
  <si>
    <t>https://www.gbif.org/species/2895345</t>
  </si>
  <si>
    <t>https://tropicos.org/name/27900016</t>
  </si>
  <si>
    <t>https://eol.org/pages/1109554</t>
  </si>
  <si>
    <t>कॉफी</t>
  </si>
  <si>
    <t>kofī</t>
  </si>
  <si>
    <t>qahvaa</t>
  </si>
  <si>
    <t>kopi</t>
  </si>
  <si>
    <t>قهوه عربی</t>
  </si>
  <si>
    <t>Anethum graveolens</t>
  </si>
  <si>
    <t>dill</t>
  </si>
  <si>
    <t>the seeds of a Mediterranean herb</t>
  </si>
  <si>
    <t>https://en.wikipedia.org/wiki/Dill</t>
  </si>
  <si>
    <t>https://www.britannica.com/plant/dill</t>
  </si>
  <si>
    <t>dill; Indian dill</t>
  </si>
  <si>
    <t>dill; shibitt; shiluo</t>
  </si>
  <si>
    <t>S. Europe; N. Africa; SW. Asia</t>
  </si>
  <si>
    <t>Egypt</t>
  </si>
  <si>
    <t>India; Pakistan; worldwide</t>
  </si>
  <si>
    <t>greyish brown</t>
  </si>
  <si>
    <t>bitter-sweet, cool</t>
  </si>
  <si>
    <t>pickles, fish, breads; gripe</t>
  </si>
  <si>
    <t>Prof. dr. Thomé's Flora von Deutschland</t>
  </si>
  <si>
    <t>Vol. 3., p. 142.</t>
  </si>
  <si>
    <t>thome_1886_flora</t>
  </si>
  <si>
    <t>https://www.biodiversitylibrary.org/page/4320887</t>
  </si>
  <si>
    <t>dill.n.01</t>
  </si>
  <si>
    <t>شبت</t>
  </si>
  <si>
    <t>shibitt</t>
  </si>
  <si>
    <t>蒔蘿</t>
  </si>
  <si>
    <t>shíluó</t>
  </si>
  <si>
    <t>蒔蘿子</t>
  </si>
  <si>
    <t>kapor</t>
  </si>
  <si>
    <t>Fructus Anethi</t>
  </si>
  <si>
    <t>https://powo.science.kew.org/taxon/77178188-1</t>
  </si>
  <si>
    <t>Conamomum xanthophlebium</t>
  </si>
  <si>
    <t>(Baker) Škorničk. &amp; A.D.Poulsen</t>
  </si>
  <si>
    <t>Amomum xanthophlebium Baker</t>
  </si>
  <si>
    <t>elach</t>
  </si>
  <si>
    <t>flower</t>
  </si>
  <si>
    <t>https://powo.science.kew.org/taxon/908251-1</t>
  </si>
  <si>
    <t>Aframomum corrorima</t>
  </si>
  <si>
    <t>(A.Braun) P.C.M.Jansen</t>
  </si>
  <si>
    <t>Amomum korarima J.Pereira</t>
  </si>
  <si>
    <t>Ethiopian cardamom</t>
  </si>
  <si>
    <t>Ethiopian cardamom; korarima; korarima cardamom</t>
  </si>
  <si>
    <t>Ethiopian cardamom; korarima</t>
  </si>
  <si>
    <t>Ethiopian cardamom, Korarima cardamom</t>
  </si>
  <si>
    <t>Trop NE Afr</t>
  </si>
  <si>
    <t>https://powo.science.kew.org/taxon/871877-1</t>
  </si>
  <si>
    <t>Aframomum melegueta</t>
  </si>
  <si>
    <t xml:space="preserve">Aframomum grana-paradisi (L.) K.Schum. </t>
  </si>
  <si>
    <t>grains of paradise</t>
  </si>
  <si>
    <t>https://en.wikipedia.org/wiki/Aframomum_melegueta</t>
  </si>
  <si>
    <t>grains of paradise; melegueta pepper;  *alligator pepper; Guinea grains; Guinea pepper; ossame; fom wisa</t>
  </si>
  <si>
    <t>Melegueta pepper; grains of paradise; alligator pepper</t>
  </si>
  <si>
    <t>Grains of Paradise, Guinea grains, *Guinea pepper, *Melegueta pepper</t>
  </si>
  <si>
    <t>peppery</t>
  </si>
  <si>
    <t>as for pepper; liquors</t>
  </si>
  <si>
    <t>هال ذكر، قاقُلَّلة ذكرية</t>
  </si>
  <si>
    <t>hāl dhikr, qāqulla dhikriyya</t>
  </si>
  <si>
    <t>天堂椒</t>
  </si>
  <si>
    <t>tiān​táng​jiāo</t>
  </si>
  <si>
    <t>paradise-pepper</t>
  </si>
  <si>
    <t>malagétabors; édenmag; paradicsmag; guineai bors</t>
  </si>
  <si>
    <t>Grana paradisi</t>
  </si>
  <si>
    <t>http://www.theplantlist.org/tpl1.1/record/kew-218399</t>
  </si>
  <si>
    <t>https://powo.science.kew.org/taxon/77178292-1</t>
  </si>
  <si>
    <t>Wurfbainia testacea</t>
  </si>
  <si>
    <t>(Ridl.) Škorničk. &amp; A.D.Poulsen</t>
  </si>
  <si>
    <t>Amomum testaceum Ridl.</t>
  </si>
  <si>
    <t>ka tepus</t>
  </si>
  <si>
    <t>unconfirmed</t>
  </si>
  <si>
    <t>https://www.wisdomlib.org/definition/ka-tepus</t>
  </si>
  <si>
    <t>Globba marantina</t>
  </si>
  <si>
    <t>kapulaga ambon; halia utan; bonelau</t>
  </si>
  <si>
    <t>rhizome; herb</t>
  </si>
  <si>
    <t>Piper methysticum</t>
  </si>
  <si>
    <t>kava</t>
  </si>
  <si>
    <t>psychoactive</t>
  </si>
  <si>
    <t>Kava</t>
  </si>
  <si>
    <t>kava kava</t>
  </si>
  <si>
    <t>Pacific islands</t>
  </si>
  <si>
    <t>Cymbopogon citratus</t>
  </si>
  <si>
    <t>(DC.) Stapf</t>
  </si>
  <si>
    <t>lemongrass</t>
  </si>
  <si>
    <t>the root of Cymbopogon citratus</t>
  </si>
  <si>
    <t>https://en.wikipedia.org/wiki/Cymbopogon</t>
  </si>
  <si>
    <t>West Indian lemon grass</t>
  </si>
  <si>
    <t>Maritime Southeast Asia; cultigen</t>
  </si>
  <si>
    <t>Langkawi</t>
  </si>
  <si>
    <t>lemony, gingery</t>
  </si>
  <si>
    <t>Asian cooking; insect-repellant</t>
  </si>
  <si>
    <t>https://powo.science.kew.org/taxon/871829-1</t>
  </si>
  <si>
    <t>Aframomum angustifolium</t>
  </si>
  <si>
    <t>(Sonn.) K.Schum.</t>
  </si>
  <si>
    <t>Madagascar cardamom</t>
  </si>
  <si>
    <t>https://en.wikipedia.org/wiki/Aframomum_angustifolium</t>
  </si>
  <si>
    <t>Madagascar</t>
  </si>
  <si>
    <t>Piper aduncum</t>
  </si>
  <si>
    <t>matico</t>
  </si>
  <si>
    <t>https://en.wikipedia.org/wiki/Piper_aduncum</t>
  </si>
  <si>
    <t>matico; big pepper; Spanish elder; spiked pepper</t>
  </si>
  <si>
    <t>spiked pepper</t>
  </si>
  <si>
    <t>C Am; S Am</t>
  </si>
  <si>
    <t>Nigella sativa</t>
  </si>
  <si>
    <t>nigella</t>
  </si>
  <si>
    <t>the seed of Nigella sativa</t>
  </si>
  <si>
    <t>https://en.wikipedia.org/wiki/Nigella_sativa</t>
  </si>
  <si>
    <t>nigella; kalonji; black seed; black cumin*; black caraway; fennel flower</t>
  </si>
  <si>
    <t>Nigella, gith, *black cumin, *onion seed</t>
  </si>
  <si>
    <t>black caraway, black cumin, nigella, kalonji, charnushka</t>
  </si>
  <si>
    <t>black caraway, also known as black cumin, nigella, kalonji, charnushka</t>
  </si>
  <si>
    <t>Med; As</t>
  </si>
  <si>
    <t>Romania</t>
  </si>
  <si>
    <t>peppery, bitter</t>
  </si>
  <si>
    <t>breads; galactogogue</t>
  </si>
  <si>
    <t>III 66</t>
  </si>
  <si>
    <t>kerti katicavirág; fekete kömény; fekete hagymamag; parasztbors</t>
  </si>
  <si>
    <t>Piper amalago</t>
  </si>
  <si>
    <t>rough-leaved pepper</t>
  </si>
  <si>
    <t>anderson_history_2023</t>
  </si>
  <si>
    <t>https://powo.science.kew.org/taxon/795283-1</t>
  </si>
  <si>
    <t>Alpinia globosa</t>
  </si>
  <si>
    <t>(Lour.) Horan.</t>
  </si>
  <si>
    <t>Amomum globosum Lour.</t>
  </si>
  <si>
    <t>round Chinese cardamom</t>
  </si>
  <si>
    <t>the small round compact fruits of Alpinia globosa</t>
  </si>
  <si>
    <t>rare</t>
  </si>
  <si>
    <t>round Chinese cardamom; Chinese cardamom; round China cardamom</t>
  </si>
  <si>
    <t>Chinese cardamom</t>
  </si>
  <si>
    <t>round China cardamom</t>
  </si>
  <si>
    <t>脆果山姜</t>
  </si>
  <si>
    <t>cuìguǒshānjiāng</t>
  </si>
  <si>
    <t>brittle-fruit-mountain-ginger</t>
  </si>
  <si>
    <t>http://www.efloras.org/florataxon.aspx?flora_id=2&amp;taxon_id=200028270</t>
  </si>
  <si>
    <t>https://powo.science.kew.org/taxon/77178277-1</t>
  </si>
  <si>
    <t>Wurfbainia gracilis</t>
  </si>
  <si>
    <t>(Blume) Škorničk. &amp; A.D.Poulsen</t>
  </si>
  <si>
    <t>Amomum gracile Blume</t>
  </si>
  <si>
    <t>slender cardamom</t>
  </si>
  <si>
    <t>https://powo.science.kew.org/taxon/77178240-1</t>
  </si>
  <si>
    <t>Meistera ochrea</t>
  </si>
  <si>
    <t>(Ridl.) Škorničk. &amp; M.F.Newman</t>
  </si>
  <si>
    <t>Amomum ochreum Ridl.</t>
  </si>
  <si>
    <t>tepus batu</t>
  </si>
  <si>
    <t>Piper capense</t>
  </si>
  <si>
    <t>timiz</t>
  </si>
  <si>
    <t>Fruits of an African *Piper* species</t>
  </si>
  <si>
    <t>black pepper; long pepper</t>
  </si>
  <si>
    <t>https://en.wikipedia.org/wiki/Piper_capense</t>
  </si>
  <si>
    <t>Cape pepper, African long pepper, Ethiopian long pepper, timiz pepper, cape long pepper</t>
  </si>
  <si>
    <t>Cape pepper</t>
  </si>
  <si>
    <t>African long pepper</t>
  </si>
  <si>
    <t>African long pepper, Ethiopian long pepper, timiz</t>
  </si>
  <si>
    <t>East Africa</t>
  </si>
  <si>
    <t>Tanzania</t>
  </si>
  <si>
    <t>black, dark grey</t>
  </si>
  <si>
    <t>https://www.gbif.org/species/7864360</t>
  </si>
  <si>
    <t>https://tropicos.org/name/25002604</t>
  </si>
  <si>
    <t>https://eol.org/pages/5481237</t>
  </si>
  <si>
    <t>white cardamom (bleached)</t>
  </si>
  <si>
    <t>the bleached white seed pods of an Indian plant; fruit of Elettaria cardamomum</t>
  </si>
  <si>
    <t>Sinapis alba</t>
  </si>
  <si>
    <t>Brassica hirta Moench</t>
  </si>
  <si>
    <t>white mustard</t>
  </si>
  <si>
    <t xml:space="preserve">white mustard; yellow mustard; mustard </t>
  </si>
  <si>
    <t>Med; Eur</t>
  </si>
  <si>
    <t>Azerbaijan</t>
  </si>
  <si>
    <t>III 18</t>
  </si>
  <si>
    <t>白芥籽</t>
  </si>
  <si>
    <t>báijièzǐ</t>
  </si>
  <si>
    <t>white-mustard-seed</t>
  </si>
  <si>
    <t>mustár…</t>
  </si>
  <si>
    <t>https://powo.science.kew.org/taxon/871840-1</t>
  </si>
  <si>
    <t>Aframomum citratum</t>
  </si>
  <si>
    <t>(J.Pereira) K.Schum.</t>
  </si>
  <si>
    <t>katzer_2006_gernot</t>
  </si>
  <si>
    <t>job</t>
  </si>
  <si>
    <t>https://powo.science.kew.org/taxon/1016790-1</t>
  </si>
  <si>
    <t>Ricinodendron heudelotii</t>
  </si>
  <si>
    <t>(Baill.) Heckel</t>
  </si>
  <si>
    <t>African nut</t>
  </si>
  <si>
    <t>https://www.theseedybusiness.com/seeds/ricinodendron-heudelotii</t>
  </si>
  <si>
    <t>njangsa; akpi</t>
  </si>
  <si>
    <t>Trop Afr</t>
  </si>
  <si>
    <t>Cameroon</t>
  </si>
  <si>
    <t>http://www.westafricanplants.senckenberg.de/root/index.php?page_id=14&amp;id=2591</t>
  </si>
  <si>
    <t>https://www.tasteatlas.com/njansa</t>
  </si>
  <si>
    <t>https://powo.science.kew.org/taxon/74141-1</t>
  </si>
  <si>
    <t>Monodora myristica</t>
  </si>
  <si>
    <t>(Gaertn.) Dunal</t>
  </si>
  <si>
    <t>African nutmeg; false nutmeg; calabash nutmeg; Jamaica nutmeg</t>
  </si>
  <si>
    <t>https://naturenews.africa/wonders-of-african-nutmeg-ehuru/</t>
  </si>
  <si>
    <t>ehuru</t>
  </si>
  <si>
    <t>Elwendia persica</t>
  </si>
  <si>
    <t>(Boiss.) Pimenov &amp; Kljuykov</t>
  </si>
  <si>
    <t>Bunium persicum Boiss.</t>
  </si>
  <si>
    <t>black caraway</t>
  </si>
  <si>
    <t>black caraway; black cumin; black zira</t>
  </si>
  <si>
    <t>blackseed; cumin, black</t>
  </si>
  <si>
    <t>Eur; As</t>
  </si>
  <si>
    <t>Schinus terebinthifolia</t>
  </si>
  <si>
    <t>Raddi</t>
  </si>
  <si>
    <t>S. molle L.</t>
  </si>
  <si>
    <t>Brazilian pink pepper</t>
  </si>
  <si>
    <t>…</t>
  </si>
  <si>
    <t>Peruvian pink pepper</t>
  </si>
  <si>
    <t>Brazilian pepper; pink pepper; red pepper</t>
  </si>
  <si>
    <t>Brazilian pepper tree</t>
  </si>
  <si>
    <t>Brazil</t>
  </si>
  <si>
    <t>Allium schoenoprasum</t>
  </si>
  <si>
    <t>chive</t>
  </si>
  <si>
    <t>leaves</t>
  </si>
  <si>
    <t>chive; chives</t>
  </si>
  <si>
    <t>Med; Eur; As</t>
  </si>
  <si>
    <t>cilantro</t>
  </si>
  <si>
    <t>the fresh leaves of coriander, also known as cilantro</t>
  </si>
  <si>
    <t>cilantro; coriander leaves; Chinese parsley; dhania</t>
  </si>
  <si>
    <t>Chinese parsley</t>
  </si>
  <si>
    <t>Mediterranean; W. Asia; SW. Asia</t>
  </si>
  <si>
    <t>Turkey</t>
  </si>
  <si>
    <t>coriander.n.03</t>
  </si>
  <si>
    <t>Cinnamon, White</t>
  </si>
  <si>
    <t>hill_contemporary_2004</t>
  </si>
  <si>
    <t>Coriander, Indian</t>
  </si>
  <si>
    <t>Coriander, Vietnamese</t>
  </si>
  <si>
    <t>Eryngium foetidum</t>
  </si>
  <si>
    <t>culantro; eryngo; sawtooth coriander</t>
  </si>
  <si>
    <t>leaf; root</t>
  </si>
  <si>
    <t>Trop Am</t>
  </si>
  <si>
    <t>dill weeds</t>
  </si>
  <si>
    <t>leaf; seed</t>
  </si>
  <si>
    <t>dill; dill weed</t>
  </si>
  <si>
    <t>Alexandria</t>
  </si>
  <si>
    <t>dill.n.02</t>
  </si>
  <si>
    <t>fennel leaves</t>
  </si>
  <si>
    <t>fennel (leaves)</t>
  </si>
  <si>
    <t>fennel.n.03</t>
  </si>
  <si>
    <t>Ocimum tenuiflorum</t>
  </si>
  <si>
    <t>O. sanctum</t>
  </si>
  <si>
    <t>leaf; herb</t>
  </si>
  <si>
    <t>holy basil; sacred basil; Thai basil</t>
  </si>
  <si>
    <t>Cinnamomum burmanii</t>
  </si>
  <si>
    <t>Indonesian cassia</t>
  </si>
  <si>
    <t>Indonesian cassia; Padang cassia; Batavia cassia; Korintje cassia</t>
  </si>
  <si>
    <t>Sumatra-Java</t>
  </si>
  <si>
    <t>Indonesian cinnamon</t>
  </si>
  <si>
    <t>Glycyrrhiza glabra</t>
  </si>
  <si>
    <t>liquorice</t>
  </si>
  <si>
    <t>liquorice; licorice</t>
  </si>
  <si>
    <t>licorice</t>
  </si>
  <si>
    <t>Med; W As; C As</t>
  </si>
  <si>
    <t>II 135</t>
  </si>
  <si>
    <t>igazi édesgyökér</t>
  </si>
  <si>
    <t>long coriander</t>
  </si>
  <si>
    <t>Mustard</t>
  </si>
  <si>
    <t>seed of Brassica hirta; B. juncea and B. nigra</t>
  </si>
  <si>
    <t>https://en.wikipedia.org/wiki/Paprika</t>
  </si>
  <si>
    <t>https://www.britannica.com/plant/paprika</t>
  </si>
  <si>
    <t>warm, sweet</t>
  </si>
  <si>
    <t>2-6</t>
  </si>
  <si>
    <t>goulash, salads; vitamin C</t>
  </si>
  <si>
    <t>Petroselinum crispum</t>
  </si>
  <si>
    <t>parsley</t>
  </si>
  <si>
    <t>Eur; W As</t>
  </si>
  <si>
    <t>III 24</t>
  </si>
  <si>
    <t>番芫荽</t>
  </si>
  <si>
    <t>fānyánsuī</t>
  </si>
  <si>
    <t>foreign-coriander</t>
  </si>
  <si>
    <t>Pepper, black pepper, white pepper</t>
  </si>
  <si>
    <t>fruit of Piper nigrum</t>
  </si>
  <si>
    <t>See also Allspice; Ashanti pepper; Benin pepper Chilli; Chinese pepper; Grains of Selim; Japanese pepper; Java long pepper; Long pepper; Melegueta pepper; Pink peppercorns; Scotch bonnet; Sichuan pepper; Tabasco pepper; Uchu</t>
  </si>
  <si>
    <t>lndia</t>
  </si>
  <si>
    <t>Pepper, Long</t>
  </si>
  <si>
    <t>Pepper, Negro</t>
  </si>
  <si>
    <t>Peppercorns, Black, Green, White, and True Red</t>
  </si>
  <si>
    <t>Carthamus tinctorius</t>
  </si>
  <si>
    <t>safflower</t>
  </si>
  <si>
    <t>the flower of Carthamus tinctorius</t>
  </si>
  <si>
    <t>corollas</t>
  </si>
  <si>
    <t>safflower; false saffron; saffron thistle</t>
  </si>
  <si>
    <t>N Afr; W As; Med</t>
  </si>
  <si>
    <t>Asia or Europe</t>
  </si>
  <si>
    <t>Shiraz</t>
  </si>
  <si>
    <t>dye; adulterant</t>
  </si>
  <si>
    <t>紅花</t>
  </si>
  <si>
    <t>hónghuā</t>
  </si>
  <si>
    <t>color, no flavour</t>
  </si>
  <si>
    <t>Carthami Flos</t>
  </si>
  <si>
    <t>Dried flower of Carthamus tinctorius L. (Fam. Compostiae)</t>
  </si>
  <si>
    <t>Cinnamomum loureiroi</t>
  </si>
  <si>
    <t>Saigon cassia</t>
  </si>
  <si>
    <t>bark; flower</t>
  </si>
  <si>
    <t>Vietnamese cassia; Saigon cinnamon</t>
  </si>
  <si>
    <t>Vietnamese cinnamon</t>
  </si>
  <si>
    <t>Saigon cinnamon, cassia, nikkel oil</t>
  </si>
  <si>
    <t>Cinnamomum loureirii</t>
  </si>
  <si>
    <t>Piper saigonense</t>
  </si>
  <si>
    <t>Saigon pepper</t>
  </si>
  <si>
    <t>Zanthoxylum schinifolium</t>
  </si>
  <si>
    <t>sancho</t>
  </si>
  <si>
    <t>fruit; leaf</t>
  </si>
  <si>
    <t>green zanthoxylum</t>
  </si>
  <si>
    <t>C &amp; E As</t>
  </si>
  <si>
    <t>Sandalwood, sanders</t>
  </si>
  <si>
    <t>Santalum album</t>
  </si>
  <si>
    <t>Zanthoxylum piperitum</t>
  </si>
  <si>
    <t>(L.) DC.</t>
  </si>
  <si>
    <t>sansho; Japanese pepper</t>
  </si>
  <si>
    <t>Japan, Korea</t>
  </si>
  <si>
    <t>Japan?</t>
  </si>
  <si>
    <t>green</t>
  </si>
  <si>
    <t>日本花椒</t>
  </si>
  <si>
    <t>https://zh.wikipedia.org/wiki/%E6%97%A5%E6%9C%AC%E8%8A%B1%E6%A4%92</t>
  </si>
  <si>
    <t>japán bors?</t>
  </si>
  <si>
    <t xml:space="preserve">S. spicatum; et al. </t>
  </si>
  <si>
    <t>santalwood</t>
  </si>
  <si>
    <t>wood; oil</t>
  </si>
  <si>
    <t>https://www.britannica.com/plant/sandalwood</t>
  </si>
  <si>
    <t>white sandalwood; East Indian sandalwood</t>
  </si>
  <si>
    <t>white sandalwood</t>
  </si>
  <si>
    <t>East Indies; N. Australia</t>
  </si>
  <si>
    <t>wiki</t>
  </si>
  <si>
    <t>III 43</t>
  </si>
  <si>
    <t>الصندل</t>
  </si>
  <si>
    <t>ṣandal</t>
  </si>
  <si>
    <t>旃檀</t>
  </si>
  <si>
    <t>zhān​tán</t>
  </si>
  <si>
    <t>!!! Sanskrit candana!!!</t>
  </si>
  <si>
    <t>szantálfa</t>
  </si>
  <si>
    <t>Sappan, 'brazilwood'</t>
  </si>
  <si>
    <t>Caesalpinia sappan</t>
  </si>
  <si>
    <t>possibly India</t>
  </si>
  <si>
    <t>Biancaea sappan</t>
  </si>
  <si>
    <t>(L.) Tod.</t>
  </si>
  <si>
    <t>Caesalpinia sappan L.</t>
  </si>
  <si>
    <t>sappanwood</t>
  </si>
  <si>
    <t>medicine</t>
  </si>
  <si>
    <t>heartwood</t>
  </si>
  <si>
    <t>蘇木</t>
  </si>
  <si>
    <t>sūmù</t>
  </si>
  <si>
    <t>Sappan Lignum</t>
  </si>
  <si>
    <t>Dried heart wood of trunk of Caesalpinia sappan L. (Fam. Fabaceae)</t>
  </si>
  <si>
    <t>Blood-activating trauma-curing medicinal</t>
  </si>
  <si>
    <t>sweet, salty; neutral</t>
  </si>
  <si>
    <t>Heart, Liver, Spleen</t>
  </si>
  <si>
    <t>Sesame Seeds</t>
  </si>
  <si>
    <t>Sesame, gingelly</t>
  </si>
  <si>
    <t>seed of Sesamum indicum</t>
  </si>
  <si>
    <t>east Africa or India</t>
  </si>
  <si>
    <t>Smoked Chiles</t>
  </si>
  <si>
    <t>Camellia sinensis</t>
  </si>
  <si>
    <t>(L.) Kuntze</t>
  </si>
  <si>
    <t>tea</t>
  </si>
  <si>
    <t>leaf of Camellia sinensis</t>
  </si>
  <si>
    <t>cured or fresh leaf</t>
  </si>
  <si>
    <t>tea; chai</t>
  </si>
  <si>
    <t>Tea</t>
  </si>
  <si>
    <t>tea plant</t>
  </si>
  <si>
    <t>SW Ch; NE Burma</t>
  </si>
  <si>
    <t>southern China</t>
  </si>
  <si>
    <t>II 136</t>
  </si>
  <si>
    <t>Persicaria odorata</t>
  </si>
  <si>
    <t>Vietnamese coriander</t>
  </si>
  <si>
    <t>Vietnamese coriander; Vietnamese mint; laksa leaf</t>
  </si>
  <si>
    <t>Eutrema japonicum</t>
  </si>
  <si>
    <t>Wasabia japonica</t>
  </si>
  <si>
    <t>https://en.wiktionary.org/wiki/%E5%B1%B1%E8%91%B5#Japanese</t>
  </si>
  <si>
    <t>wasabi</t>
  </si>
  <si>
    <t>stem</t>
  </si>
  <si>
    <t>Japanese horseradish; mountain hollyhock; wasabi</t>
  </si>
  <si>
    <t>Jap</t>
  </si>
  <si>
    <t>maybe</t>
  </si>
  <si>
    <t>Cunila spicata</t>
  </si>
  <si>
    <t>(American) stone mint</t>
  </si>
  <si>
    <t>N Am; C Am; S Am</t>
  </si>
  <si>
    <t>Abelmoschus moschatus</t>
  </si>
  <si>
    <t>abelmosk seed; ambrette seed; amber seed; musk mallow; musk okra</t>
  </si>
  <si>
    <t>Zanthoxylum acanthopodium</t>
  </si>
  <si>
    <t>adaliman; tomar seed</t>
  </si>
  <si>
    <t>Vietnam pepper</t>
  </si>
  <si>
    <t>Ocimum gratissimum</t>
  </si>
  <si>
    <t>O. suave</t>
  </si>
  <si>
    <t>African basil; sweet scented basil clove basil; Russian basil</t>
  </si>
  <si>
    <t>S As; Trop Afr</t>
  </si>
  <si>
    <t>Treculia africana</t>
  </si>
  <si>
    <t>African bread fruit; African boxwood</t>
  </si>
  <si>
    <t>Afr</t>
  </si>
  <si>
    <t>Solanum macrocarpon</t>
  </si>
  <si>
    <t>African eggplant; gboma egg plant</t>
  </si>
  <si>
    <t>fresh herb</t>
  </si>
  <si>
    <t>Siphonochilus aethiopicus</t>
  </si>
  <si>
    <t>African ginger</t>
  </si>
  <si>
    <t>rhizome; root</t>
  </si>
  <si>
    <t>Tagetes erecta (=T. patula)</t>
  </si>
  <si>
    <t>African marigold; French marigold</t>
  </si>
  <si>
    <t>Mex; C Am</t>
  </si>
  <si>
    <t>Cleome gynandra</t>
  </si>
  <si>
    <t>African mustard; African spider flower</t>
  </si>
  <si>
    <t>leaf; fruit; seed</t>
  </si>
  <si>
    <t>Afr; As</t>
  </si>
  <si>
    <t>Pycnanthus angolensis</t>
  </si>
  <si>
    <t>African nutmeg; Angolan nutmeg; false nutmeg</t>
  </si>
  <si>
    <t>Zanthoxylum tessmannii</t>
  </si>
  <si>
    <t>African pepper</t>
  </si>
  <si>
    <t>Xylopia aethiopica</t>
  </si>
  <si>
    <t>African pepper; Ethiopian pepper; Guinea pepper; kimba pepper; negro pepper; grains of Selim; spice tree</t>
  </si>
  <si>
    <t>Peganum harmala</t>
  </si>
  <si>
    <t>African rue; Syrian rue; mountain rue; wild rue</t>
  </si>
  <si>
    <t>Capsicum baccatum</t>
  </si>
  <si>
    <t>aji</t>
  </si>
  <si>
    <t>aji; Peruvian pepper</t>
  </si>
  <si>
    <t>S Am (Bolivia)</t>
  </si>
  <si>
    <t>Aji and Rocoto Chiles</t>
  </si>
  <si>
    <t>Bunium roxburghianum</t>
  </si>
  <si>
    <t>Trachyspermum roxburghianum</t>
  </si>
  <si>
    <t>ajmud; radhuni</t>
  </si>
  <si>
    <t>As; Indomal</t>
  </si>
  <si>
    <t>Rhaphidophora lobbii</t>
  </si>
  <si>
    <t>akar asam tebing paya</t>
  </si>
  <si>
    <t>Pac</t>
  </si>
  <si>
    <t>Merremia dissecta</t>
  </si>
  <si>
    <t>alamo vine; dissected merremia</t>
  </si>
  <si>
    <t>Thymus praecox</t>
  </si>
  <si>
    <t>alba thyme; creeping thyme; hairy thyme</t>
  </si>
  <si>
    <t>Euras</t>
  </si>
  <si>
    <t>Amelanchier alnifolia</t>
  </si>
  <si>
    <t>alderleaf berry; Pacific berry; saskatoon; western serviceberry</t>
  </si>
  <si>
    <t>N Am</t>
  </si>
  <si>
    <t>Chrysanthemum balsamita</t>
  </si>
  <si>
    <t>alecost; costmary</t>
  </si>
  <si>
    <t>Eur</t>
  </si>
  <si>
    <t>Achyrocline satureioides</t>
  </si>
  <si>
    <t>alecrim da parede; macela</t>
  </si>
  <si>
    <t>Afr; S Am</t>
  </si>
  <si>
    <t>Glechoma hederacea</t>
  </si>
  <si>
    <t>alehoof; gill over the ground; ground ivy</t>
  </si>
  <si>
    <t>Aleppo Pepper (Near East Pepper)</t>
  </si>
  <si>
    <t>Smyrnium olusatrum</t>
  </si>
  <si>
    <t>alexanders; black lovage</t>
  </si>
  <si>
    <t>E Med</t>
  </si>
  <si>
    <t>alfalfa</t>
  </si>
  <si>
    <t>https://en.wikipedia.org/wiki/Alfalfa</t>
  </si>
  <si>
    <t>Alkanet</t>
  </si>
  <si>
    <t>juice of Anchusa officinalis</t>
  </si>
  <si>
    <t>Prunus dulcis</t>
  </si>
  <si>
    <t>Prunus amygdalis</t>
  </si>
  <si>
    <t>almond</t>
  </si>
  <si>
    <t>W As</t>
  </si>
  <si>
    <t>Vernonia amygdalina</t>
  </si>
  <si>
    <t>almond veronia; bitter leaf</t>
  </si>
  <si>
    <t>Aloe vera</t>
  </si>
  <si>
    <t>(L.) Burm.f.</t>
  </si>
  <si>
    <t>Aloe barbadensis Mill.</t>
  </si>
  <si>
    <t>https://en.wiktionary.org/wiki/%E8%98%86%E8%96%88</t>
  </si>
  <si>
    <t>aloe</t>
  </si>
  <si>
    <t>extract</t>
  </si>
  <si>
    <t>Oman</t>
  </si>
  <si>
    <t>蘆薈</t>
  </si>
  <si>
    <t>lúhuì</t>
  </si>
  <si>
    <t>reeds-luxuriant</t>
  </si>
  <si>
    <t>juice of Aloe barbadensis</t>
  </si>
  <si>
    <t>Arabia</t>
  </si>
  <si>
    <t>Aloes</t>
  </si>
  <si>
    <t>juice of Aloe perryi</t>
  </si>
  <si>
    <t>diseased wood of Aquilaria malaccensis and A. sinensis</t>
  </si>
  <si>
    <t>south-east Asia</t>
  </si>
  <si>
    <t>Allium victoralis</t>
  </si>
  <si>
    <t>alpine leek</t>
  </si>
  <si>
    <t>leek; bulb</t>
  </si>
  <si>
    <t>Gaultheria procumbens</t>
  </si>
  <si>
    <t>alpine wintergreen; creeping wintergreen</t>
  </si>
  <si>
    <t>essential oil</t>
  </si>
  <si>
    <t>Artemisia mutellina</t>
  </si>
  <si>
    <t>alpine wormwood; white genipi</t>
  </si>
  <si>
    <t>Achillea erba-rotta</t>
  </si>
  <si>
    <t>alpine yarrow; musk milfoil; musk yarrow</t>
  </si>
  <si>
    <t>Allium altaicum</t>
  </si>
  <si>
    <t>Altai onion</t>
  </si>
  <si>
    <t>bulb</t>
  </si>
  <si>
    <t>C As</t>
  </si>
  <si>
    <t>Alyxia lucida</t>
  </si>
  <si>
    <t>alyxia cinnamon</t>
  </si>
  <si>
    <t>bark</t>
  </si>
  <si>
    <t>Indomal</t>
  </si>
  <si>
    <t>Spondias dulcis</t>
  </si>
  <si>
    <t>ambarella; Otaheite apple</t>
  </si>
  <si>
    <t>Amber</t>
  </si>
  <si>
    <t>fossilized resin</t>
  </si>
  <si>
    <t>See also Ambergris; Ladanum</t>
  </si>
  <si>
    <t>northern Europe and elsewhere</t>
  </si>
  <si>
    <t>Ambrette, musk mallow</t>
  </si>
  <si>
    <t>fruit of Abelmoschus moschatus</t>
  </si>
  <si>
    <t>Mangifera indica</t>
  </si>
  <si>
    <t>amchoor</t>
  </si>
  <si>
    <t>mango (amchur; amchoor)</t>
  </si>
  <si>
    <t>Ind; Trop As</t>
  </si>
  <si>
    <t>Hedeoma pulegioides</t>
  </si>
  <si>
    <t>American (false) pennyroyal; mosquito plant; pennyroyal; squaw mint; tickweed</t>
  </si>
  <si>
    <t>Angelica atropurpurea</t>
  </si>
  <si>
    <t>American angelica</t>
  </si>
  <si>
    <t>root; fruit</t>
  </si>
  <si>
    <t>Prunus serotina</t>
  </si>
  <si>
    <t>American bird cherry; black cherry; rum cherry</t>
  </si>
  <si>
    <t>E &amp; N Am</t>
  </si>
  <si>
    <t>Ocotea quixos</t>
  </si>
  <si>
    <t>American cinnamon; ocotea</t>
  </si>
  <si>
    <t>Ecuador</t>
  </si>
  <si>
    <t>Cunila origanoides</t>
  </si>
  <si>
    <t>American dittany; frost flower; Maryland dittany; mountain dittany; stone mint</t>
  </si>
  <si>
    <t>Sambucus canadensis (=S. nigra subsp. canadensis)</t>
  </si>
  <si>
    <t>American elder</t>
  </si>
  <si>
    <t>flower; fruit</t>
  </si>
  <si>
    <t>American ginseng</t>
  </si>
  <si>
    <t>root of Panax quinquefolius</t>
  </si>
  <si>
    <t>North America</t>
  </si>
  <si>
    <t>西洋參</t>
  </si>
  <si>
    <t>xīyángcān</t>
  </si>
  <si>
    <t>Panacis Quinquefolii Radix</t>
  </si>
  <si>
    <t>American Ginseng</t>
  </si>
  <si>
    <t>Dried root of Panax quinquefolium L. (Fam. Aralianceae)</t>
  </si>
  <si>
    <t>Qi-tonifying medicinal</t>
  </si>
  <si>
    <t>slightly bitter, sweet; cool</t>
  </si>
  <si>
    <t>Heart, Lung, Kidney</t>
  </si>
  <si>
    <t>Corylus americana</t>
  </si>
  <si>
    <t>American hazelnut</t>
  </si>
  <si>
    <t>Glycyrrhiza lepidota</t>
  </si>
  <si>
    <t>American licorice</t>
  </si>
  <si>
    <t>Tagetes tenuifolia</t>
  </si>
  <si>
    <t>American saffron; signet marygold; slender leaf marigold; striped Mexican marigold; lemon gem; orange gem</t>
  </si>
  <si>
    <t>flower; leaf</t>
  </si>
  <si>
    <t>Trop &amp; warm Am</t>
  </si>
  <si>
    <t>Ammi majus</t>
  </si>
  <si>
    <t>ammi?</t>
  </si>
  <si>
    <t>false bishop’s weed; greater ammi; lady’s lace</t>
  </si>
  <si>
    <t>Med; NE Afr</t>
  </si>
  <si>
    <t>naankhawaat</t>
  </si>
  <si>
    <t>'Amomum' in Classical texts</t>
  </si>
  <si>
    <t>possibly Nepaul cardamom and Bengal cardamom</t>
  </si>
  <si>
    <t>Ancho Chile</t>
  </si>
  <si>
    <t>Renanthera moluccana</t>
  </si>
  <si>
    <t>anggrek merah; bunga karang</t>
  </si>
  <si>
    <t>young leaf</t>
  </si>
  <si>
    <t>Galipea officinalis</t>
  </si>
  <si>
    <t>angostura</t>
  </si>
  <si>
    <t>Agastache foeniculum</t>
  </si>
  <si>
    <t>anise hyssop</t>
  </si>
  <si>
    <t>N Am; W As</t>
  </si>
  <si>
    <t>Mentha alopecuroides</t>
  </si>
  <si>
    <t>apple mint; bowl mint</t>
  </si>
  <si>
    <t>Mentha suaveolens</t>
  </si>
  <si>
    <t>apple mint; pineapple mint</t>
  </si>
  <si>
    <t>Pelargonium odoratissimum</t>
  </si>
  <si>
    <t>apple-scented geranium</t>
  </si>
  <si>
    <t>S Afr</t>
  </si>
  <si>
    <t>Jasminum sambac</t>
  </si>
  <si>
    <t>Arabian jasmine; biblical jasmine; samba</t>
  </si>
  <si>
    <t>Areca catechu</t>
  </si>
  <si>
    <t>areca nut</t>
  </si>
  <si>
    <t>Areca nut, betel nut</t>
  </si>
  <si>
    <t>betel nut</t>
  </si>
  <si>
    <t>areca seed; betel nut</t>
  </si>
  <si>
    <t>Philippines</t>
  </si>
  <si>
    <t>فوفل</t>
  </si>
  <si>
    <t>fawfal</t>
  </si>
  <si>
    <t>檳榔</t>
  </si>
  <si>
    <t>bīnláng</t>
  </si>
  <si>
    <t>arékadió</t>
  </si>
  <si>
    <t>areca-nut</t>
  </si>
  <si>
    <t>betel</t>
  </si>
  <si>
    <t>Areca Semen; Arecae Semen</t>
  </si>
  <si>
    <t>Areca Seed</t>
  </si>
  <si>
    <t>Dried ripe seed of Areca catechu L. (Fam. Palmae)</t>
  </si>
  <si>
    <t>Worm-expelling medicinal</t>
  </si>
  <si>
    <t>Dracontomelon dao</t>
  </si>
  <si>
    <t>argus pheasant</t>
  </si>
  <si>
    <t>fruit; leaf; flower</t>
  </si>
  <si>
    <t>Tetrapleura tetraptera</t>
  </si>
  <si>
    <t>aridan; akpa; dawo; essanga; sanga</t>
  </si>
  <si>
    <t>Arnica montana</t>
  </si>
  <si>
    <t>arnica; European arnica; mountain arnica</t>
  </si>
  <si>
    <t>arrowroot</t>
  </si>
  <si>
    <t>Garcinia atroviridis</t>
  </si>
  <si>
    <t>asam gelungor</t>
  </si>
  <si>
    <t>NE Ind</t>
  </si>
  <si>
    <t>Attar of roses, +rose</t>
  </si>
  <si>
    <t>oil of Rosa centifolia (cabbage rose); Rosa damascena (damask rose)</t>
  </si>
  <si>
    <t>Backhousia citriodora</t>
  </si>
  <si>
    <t>Australian lemon myrtle; citron myrtle</t>
  </si>
  <si>
    <t>Aus</t>
  </si>
  <si>
    <t>Prostanthera rotundifolia</t>
  </si>
  <si>
    <t>Australian mint bush; round-leaved mint bush</t>
  </si>
  <si>
    <t>Thymus oenipontanus</t>
  </si>
  <si>
    <t>Austrian thyme</t>
  </si>
  <si>
    <t>fresh leaf</t>
  </si>
  <si>
    <t>avocado leaf</t>
  </si>
  <si>
    <t>Thymus caespititius</t>
  </si>
  <si>
    <t>Azores thyme; mountain thyme; tiny thyme</t>
  </si>
  <si>
    <t>fresh leaves</t>
  </si>
  <si>
    <t>Aegle marmelos</t>
  </si>
  <si>
    <t>bael; bel; Bengal quince; Indian bael</t>
  </si>
  <si>
    <t>Meum athamanticum</t>
  </si>
  <si>
    <t>baldmoney; bearwort; meu; spignel</t>
  </si>
  <si>
    <t>root; leaf</t>
  </si>
  <si>
    <t>N Afr; Eur</t>
  </si>
  <si>
    <t>Allium sphaerocephalon</t>
  </si>
  <si>
    <t>ball leek</t>
  </si>
  <si>
    <t>Balm of Gilead</t>
  </si>
  <si>
    <t>resin of Populus candicans</t>
  </si>
  <si>
    <t>See also Balsam of Mecca</t>
  </si>
  <si>
    <t>balsam</t>
  </si>
  <si>
    <t>see also Siam benzoin; Sweet gum</t>
  </si>
  <si>
    <t>Balsam of Copaiba</t>
  </si>
  <si>
    <t>resin of Copaifera langsdorffii</t>
  </si>
  <si>
    <t>South America</t>
  </si>
  <si>
    <t>Balsam of Mecca, 'balm of Gilead'</t>
  </si>
  <si>
    <t>resin of Commiphora opobalsamum</t>
  </si>
  <si>
    <t>Balsam of Peru</t>
  </si>
  <si>
    <t>resin of Myroxylon balsamum var. pereirae</t>
  </si>
  <si>
    <t>El Salvador</t>
  </si>
  <si>
    <t>Balsam of Tolu</t>
  </si>
  <si>
    <t>resin of Myroxylon balsamum</t>
  </si>
  <si>
    <t>Myroxylon balsamum</t>
  </si>
  <si>
    <t>balsam of Tolu; balsam of Peru; black balsam; Peruvian balsam</t>
  </si>
  <si>
    <t>Venez; Peru</t>
  </si>
  <si>
    <t>Momordica charantia</t>
  </si>
  <si>
    <t>balsam pear; bitter cucumber; bitter gourd; bitter melon; carilla plant</t>
  </si>
  <si>
    <t>pulp</t>
  </si>
  <si>
    <t>Trop OW</t>
  </si>
  <si>
    <t>Populus balsamifera</t>
  </si>
  <si>
    <t>balsam poplar; hackmatack; tacamahaca poplar</t>
  </si>
  <si>
    <t xml:space="preserve">leaf bud </t>
  </si>
  <si>
    <t>N Am; Temp As</t>
  </si>
  <si>
    <t>Adansonia digitata</t>
  </si>
  <si>
    <t>baobab</t>
  </si>
  <si>
    <t>Barberry</t>
  </si>
  <si>
    <t>Berberis vulgaris</t>
  </si>
  <si>
    <t>barberry; zereshk; sereshk</t>
  </si>
  <si>
    <t>Acinos arvensis</t>
  </si>
  <si>
    <t>basil thyme; mother of thyme; spring savory</t>
  </si>
  <si>
    <t>Myrica pennsylvanica</t>
  </si>
  <si>
    <t>bay berry; candle berry; northern bayberry; waxy berry</t>
  </si>
  <si>
    <t>Eastern N Am</t>
  </si>
  <si>
    <t>Myrica cerifera</t>
  </si>
  <si>
    <t>bay berry; candle berry; wax berry; wax myrtle</t>
  </si>
  <si>
    <t>Bay Leaf, Californian</t>
  </si>
  <si>
    <t>Bay Leaf, Indian</t>
  </si>
  <si>
    <t>Bay Leaf, Indonesian</t>
  </si>
  <si>
    <t>Bay Leaf, Turkish</t>
  </si>
  <si>
    <t>Pimenta racemosa</t>
  </si>
  <si>
    <t>bay rum</t>
  </si>
  <si>
    <t>Bay rum tree, West Indian bay, oil of bay</t>
  </si>
  <si>
    <t>Pimenta acris</t>
  </si>
  <si>
    <t>Caribbean</t>
  </si>
  <si>
    <t>Allium ursinum</t>
  </si>
  <si>
    <t>bear’s garlic; ramsons; wood garlic</t>
  </si>
  <si>
    <t>bear's garlic</t>
  </si>
  <si>
    <t>Mirabilis jalapa</t>
  </si>
  <si>
    <t>beauty of the night; false jalap; four o’clock plant; marvel of Peru</t>
  </si>
  <si>
    <t>Mex</t>
  </si>
  <si>
    <t>Monarda fistulosa</t>
  </si>
  <si>
    <t>bee balm; horse bergamot; wild bergamot</t>
  </si>
  <si>
    <t>Hesperethusa crenulata</t>
  </si>
  <si>
    <t>beli; tondsha; tor elaga; nayvila; nayibullal</t>
  </si>
  <si>
    <t>Capsicum anuum var. Grossum</t>
  </si>
  <si>
    <t>bell pepper</t>
  </si>
  <si>
    <t>vegetable</t>
  </si>
  <si>
    <t>bell pepper; sweet pepper</t>
  </si>
  <si>
    <t>C Am</t>
  </si>
  <si>
    <t>Benin pepper, *Guinea pepper, West African pepper</t>
  </si>
  <si>
    <t>fruit of Piper guineense</t>
  </si>
  <si>
    <t>Nigeria</t>
  </si>
  <si>
    <t>Monarda spp.</t>
  </si>
  <si>
    <t>bergamot</t>
  </si>
  <si>
    <t>petruzzello_list_2023</t>
  </si>
  <si>
    <t>Mentha × piperita ‘citrata’</t>
  </si>
  <si>
    <t>bergamot mint; eau de Cologne mint; lemon mint; orange mint</t>
  </si>
  <si>
    <t>Britain</t>
  </si>
  <si>
    <t>Citrus bergamia</t>
  </si>
  <si>
    <t>bergamot; bergamot orange</t>
  </si>
  <si>
    <t>peel of ripe fruits</t>
  </si>
  <si>
    <t>Betel leaf</t>
  </si>
  <si>
    <t>Piper betle</t>
  </si>
  <si>
    <t>Piper betel</t>
  </si>
  <si>
    <t>Betel pepper</t>
  </si>
  <si>
    <t>taanbuul</t>
  </si>
  <si>
    <t>Citrus aurantium</t>
  </si>
  <si>
    <t>bigarade; bitter orange; Seville orange; orange (American)</t>
  </si>
  <si>
    <t>flower; peel; juice</t>
  </si>
  <si>
    <t>Averrhoa bilimbi</t>
  </si>
  <si>
    <t>bilimbi; cucumber tree; tree sorrel</t>
  </si>
  <si>
    <t>Achillea clavenae</t>
  </si>
  <si>
    <t>bitter yarrow</t>
  </si>
  <si>
    <t>As; Eur; N Am</t>
  </si>
  <si>
    <t>Picrasma excelsa</t>
  </si>
  <si>
    <t>bitterwood; Jamaica quassia; quassia wood</t>
  </si>
  <si>
    <t>West Indies</t>
  </si>
  <si>
    <t>Quassia amara</t>
  </si>
  <si>
    <t>bitterwood; Jamaica wood; quassia wood; Surinam quassia</t>
  </si>
  <si>
    <t>Braz</t>
  </si>
  <si>
    <t>Picrasma quassioides</t>
  </si>
  <si>
    <t>bitterwood; quassia wood</t>
  </si>
  <si>
    <t>Alpinia nigra</t>
  </si>
  <si>
    <t>black galangal</t>
  </si>
  <si>
    <t>Pac; SE As</t>
  </si>
  <si>
    <t>Black Lemon</t>
  </si>
  <si>
    <t>Populus nigra</t>
  </si>
  <si>
    <t>black poplar; Lombardy poplar</t>
  </si>
  <si>
    <t>Black Salt</t>
  </si>
  <si>
    <t>Hyptis spicigera</t>
  </si>
  <si>
    <t>black sesame; black beni seed; bush mint</t>
  </si>
  <si>
    <t>Am; Afr</t>
  </si>
  <si>
    <t>Juglans nigra</t>
  </si>
  <si>
    <t>black walnut</t>
  </si>
  <si>
    <t>Achillea atrata</t>
  </si>
  <si>
    <t>black yarrow</t>
  </si>
  <si>
    <t>Ribes nigrum</t>
  </si>
  <si>
    <t>blackcurrant; black currant</t>
  </si>
  <si>
    <t>Rumex vesicarius</t>
  </si>
  <si>
    <t>bladder dock</t>
  </si>
  <si>
    <t>S Eur; W As; N Afr</t>
  </si>
  <si>
    <t>Centauria benedicta</t>
  </si>
  <si>
    <t>Cnicus benedictus</t>
  </si>
  <si>
    <t>blessed thistle; holy thistle</t>
  </si>
  <si>
    <t>Nepeta × faassenii</t>
  </si>
  <si>
    <t>blue catmint</t>
  </si>
  <si>
    <t>Caucasus; Iran</t>
  </si>
  <si>
    <t>blue fenugreek</t>
  </si>
  <si>
    <t>Trigonella caerulea</t>
  </si>
  <si>
    <t>blue trefoil</t>
  </si>
  <si>
    <t>seed; herb</t>
  </si>
  <si>
    <t>Chenopodium ambrosioides</t>
  </si>
  <si>
    <t>blue weed; goose foot; lamb’s quarters; pigweed</t>
  </si>
  <si>
    <t>Myrica gale</t>
  </si>
  <si>
    <t>bog myrtle; gale meadow fern; sweet gale; sweet myrtle; wax berry</t>
  </si>
  <si>
    <t>N Am; Euras</t>
  </si>
  <si>
    <t>Menyanthes trifoliata</t>
  </si>
  <si>
    <t>bogbean; bogmyrtle; marsh-clover; marshtrefoil; water trefoil</t>
  </si>
  <si>
    <t>Eur; N Am; As</t>
  </si>
  <si>
    <t>Boldina Leaf</t>
  </si>
  <si>
    <t>Peumus boldus</t>
  </si>
  <si>
    <t>boldo</t>
  </si>
  <si>
    <t>Chile</t>
  </si>
  <si>
    <t>Bombay mastic, Turk terebinth, +turpentine</t>
  </si>
  <si>
    <t>Pistacia mutica</t>
  </si>
  <si>
    <t>Bombay mastic, Turk terebinth</t>
  </si>
  <si>
    <t>Middle East</t>
  </si>
  <si>
    <t>Myristica malabarica</t>
  </si>
  <si>
    <t>Bombay nutmeg; Malabar nutmeg</t>
  </si>
  <si>
    <t>seed; aril</t>
  </si>
  <si>
    <t>Curcuma aromatica</t>
  </si>
  <si>
    <t>Bombay or Indian arrowroot; wild turmeric; yellow zedoary</t>
  </si>
  <si>
    <t>S As</t>
  </si>
  <si>
    <t>Borago officinalis</t>
  </si>
  <si>
    <t>borage</t>
  </si>
  <si>
    <t>leaf; flower</t>
  </si>
  <si>
    <t>Mentha × villosa</t>
  </si>
  <si>
    <t>bowl mint; apple mint; woolly mint</t>
  </si>
  <si>
    <t>Cryptocarya moschata</t>
  </si>
  <si>
    <t>Brazilian nutmeg; (South) American nutmeg</t>
  </si>
  <si>
    <t>S Am</t>
  </si>
  <si>
    <t>Brazilwood</t>
  </si>
  <si>
    <t>Haematoxylon brasiletto and other species</t>
  </si>
  <si>
    <t>See also Sappanwood</t>
  </si>
  <si>
    <t>Central and South America</t>
  </si>
  <si>
    <t>Bread Clover</t>
  </si>
  <si>
    <t>Lavandula latifolia</t>
  </si>
  <si>
    <t>broadleaf lavender; spike lavender; spikenard; broad-leaf lavender</t>
  </si>
  <si>
    <t>Agathosma betulina</t>
  </si>
  <si>
    <t>buchu; round leaf buchu</t>
  </si>
  <si>
    <t>Citrus medica var. sarcodactylis</t>
  </si>
  <si>
    <t>Buddha’s hand</t>
  </si>
  <si>
    <t>fruit; peel</t>
  </si>
  <si>
    <t>Sanguisorba minor and S. officinalis</t>
  </si>
  <si>
    <t>burnet</t>
  </si>
  <si>
    <t xml:space="preserve">petruzzello_list_2021 </t>
  </si>
  <si>
    <t>Pimpinella saxifraga</t>
  </si>
  <si>
    <t>burnet saxifrage; garden burnet</t>
  </si>
  <si>
    <t>root</t>
  </si>
  <si>
    <t>Sanguisorba officinalis</t>
  </si>
  <si>
    <t>burnet; garden burnet; great burnet</t>
  </si>
  <si>
    <t>Bush Tomato</t>
  </si>
  <si>
    <t>Rosa × centifolia</t>
  </si>
  <si>
    <t>cabbage rose; Holland rose; Provence rose</t>
  </si>
  <si>
    <t>petals</t>
  </si>
  <si>
    <t>Theobroma cacao</t>
  </si>
  <si>
    <t>cacao</t>
  </si>
  <si>
    <t>seed (dried and fermented)</t>
  </si>
  <si>
    <t>cacao tree</t>
  </si>
  <si>
    <t>Amazon basin; S Am (Andes)</t>
  </si>
  <si>
    <t>II 157</t>
  </si>
  <si>
    <t>chocolate; cocoa; cacao; also must be growing in indonesia!, check faostat; 1520s Hernán Cortés</t>
  </si>
  <si>
    <t>Ammodaucus leucotrichus</t>
  </si>
  <si>
    <t>cafoun</t>
  </si>
  <si>
    <t>fruit; seed</t>
  </si>
  <si>
    <t>Canary Is; N Afr; W Afr</t>
  </si>
  <si>
    <t>Spondias mombin</t>
  </si>
  <si>
    <t>caja fruit; yellow mombin; jobo</t>
  </si>
  <si>
    <t>Calamintha menthifolia</t>
  </si>
  <si>
    <t>calamint</t>
  </si>
  <si>
    <t>Citrus madurensis</t>
  </si>
  <si>
    <t>calamondin</t>
  </si>
  <si>
    <t>Calamus', 'sweet reed', 'scented cane' in Biblical and Classical translations, +kalamos</t>
  </si>
  <si>
    <t>possibly lemon grass or ginger-grass</t>
  </si>
  <si>
    <t>'Calamus', 'sweet reed', 'scented cane' in Biblical and Classical translations</t>
  </si>
  <si>
    <t>Acorus calamus</t>
  </si>
  <si>
    <t>calamus; sweet flag</t>
  </si>
  <si>
    <t>Cymbopogon schoenanthus</t>
  </si>
  <si>
    <t>camel grass; geranium grass</t>
  </si>
  <si>
    <t>N Afr; As</t>
  </si>
  <si>
    <t>Alhagi pseudalhagi</t>
  </si>
  <si>
    <t>Desv.</t>
  </si>
  <si>
    <t>camelthorn</t>
  </si>
  <si>
    <t>exudate</t>
  </si>
  <si>
    <t>https://en.wikipedia.org/wiki/Alhagi_maurorum</t>
  </si>
  <si>
    <t>alhagi</t>
  </si>
  <si>
    <t>Mid E</t>
  </si>
  <si>
    <t>刺蜜</t>
  </si>
  <si>
    <t>cìmì</t>
  </si>
  <si>
    <t>thorn-honey</t>
  </si>
  <si>
    <t>Afrostyrax kamerunensis</t>
  </si>
  <si>
    <t>Cameroon garlic tree</t>
  </si>
  <si>
    <t>bark; seed</t>
  </si>
  <si>
    <t>Cinnamomum camphora</t>
  </si>
  <si>
    <t>(L.) J.Presl</t>
  </si>
  <si>
    <t>camphor</t>
  </si>
  <si>
    <t>spice; aromatic</t>
  </si>
  <si>
    <t>resin/gum?</t>
  </si>
  <si>
    <t>As; E As</t>
  </si>
  <si>
    <t>spice; incense; medicine; insect-repellent</t>
  </si>
  <si>
    <t>I 76</t>
  </si>
  <si>
    <t>كافور</t>
  </si>
  <si>
    <t>kāfūr</t>
  </si>
  <si>
    <t>樟</t>
  </si>
  <si>
    <t>zhāng​</t>
  </si>
  <si>
    <t>camphor [tree]</t>
  </si>
  <si>
    <t>kámfor</t>
  </si>
  <si>
    <t>C10H16O.</t>
  </si>
  <si>
    <t>Ocimum kilimandscharicum</t>
  </si>
  <si>
    <t>camphor basil</t>
  </si>
  <si>
    <t>E Afr</t>
  </si>
  <si>
    <t>Camphor of Baros, Borneo camphor</t>
  </si>
  <si>
    <t>crystallized resin of Dryobalanops aromatica</t>
  </si>
  <si>
    <t>Camphor, Chinese camphor</t>
  </si>
  <si>
    <t>crystallized resin of Cinnamomum camphora</t>
  </si>
  <si>
    <t>Aleurites moluccana</t>
  </si>
  <si>
    <t>candle nut</t>
  </si>
  <si>
    <t>Candlenut</t>
  </si>
  <si>
    <t>Candy carrot</t>
  </si>
  <si>
    <t>seed of Athamanta cretensis</t>
  </si>
  <si>
    <t>Crete</t>
  </si>
  <si>
    <t>Ocotea cymbarum</t>
  </si>
  <si>
    <t>canela</t>
  </si>
  <si>
    <t>Ocotea sassafras; Ocotea usambarensis</t>
  </si>
  <si>
    <t>bark; calyx</t>
  </si>
  <si>
    <t>Canela</t>
  </si>
  <si>
    <t>Brazil; east Africa</t>
  </si>
  <si>
    <t>Canella, white cinnamon</t>
  </si>
  <si>
    <t>Canella winterana</t>
  </si>
  <si>
    <t>Cannabis, hemp, ganja</t>
  </si>
  <si>
    <t>Cannabis sativa</t>
  </si>
  <si>
    <t>eastern Europe</t>
  </si>
  <si>
    <t>Capparis spinosa</t>
  </si>
  <si>
    <t>caper</t>
  </si>
  <si>
    <t>flower bud; unripe fruit</t>
  </si>
  <si>
    <t>capers; caper</t>
  </si>
  <si>
    <t>Carap, white crabwood</t>
  </si>
  <si>
    <t>Carapa guianensis</t>
  </si>
  <si>
    <t>Thymus herba-barona</t>
  </si>
  <si>
    <t>caraway thyme</t>
  </si>
  <si>
    <t>Sardinia; Corsica</t>
  </si>
  <si>
    <t>Dianthus caryophyllus</t>
  </si>
  <si>
    <t>carnation; clove pink; gilly flower</t>
  </si>
  <si>
    <t>Ceratonia siliqua</t>
  </si>
  <si>
    <t>carob; locust bean; St John’s bread</t>
  </si>
  <si>
    <t>Castoreum</t>
  </si>
  <si>
    <t>secretion of Castor fiber</t>
  </si>
  <si>
    <t>Europe and Asia</t>
  </si>
  <si>
    <t>Senegalia catechu</t>
  </si>
  <si>
    <t>(L.f.) P.J.H.Hurter &amp; Mabb.</t>
  </si>
  <si>
    <t>Acacia catechu (L.) Willd., Oliv.</t>
  </si>
  <si>
    <t>catechu</t>
  </si>
  <si>
    <t>Tr. As.</t>
  </si>
  <si>
    <t>兒茶</t>
  </si>
  <si>
    <t>érchá</t>
  </si>
  <si>
    <t>Thymus capitatus</t>
  </si>
  <si>
    <t>catir; conehead thyme; Cretan thyme; Senegal savory; zatir</t>
  </si>
  <si>
    <t>flowering herb</t>
  </si>
  <si>
    <t>Nepeta cataria</t>
  </si>
  <si>
    <t>catnip</t>
  </si>
  <si>
    <t>catmint; catnip; lemon catnip</t>
  </si>
  <si>
    <t>Eur; SW &amp; C As</t>
  </si>
  <si>
    <t>Cekur, kencur</t>
  </si>
  <si>
    <t>root of Kaempferia galanga</t>
  </si>
  <si>
    <t>Apium graveolens</t>
  </si>
  <si>
    <t>celery</t>
  </si>
  <si>
    <t>Apium graveolens var. dulce</t>
  </si>
  <si>
    <t>celery seed</t>
  </si>
  <si>
    <t>'Celtic nard'</t>
  </si>
  <si>
    <t>probably Valeriana celtica</t>
  </si>
  <si>
    <t>southern Europe</t>
  </si>
  <si>
    <t>Centaurium erythraea</t>
  </si>
  <si>
    <t>centaury; feverwort; pink centaury</t>
  </si>
  <si>
    <t>Leucas zeylanica</t>
  </si>
  <si>
    <t>Ceylon leucas; admiration herb</t>
  </si>
  <si>
    <t>Dillenia indica</t>
  </si>
  <si>
    <t>chalta tree; elephant apple</t>
  </si>
  <si>
    <t>fruit pulp</t>
  </si>
  <si>
    <t>Ind; C Malay</t>
  </si>
  <si>
    <t>chameleon plant</t>
  </si>
  <si>
    <t>Sinapis arvensis</t>
  </si>
  <si>
    <t>charlock; field mustard; California rape; wild mustard</t>
  </si>
  <si>
    <t>Eur; Med</t>
  </si>
  <si>
    <t>Buchanaria lanzan</t>
  </si>
  <si>
    <t>charoli; chironji</t>
  </si>
  <si>
    <t>Vitex agnus-castus</t>
  </si>
  <si>
    <t>chaste pepper</t>
  </si>
  <si>
    <t>S Eur</t>
  </si>
  <si>
    <t>chaste tree</t>
  </si>
  <si>
    <t>Aeollanthus heliotropoides</t>
  </si>
  <si>
    <t>chegadinka; macassa</t>
  </si>
  <si>
    <t>Prunus laurocerasus</t>
  </si>
  <si>
    <t>cherry laurel; laurel</t>
  </si>
  <si>
    <t>Anthriscus cerefolium</t>
  </si>
  <si>
    <t>chervil</t>
  </si>
  <si>
    <t>chervil; garden chervil; French parsley</t>
  </si>
  <si>
    <t>As; W As</t>
  </si>
  <si>
    <t>Salvia hispanica</t>
  </si>
  <si>
    <t>chia</t>
  </si>
  <si>
    <t>C Mex</t>
  </si>
  <si>
    <t>Cichorium intybus</t>
  </si>
  <si>
    <t>chicory</t>
  </si>
  <si>
    <t>fruit of Capsicum annuum</t>
  </si>
  <si>
    <t>See also Rocoto, Scotch bonnet, Tabasco pepper, Uchu, Ulupica</t>
  </si>
  <si>
    <t>China root, Chinese sarsaparilla</t>
  </si>
  <si>
    <t>Smilax pseudo-china</t>
  </si>
  <si>
    <t>eastern Asia</t>
  </si>
  <si>
    <t>Rosa chinensis</t>
  </si>
  <si>
    <t>China rose; Bengal rose</t>
  </si>
  <si>
    <t>Angelica polymorpha var. sinensis</t>
  </si>
  <si>
    <t>Chinese angelica; dang gui</t>
  </si>
  <si>
    <t>Canarium pimela</t>
  </si>
  <si>
    <t>Chinese black olive; Chinese black canarium</t>
  </si>
  <si>
    <t>fruit of Amomum globosum</t>
  </si>
  <si>
    <t>Chinese cinnamon, cassia</t>
  </si>
  <si>
    <t>bark of Cinnamomum cassia; C. chekiangense and other species</t>
  </si>
  <si>
    <t>Agastache rugosa</t>
  </si>
  <si>
    <t>Chinese giant hyssop; Korean mint</t>
  </si>
  <si>
    <t>Allium ramosum</t>
  </si>
  <si>
    <t>Chinese leek</t>
  </si>
  <si>
    <t>bulb; leaf</t>
  </si>
  <si>
    <t>Glycyrrhiza uralensis</t>
  </si>
  <si>
    <t>Chinese licorice; Manchurian liquorice</t>
  </si>
  <si>
    <t>China; As</t>
  </si>
  <si>
    <t>Schisandra chinensis</t>
  </si>
  <si>
    <t>Chinese magnolia vine; five-flavour fruit</t>
  </si>
  <si>
    <t>fruit; bark</t>
  </si>
  <si>
    <t>China; Jap</t>
  </si>
  <si>
    <t>Allium chinense</t>
  </si>
  <si>
    <t>Chinese onion; oriental onion; rakkyo</t>
  </si>
  <si>
    <t>Chinese pepper, *fagara</t>
  </si>
  <si>
    <t>fruit of Zanthoxylum armatum</t>
  </si>
  <si>
    <t>Zanthoxylum planispinum and other species, China</t>
  </si>
  <si>
    <t>Zanthoxylum simulans</t>
  </si>
  <si>
    <t>Chinese pepper; Sichuan pepper; chuan jiao</t>
  </si>
  <si>
    <t>Acorus gramineus</t>
  </si>
  <si>
    <t>Chinese sweet grass; Japanese sweet flag; grass leaf sweet flag</t>
  </si>
  <si>
    <t>Clausena lansium</t>
  </si>
  <si>
    <t>Chinese wampee; wampi</t>
  </si>
  <si>
    <t>Swertia chirata</t>
  </si>
  <si>
    <t>chirata; chireta</t>
  </si>
  <si>
    <t>Chives</t>
  </si>
  <si>
    <t>Chocolate</t>
  </si>
  <si>
    <t>seed of theobroma Cacao</t>
  </si>
  <si>
    <t>See also Nicaragua chocolate</t>
  </si>
  <si>
    <t>Quararibea funebris</t>
  </si>
  <si>
    <t>chocolate flower</t>
  </si>
  <si>
    <t>Chrysanthemum coronarium</t>
  </si>
  <si>
    <t>chop suey greens; crown daisy; garland chrysanthemum; garland daisy; tangho; Japanese greens</t>
  </si>
  <si>
    <t>leaf; seedlings</t>
  </si>
  <si>
    <t>Myrrhis odorata</t>
  </si>
  <si>
    <t>cicely</t>
  </si>
  <si>
    <t>fresh herb; fruit</t>
  </si>
  <si>
    <t>cicely; sweet cicely; garden myrrh</t>
  </si>
  <si>
    <t>bark of Cinnamomum zeylanicum</t>
  </si>
  <si>
    <t>See also Canela; Canella; Chinese cinnamon; Padang cinnamon: Saigon cinnamon</t>
  </si>
  <si>
    <t>Citrus medica var. medica</t>
  </si>
  <si>
    <t>citron; citron peel</t>
  </si>
  <si>
    <t>Trop As; C As</t>
  </si>
  <si>
    <t>Citronella oil, nard grass</t>
  </si>
  <si>
    <t>Cymbopogon nardus and C. winterianus</t>
  </si>
  <si>
    <t>Cymbopogon nardus</t>
  </si>
  <si>
    <t>citronella; Ceylon citronella; nard grass</t>
  </si>
  <si>
    <t>Pelargonium × citrosum</t>
  </si>
  <si>
    <t>citrosa geranium; mosquito plant</t>
  </si>
  <si>
    <t>cultivated</t>
  </si>
  <si>
    <t>Civet</t>
  </si>
  <si>
    <t>secretion of Viverra civetta and other species</t>
  </si>
  <si>
    <t>Africa and Asia</t>
  </si>
  <si>
    <t>Salvia sclarea</t>
  </si>
  <si>
    <t>clary; clary sage</t>
  </si>
  <si>
    <t>Eur; C As</t>
  </si>
  <si>
    <t>Verbascum phlomoides</t>
  </si>
  <si>
    <t>clasping mullein; orange mullein</t>
  </si>
  <si>
    <t>Piper baccatum</t>
  </si>
  <si>
    <t>climbing pepper of Java</t>
  </si>
  <si>
    <t>Dicypellium caryophyllatum</t>
  </si>
  <si>
    <t>clove bark; pinkwood bark</t>
  </si>
  <si>
    <t>Ravensara aromatica</t>
  </si>
  <si>
    <t>Cryptocarya spp.</t>
  </si>
  <si>
    <t>clove nutmeg; Madagascar clove; Madagascar nutmeg</t>
  </si>
  <si>
    <t>bark; leaf; seed</t>
  </si>
  <si>
    <t>Madag</t>
  </si>
  <si>
    <t>Geum urbanum</t>
  </si>
  <si>
    <t>clove root; herb bennet; wood avens</t>
  </si>
  <si>
    <t>Eur; As; N Am</t>
  </si>
  <si>
    <t>Trigonella corniculata</t>
  </si>
  <si>
    <t>clustered trefoil</t>
  </si>
  <si>
    <t>Eur; Med; W As</t>
  </si>
  <si>
    <t>Coca</t>
  </si>
  <si>
    <t>leaf of Erythroxylum coca and E. novogranatense</t>
  </si>
  <si>
    <t>Cochineal</t>
  </si>
  <si>
    <t>Dactylopius coccus</t>
  </si>
  <si>
    <t>Cocos nucifera</t>
  </si>
  <si>
    <t>coconut</t>
  </si>
  <si>
    <t>Cola acuminata</t>
  </si>
  <si>
    <t>cola nut; abata cola</t>
  </si>
  <si>
    <t>Calamintha nepeta</t>
  </si>
  <si>
    <t>common calamint; lesser calamint</t>
  </si>
  <si>
    <t>Elsholtzia ciliata</t>
  </si>
  <si>
    <t>common elsholtzia; Vietnamese balm</t>
  </si>
  <si>
    <t>Verbena officinalis</t>
  </si>
  <si>
    <t>common verbena; European vervain; lemon-scented verbena; vervain</t>
  </si>
  <si>
    <t>Euras; Afr; Am</t>
  </si>
  <si>
    <t>Viola odorata</t>
  </si>
  <si>
    <t>common violet; florist’s violet; garden violet; sweet-scented violet</t>
  </si>
  <si>
    <t>flower; herb</t>
  </si>
  <si>
    <t>Euras; Afr</t>
  </si>
  <si>
    <t>Oxalis acetosella</t>
  </si>
  <si>
    <t>common wood sorrel; wood sorrel; shamrock</t>
  </si>
  <si>
    <t>Achillea millefolium</t>
  </si>
  <si>
    <t>common yarrow; fragrant yarrow; milfoil</t>
  </si>
  <si>
    <t>fruit of Coriandrum sativum</t>
  </si>
  <si>
    <t>eastern Mediterranean</t>
  </si>
  <si>
    <t>Glehnia litoralis</t>
  </si>
  <si>
    <t>cork wing</t>
  </si>
  <si>
    <t>NE As; N Am</t>
  </si>
  <si>
    <t>Mentha arvensis</t>
  </si>
  <si>
    <t>corn mint; field mint; Japanese mint</t>
  </si>
  <si>
    <t>Valerianella locusta</t>
  </si>
  <si>
    <t>corn salad; lamb’s lettuce; mache</t>
  </si>
  <si>
    <t>Mentha requienii</t>
  </si>
  <si>
    <t>Corsican mint; menthella</t>
  </si>
  <si>
    <t>Tanacetum balsamita</t>
  </si>
  <si>
    <t>costmary</t>
  </si>
  <si>
    <t>leaf of Tanacetum balsamina</t>
  </si>
  <si>
    <t>Costmary</t>
  </si>
  <si>
    <t>perhaps Near East</t>
  </si>
  <si>
    <t>Saussurea costus</t>
  </si>
  <si>
    <t>costus</t>
  </si>
  <si>
    <t>see Putchuk</t>
  </si>
  <si>
    <t>E Himal</t>
  </si>
  <si>
    <t>Vaccaria hispanica</t>
  </si>
  <si>
    <t>cow cockle; cow herb; dairy pink</t>
  </si>
  <si>
    <t>Euras; Med</t>
  </si>
  <si>
    <t>Cream of Tartar</t>
  </si>
  <si>
    <t>Andrographis paniculata</t>
  </si>
  <si>
    <t>(Burm.f.) Nees</t>
  </si>
  <si>
    <t>creat</t>
  </si>
  <si>
    <t>whole plant</t>
  </si>
  <si>
    <t>https://en.wikipedia.org/wiki/Andrographis_paniculata</t>
  </si>
  <si>
    <t>kiryat, creat</t>
  </si>
  <si>
    <t>green chiretta</t>
  </si>
  <si>
    <t>Tr As</t>
  </si>
  <si>
    <t>穿心莲</t>
  </si>
  <si>
    <t>chuānxīnlián</t>
  </si>
  <si>
    <t>Oxalis corniculata</t>
  </si>
  <si>
    <t>creeping wood sorrel; creeping oxalis</t>
  </si>
  <si>
    <t>Lepidium sativum</t>
  </si>
  <si>
    <t>cress; garden cress; pepper grass</t>
  </si>
  <si>
    <t>N Afr; W &amp; C As</t>
  </si>
  <si>
    <t>cresses</t>
  </si>
  <si>
    <t>Allium vineale</t>
  </si>
  <si>
    <t>crow garlic; false garlic; field garlic</t>
  </si>
  <si>
    <t>Europe</t>
  </si>
  <si>
    <t>Artemisia ludoviciana</t>
  </si>
  <si>
    <t>cudweed; western mugwort; white sage</t>
  </si>
  <si>
    <t>Culantro</t>
  </si>
  <si>
    <t>Cumin, Black</t>
  </si>
  <si>
    <t>curry</t>
  </si>
  <si>
    <t>spice blend</t>
  </si>
  <si>
    <t>Murraya koenigii</t>
  </si>
  <si>
    <t>curry leaf</t>
  </si>
  <si>
    <t>Ind; Sri Lanka</t>
  </si>
  <si>
    <t>Helichrysum italicum</t>
  </si>
  <si>
    <t>curry plant; Italian everlasting; immortelle</t>
  </si>
  <si>
    <t>Med; W As</t>
  </si>
  <si>
    <t>Cyprus balm, *Chios balm, tsikoudia</t>
  </si>
  <si>
    <t>resin of Pistacia atlantica</t>
  </si>
  <si>
    <t>Mediterranean lands</t>
  </si>
  <si>
    <t>Allium neopolitanum</t>
  </si>
  <si>
    <t>daffodil garlic; Naples garlic; false garlic</t>
  </si>
  <si>
    <t>Rosa × damascena</t>
  </si>
  <si>
    <t>damask rose; Portland rose; pink damask rose; Bulgarian rose</t>
  </si>
  <si>
    <t>SW Eur; W As</t>
  </si>
  <si>
    <t>Turneria diffusa</t>
  </si>
  <si>
    <t>damiana</t>
  </si>
  <si>
    <t>Taraxacum officinale</t>
  </si>
  <si>
    <t>dandelion</t>
  </si>
  <si>
    <t>蒲公英</t>
  </si>
  <si>
    <t>púgōngyīng</t>
  </si>
  <si>
    <t>Taraxaci Herba</t>
  </si>
  <si>
    <t>Dandelion</t>
  </si>
  <si>
    <t>Dried herb of Taraxacum monolicium Hand. -Mazz., Taraxacum sinicum Kitag. or several other species of the same genus (Fam. Compositae)</t>
  </si>
  <si>
    <t>Heat-clearing and detoxicating medicinal</t>
  </si>
  <si>
    <t>sweet, bitter; cold</t>
  </si>
  <si>
    <t>Liver, Stomach</t>
  </si>
  <si>
    <t>Phoenix dactylifera</t>
  </si>
  <si>
    <t>date</t>
  </si>
  <si>
    <t>椰棗</t>
  </si>
  <si>
    <t>yēzǎo</t>
  </si>
  <si>
    <t>Artemisia pallens</t>
  </si>
  <si>
    <t>davana</t>
  </si>
  <si>
    <t>Deianira nervosa</t>
  </si>
  <si>
    <t>Deianiraktaut</t>
  </si>
  <si>
    <t>Alstonia scholaris</t>
  </si>
  <si>
    <t>devil tree; dita bark; palmira alstonia</t>
  </si>
  <si>
    <t>Indomal; Aus</t>
  </si>
  <si>
    <t>Lepidium latifolium</t>
  </si>
  <si>
    <t>dittander; perennial peppergrass</t>
  </si>
  <si>
    <t>Origanum dictamnus</t>
  </si>
  <si>
    <t>dittany of Crete</t>
  </si>
  <si>
    <t>Greece; Crete</t>
  </si>
  <si>
    <t>Angelica acutiloba</t>
  </si>
  <si>
    <t>dong dang gui</t>
  </si>
  <si>
    <t>Eur; E As</t>
  </si>
  <si>
    <t>Physalis pubescens</t>
  </si>
  <si>
    <t>downy ground cherry; ground cherry</t>
  </si>
  <si>
    <t>ripe fruit</t>
  </si>
  <si>
    <t>Calamus draco</t>
  </si>
  <si>
    <t>Willb.</t>
  </si>
  <si>
    <t>Daemonorops draco Bl.</t>
  </si>
  <si>
    <t>Dragon's blood</t>
  </si>
  <si>
    <t>juice of Dracaena cinnabari; D. schizantha and D. draco</t>
  </si>
  <si>
    <t>resin</t>
  </si>
  <si>
    <t>north-east Africa, Socotra and Canary Islands</t>
  </si>
  <si>
    <t>blood red</t>
  </si>
  <si>
    <t>血竭</t>
  </si>
  <si>
    <t>xiějié</t>
  </si>
  <si>
    <t>Draconis Sanguis</t>
  </si>
  <si>
    <t>Prepared resin of the fruit of Daemonorops draco Bl. (Fam. Palmae)</t>
  </si>
  <si>
    <t>Drimys winteri</t>
  </si>
  <si>
    <t>drimys bark; winter’s bark</t>
  </si>
  <si>
    <t>Allium stipitatum</t>
  </si>
  <si>
    <t>drumstick onion</t>
  </si>
  <si>
    <t>Calamintha cretica</t>
  </si>
  <si>
    <t>dwarf calamint</t>
  </si>
  <si>
    <t>Hemerocallis minor</t>
  </si>
  <si>
    <t>dwarf yellow day lily; grass leaf day lily; little day lily</t>
  </si>
  <si>
    <t>Cymbopogon flexuosus</t>
  </si>
  <si>
    <t>East Indian lemongrass; Malabar lemongrass; Cochin grass</t>
  </si>
  <si>
    <t>Minthostachys mollis</t>
  </si>
  <si>
    <t>Ecuadorian mint; tipo leaf</t>
  </si>
  <si>
    <t>N Andes</t>
  </si>
  <si>
    <t>Allium × proliferum</t>
  </si>
  <si>
    <t>Egyptian onion; top onion; tree onion</t>
  </si>
  <si>
    <t>bulblet; leaf</t>
  </si>
  <si>
    <t>cultigen</t>
  </si>
  <si>
    <t>Sambucus nigra</t>
  </si>
  <si>
    <t>elderflowers; elderberries; black elder; common elder; European elder</t>
  </si>
  <si>
    <t>Eur; As; Med</t>
  </si>
  <si>
    <t>Elecampane</t>
  </si>
  <si>
    <t>leaf of Inula helenium</t>
  </si>
  <si>
    <t>Inula helenium</t>
  </si>
  <si>
    <t>elecampane; scabwort; velvet dock</t>
  </si>
  <si>
    <t>As; Eur</t>
  </si>
  <si>
    <t>Elemi, brea, Manila resin</t>
  </si>
  <si>
    <t>Canarium luzonicum; C. commune and other species</t>
  </si>
  <si>
    <t>Malay archipelago</t>
  </si>
  <si>
    <t>Phyllanthus emblica</t>
  </si>
  <si>
    <t>emblic; emblic myrobalan; Indian gooseberry</t>
  </si>
  <si>
    <t>Cichorium endivia</t>
  </si>
  <si>
    <t>endive</t>
  </si>
  <si>
    <t>Pelargonium × limoneum</t>
  </si>
  <si>
    <t>English finger-bowl geranium</t>
  </si>
  <si>
    <t>Achillea ageratum</t>
  </si>
  <si>
    <t>English mace; sweet nancy; sweet yarrow</t>
  </si>
  <si>
    <t>epazote</t>
  </si>
  <si>
    <t>Thymus schimperi</t>
  </si>
  <si>
    <t>Ethiopian thyme</t>
  </si>
  <si>
    <t>N Afr</t>
  </si>
  <si>
    <t>Heterotheca inuloides</t>
  </si>
  <si>
    <t>false golden aster; Mexican arnica</t>
  </si>
  <si>
    <t>S &amp; N Am</t>
  </si>
  <si>
    <t>Ocotea pretiosa</t>
  </si>
  <si>
    <t>false sassafras</t>
  </si>
  <si>
    <t>Saposhnikova divaricata</t>
  </si>
  <si>
    <t>fang-feng</t>
  </si>
  <si>
    <t>NE As</t>
  </si>
  <si>
    <t>fennel (vegetable)</t>
  </si>
  <si>
    <t>fennel.n.02</t>
  </si>
  <si>
    <t>Lippia javanica</t>
  </si>
  <si>
    <t>fever tea</t>
  </si>
  <si>
    <t>Allium paradoxum</t>
  </si>
  <si>
    <t>few-flowered leek</t>
  </si>
  <si>
    <t>Allium oleraceum</t>
  </si>
  <si>
    <t>field garlic</t>
  </si>
  <si>
    <t>Brassica rapa</t>
  </si>
  <si>
    <t>field mustard</t>
  </si>
  <si>
    <t>spcie</t>
  </si>
  <si>
    <t>蕓薹</t>
  </si>
  <si>
    <t>yúntái</t>
  </si>
  <si>
    <t>蕓薹子</t>
  </si>
  <si>
    <t>yúntáizǐ</t>
  </si>
  <si>
    <t>Ficus carica</t>
  </si>
  <si>
    <t>fig</t>
  </si>
  <si>
    <t>Iran</t>
  </si>
  <si>
    <t>無花果</t>
  </si>
  <si>
    <t>wú​huā​guǒ</t>
  </si>
  <si>
    <t>no-flower-fruit</t>
  </si>
  <si>
    <t>Corylus maxima</t>
  </si>
  <si>
    <t>filbert</t>
  </si>
  <si>
    <t>Eur; C &amp; W As</t>
  </si>
  <si>
    <t>Finger Root</t>
  </si>
  <si>
    <t>fingerroot</t>
  </si>
  <si>
    <t>Boesenbergia rotunda (=Boesenbergia pandurata)</t>
  </si>
  <si>
    <t>fingerroot; Chinese keys; krachai</t>
  </si>
  <si>
    <t>Houttuynia cordata</t>
  </si>
  <si>
    <t>fishwort; fish mint; saururis; heart leaf</t>
  </si>
  <si>
    <t>Iris germanica</t>
  </si>
  <si>
    <t>flag iris; common iris; German iris; orris</t>
  </si>
  <si>
    <t>flax</t>
  </si>
  <si>
    <t>Monarda didyma</t>
  </si>
  <si>
    <t>fragrant balm; Oswego bee balm; Oswego tea</t>
  </si>
  <si>
    <t>Pandanus tectorius</t>
  </si>
  <si>
    <t>fragrant screwpine</t>
  </si>
  <si>
    <t>leaf; male flowers</t>
  </si>
  <si>
    <t>Rhus aromatica</t>
  </si>
  <si>
    <t>fragrant sumach; lemon sumach; skunkbush; polecat bush; Sicilian sumac</t>
  </si>
  <si>
    <t>Boswellia sacra</t>
  </si>
  <si>
    <t>Flück.</t>
  </si>
  <si>
    <t>Boswellia carteri Birdw.</t>
  </si>
  <si>
    <t>et al.?</t>
  </si>
  <si>
    <t>frankincense</t>
  </si>
  <si>
    <t>frankincense; olibanum</t>
  </si>
  <si>
    <t>E. Afr.; S. Ar.</t>
  </si>
  <si>
    <t>incense; ritualistic</t>
  </si>
  <si>
    <t>II 175</t>
  </si>
  <si>
    <t>لبان</t>
  </si>
  <si>
    <t>lubān</t>
  </si>
  <si>
    <t>gum, resin</t>
  </si>
  <si>
    <t>l-b-n; labaan is breast; libaan is sucking, nursing</t>
  </si>
  <si>
    <t>乳香</t>
  </si>
  <si>
    <t>rǔxiāng</t>
  </si>
  <si>
    <t>breast/suckle-incense</t>
  </si>
  <si>
    <t>tömjén</t>
  </si>
  <si>
    <t>samgh kundur</t>
  </si>
  <si>
    <t>Olibanum</t>
  </si>
  <si>
    <t>Frankincense</t>
  </si>
  <si>
    <t>Dired resin of the bark of Bowswellia carterii Birdwood or several other species of the same genus (Fam. Burseraceae)</t>
  </si>
  <si>
    <t>Liver, Heart, Spleen</t>
  </si>
  <si>
    <t>صمغ کندر</t>
  </si>
  <si>
    <t>Frankincense, olibanum</t>
  </si>
  <si>
    <t>resin of Boswellia carterii; B. frereana and B. sacra</t>
  </si>
  <si>
    <t>Arabia and north-east Africa</t>
  </si>
  <si>
    <t>Lavandula dentata</t>
  </si>
  <si>
    <t>French lavender</t>
  </si>
  <si>
    <t>Rosa gallica</t>
  </si>
  <si>
    <t>French rose</t>
  </si>
  <si>
    <t>Rumex scutatus</t>
  </si>
  <si>
    <t>French sorrel; buckler-leaved sorrel</t>
  </si>
  <si>
    <t>Ruta chalepensis</t>
  </si>
  <si>
    <t>fringed rue; Egyptian rue; Syrian rue; Aleppo rue</t>
  </si>
  <si>
    <t>Hemerocallis fulva</t>
  </si>
  <si>
    <t>fulvous day lily; golden needles; orange needles; tawny day lily</t>
  </si>
  <si>
    <t>Galangal, Lesser</t>
  </si>
  <si>
    <t>Ferula galbaniflua</t>
  </si>
  <si>
    <t>Boiss. et Buhse.</t>
  </si>
  <si>
    <t>Ferula gummosa</t>
  </si>
  <si>
    <t>galbanum</t>
  </si>
  <si>
    <t>resin of Ferula galbaniflua</t>
  </si>
  <si>
    <t>gum</t>
  </si>
  <si>
    <t>Galbanum</t>
  </si>
  <si>
    <t>W As (Iran)</t>
  </si>
  <si>
    <t>II 153</t>
  </si>
  <si>
    <t>gale</t>
  </si>
  <si>
    <t>Lippia multiflora</t>
  </si>
  <si>
    <t>Gambian tea bush</t>
  </si>
  <si>
    <t>Garcinia xanthochymus</t>
  </si>
  <si>
    <t>gamboges; mundu</t>
  </si>
  <si>
    <t>N Ind</t>
  </si>
  <si>
    <t>Gardenia augusta</t>
  </si>
  <si>
    <t>gardenia; Cape jasmine</t>
  </si>
  <si>
    <t>Allium sativum</t>
  </si>
  <si>
    <t>garlic</t>
  </si>
  <si>
    <t>C As; W As</t>
  </si>
  <si>
    <t>fiery, alliaceous</t>
  </si>
  <si>
    <t>meats, marinades; expectorant</t>
  </si>
  <si>
    <t>Afrostyrax lepidophyllus</t>
  </si>
  <si>
    <t>garlic bark (tree)</t>
  </si>
  <si>
    <t>Allium tuberosum</t>
  </si>
  <si>
    <t>garlic chive; Chinese chive</t>
  </si>
  <si>
    <t>Alliaria petiolata</t>
  </si>
  <si>
    <t>garlic mustard</t>
  </si>
  <si>
    <t>Eur; Temp As</t>
  </si>
  <si>
    <t>Crateva religiosa</t>
  </si>
  <si>
    <t>garlic pear; sacred barma; temple tree</t>
  </si>
  <si>
    <t>Cola nitida</t>
  </si>
  <si>
    <t>gbanja cola</t>
  </si>
  <si>
    <t>Rhamnus prinoides</t>
  </si>
  <si>
    <t>geisho; gesho</t>
  </si>
  <si>
    <t>Artemisia genipi</t>
  </si>
  <si>
    <t>genépi noir</t>
  </si>
  <si>
    <t>Matricaria recutita</t>
  </si>
  <si>
    <t>German chamomile</t>
  </si>
  <si>
    <t>Giant fennel</t>
  </si>
  <si>
    <t>Ferula communis</t>
  </si>
  <si>
    <t>north Africa</t>
  </si>
  <si>
    <t>Allium giganteum</t>
  </si>
  <si>
    <t>giant onion</t>
  </si>
  <si>
    <t>Cymbopogon martinii</t>
  </si>
  <si>
    <t>ginger grass; rosha grass; palmarosa grass</t>
  </si>
  <si>
    <t>Ind</t>
  </si>
  <si>
    <t>Costus afer</t>
  </si>
  <si>
    <t>ginger lily; spiral ginger</t>
  </si>
  <si>
    <t>Ginger-grass</t>
  </si>
  <si>
    <t>root of Cymbopogon schoenanthus</t>
  </si>
  <si>
    <t>south-west Asia</t>
  </si>
  <si>
    <t>Ginkgo biloba</t>
  </si>
  <si>
    <t>gingko; maidenhair tree</t>
  </si>
  <si>
    <t>E China</t>
  </si>
  <si>
    <t>Ginseng</t>
  </si>
  <si>
    <t>root of Panax ginseng and P. pseudoginseng</t>
  </si>
  <si>
    <t>See also American ginseng; Sanchi ginseng</t>
  </si>
  <si>
    <t>northern Asia</t>
  </si>
  <si>
    <t>人參</t>
  </si>
  <si>
    <t>réncān</t>
  </si>
  <si>
    <t>Ginseng Radix</t>
  </si>
  <si>
    <t>Dried root of Panax ginseng C.A. Mey. (Fam. Araliaceae)</t>
  </si>
  <si>
    <t>slightly bitter, sweet; neutral</t>
  </si>
  <si>
    <t>Heart, Spleen, Lung</t>
  </si>
  <si>
    <t>Artemisia glacialis</t>
  </si>
  <si>
    <t>glacier wormwood</t>
  </si>
  <si>
    <t>Michelia champaca</t>
  </si>
  <si>
    <t>golden champa; yellow champa</t>
  </si>
  <si>
    <t>Golpar</t>
  </si>
  <si>
    <t>Heracleum persicum</t>
  </si>
  <si>
    <t>golpar; Persian cow-parsley</t>
  </si>
  <si>
    <t>Ribes uva-crispa</t>
  </si>
  <si>
    <t>gooseberry</t>
  </si>
  <si>
    <t>Gorka</t>
  </si>
  <si>
    <t>fruit of Garcinia pictoria</t>
  </si>
  <si>
    <t>Artemisia judaica</t>
  </si>
  <si>
    <t>graines à vers; zédoire</t>
  </si>
  <si>
    <t>fruit of Aframomum melegueta</t>
  </si>
  <si>
    <t>Grains of Selim, Ethiopian pepper, habzeli, kimba pepper, xylopia</t>
  </si>
  <si>
    <t>fruit of Xylopia aethiopica</t>
  </si>
  <si>
    <t>Tagetes maxima</t>
  </si>
  <si>
    <t>great marigold</t>
  </si>
  <si>
    <t>herb; flower</t>
  </si>
  <si>
    <t>Pimpinella major</t>
  </si>
  <si>
    <t>greater burnet saxifrage</t>
  </si>
  <si>
    <t>Salvia fruticosa</t>
  </si>
  <si>
    <t>Greek sage; Turkish sage</t>
  </si>
  <si>
    <t>Santolina rosmarinifolia</t>
  </si>
  <si>
    <t>green santolina</t>
  </si>
  <si>
    <t>Thonningia sanguinea</t>
  </si>
  <si>
    <t>ground pineapple</t>
  </si>
  <si>
    <t>roots</t>
  </si>
  <si>
    <t>Guaiacum</t>
  </si>
  <si>
    <t>resin of Guaiacum offlcinale</t>
  </si>
  <si>
    <t>Guajillo Chile</t>
  </si>
  <si>
    <t>Gum ammoniac</t>
  </si>
  <si>
    <t>juice of Dorema ammoniacum</t>
  </si>
  <si>
    <t>Gum arabic, Egyptian thorn</t>
  </si>
  <si>
    <t>Acacia nilotica</t>
  </si>
  <si>
    <t>Red Sea shores</t>
  </si>
  <si>
    <t>Commiphora wightii</t>
  </si>
  <si>
    <t>resin of Commiphora mukul</t>
  </si>
  <si>
    <t>bdellium</t>
  </si>
  <si>
    <t>false myrrh</t>
  </si>
  <si>
    <t>Gum tragacanth</t>
  </si>
  <si>
    <t>resin of Astragalus gummifer</t>
  </si>
  <si>
    <t>and other species, southwest Asia</t>
  </si>
  <si>
    <t>Gumbo-limbo resin</t>
  </si>
  <si>
    <t>Bursera simaruba</t>
  </si>
  <si>
    <t>Habanero Chile</t>
  </si>
  <si>
    <t>Limnophila rugosa</t>
  </si>
  <si>
    <t>hades; selaseh; ayer; selaseh banyu</t>
  </si>
  <si>
    <t>Trop OW; Pac</t>
  </si>
  <si>
    <t>Pycnanthemum pilosum</t>
  </si>
  <si>
    <t>hairy mountain mint</t>
  </si>
  <si>
    <t>Xylopia sericea</t>
  </si>
  <si>
    <t>hairy peppper</t>
  </si>
  <si>
    <t>Thymus pubescens</t>
  </si>
  <si>
    <t>hairy thyme</t>
  </si>
  <si>
    <t>Corylus avellana</t>
  </si>
  <si>
    <t>hazelnut</t>
  </si>
  <si>
    <t>Sison amonum</t>
  </si>
  <si>
    <t>hedge sison; honewort; stone parsley</t>
  </si>
  <si>
    <t>fruit (seed)</t>
  </si>
  <si>
    <t>Eupatorium cannabinum</t>
  </si>
  <si>
    <t>hemp agrimony</t>
  </si>
  <si>
    <t>Eur; Med; C As</t>
  </si>
  <si>
    <t>Lawsonia inermis</t>
  </si>
  <si>
    <t>henna</t>
  </si>
  <si>
    <t>dye</t>
  </si>
  <si>
    <t>指甲花</t>
  </si>
  <si>
    <t>zhǐjiahuā</t>
  </si>
  <si>
    <t>fingernail-flower</t>
  </si>
  <si>
    <t>Ocimum americanum</t>
  </si>
  <si>
    <t>O. canum</t>
  </si>
  <si>
    <t>hoary basil; lime basil; partminger</t>
  </si>
  <si>
    <t>Lepidium draba</t>
  </si>
  <si>
    <t>hoary cress; whitetop</t>
  </si>
  <si>
    <t>Med; Euras</t>
  </si>
  <si>
    <t>Peucedanum ostruthium</t>
  </si>
  <si>
    <t>hog fennel</t>
  </si>
  <si>
    <t>Hierochloe odorata</t>
  </si>
  <si>
    <t>holy grass; manna grass; seneca grass; sweet grass; vanilla grass</t>
  </si>
  <si>
    <t>Guajacum sanctum</t>
  </si>
  <si>
    <t>holywood; lignum vitae</t>
  </si>
  <si>
    <t>wood; resin</t>
  </si>
  <si>
    <t>Fortunella hindsii</t>
  </si>
  <si>
    <t>Hongkong wild kumquat; Formosan kumquat</t>
  </si>
  <si>
    <t>Humulus lupulus</t>
  </si>
  <si>
    <t>hop; hops</t>
  </si>
  <si>
    <t>female flowers</t>
  </si>
  <si>
    <t>Marrubium vulgare</t>
  </si>
  <si>
    <t>horehound</t>
  </si>
  <si>
    <t>horehound; white horehound</t>
  </si>
  <si>
    <t>Mentha longifolia</t>
  </si>
  <si>
    <t>horse mint; long-leaf mint</t>
  </si>
  <si>
    <t>Eur; As; Afr</t>
  </si>
  <si>
    <t>Armoracia rusticana</t>
  </si>
  <si>
    <t>horseradish</t>
  </si>
  <si>
    <t>root of Armoracia rusticana</t>
  </si>
  <si>
    <t>Horseradish</t>
  </si>
  <si>
    <t>northern Eurasia</t>
  </si>
  <si>
    <t>Moringa oleifera</t>
  </si>
  <si>
    <t>horseradish tree; drumstick tree</t>
  </si>
  <si>
    <t>flower; leaf; fruit</t>
  </si>
  <si>
    <t>Clausena anisata</t>
  </si>
  <si>
    <t>horsewood; clausena</t>
  </si>
  <si>
    <t>Tagetes minuta</t>
  </si>
  <si>
    <t>huacataya; tagette; stinking roger; wild marigold; Mexican marigold</t>
  </si>
  <si>
    <t>Hypocistis</t>
  </si>
  <si>
    <t>juice of Cytinus hypocistis</t>
  </si>
  <si>
    <t>Hyssopus officinalis</t>
  </si>
  <si>
    <t>hyssop</t>
  </si>
  <si>
    <t>Hyssop, Anise</t>
  </si>
  <si>
    <t>Citrus cavaleriei</t>
  </si>
  <si>
    <t>ichang papeda</t>
  </si>
  <si>
    <t>Indian bay leaf</t>
  </si>
  <si>
    <t>Plectranthus amboinicus</t>
  </si>
  <si>
    <t>Indian borage; Cuban oregano; Spanish sage</t>
  </si>
  <si>
    <t>Cinnamomum tamala</t>
  </si>
  <si>
    <t>(Buch.-Ham.) T.Nees &amp; C.H.Eberm.</t>
  </si>
  <si>
    <t>Indian cassia</t>
  </si>
  <si>
    <t>leaf; bark</t>
  </si>
  <si>
    <t>Indian cassia lignea; Indian bark; Malabathri bark</t>
  </si>
  <si>
    <t>Indian bay leaf, also known as tejpat, tejapatta, Malabar leaf, Indian bark, Indian cassia, or malabathrum</t>
  </si>
  <si>
    <t>NE. India; Bangladesh; Nepal; Bhutan; Yunnan</t>
  </si>
  <si>
    <t>Tropaeolum majus</t>
  </si>
  <si>
    <t>Indian cress; garden nasturtium</t>
  </si>
  <si>
    <t>bud; leaf; flower</t>
  </si>
  <si>
    <t>Pluchea indica</t>
  </si>
  <si>
    <t>Indian fleabane; Indian pluchea</t>
  </si>
  <si>
    <t>Alpinia calcarata</t>
  </si>
  <si>
    <t>Indian ginger; snap ginger</t>
  </si>
  <si>
    <t>As; Pac; E Ind</t>
  </si>
  <si>
    <t>Hyptis suaveolens</t>
  </si>
  <si>
    <t>Indian horehound; wild spikenard</t>
  </si>
  <si>
    <t>Artemisia indica</t>
  </si>
  <si>
    <t>Indian mugwort</t>
  </si>
  <si>
    <t>Pogostemon indicus</t>
  </si>
  <si>
    <t>P. heyneanus</t>
  </si>
  <si>
    <t>Indian patchouli</t>
  </si>
  <si>
    <t>Hemidesmus indicus</t>
  </si>
  <si>
    <t>Indian sarsaparilla; nunnery root</t>
  </si>
  <si>
    <t>S Ind; SE As; Malay</t>
  </si>
  <si>
    <t>indigo</t>
  </si>
  <si>
    <t>Indonesian bay leaf</t>
  </si>
  <si>
    <t>Curcuma mangga</t>
  </si>
  <si>
    <t>Indonesian mango ginger</t>
  </si>
  <si>
    <t>Tagetes filifolia</t>
  </si>
  <si>
    <t>Irish lace marigold</t>
  </si>
  <si>
    <t>Quassia excelsa</t>
  </si>
  <si>
    <t>Jamaica wood</t>
  </si>
  <si>
    <t>Angelica japonica</t>
  </si>
  <si>
    <t>Japanese angelica</t>
  </si>
  <si>
    <t>Litsea japonica</t>
  </si>
  <si>
    <t>Japanese mountain pepper</t>
  </si>
  <si>
    <t>Artemisia princeps</t>
  </si>
  <si>
    <t>Japanese mugwort</t>
  </si>
  <si>
    <t>Japanese pepper, *fagara</t>
  </si>
  <si>
    <t>fruit of Zanthoxylum piperitum</t>
  </si>
  <si>
    <t>Japan</t>
  </si>
  <si>
    <t>Mentha haplocalyx</t>
  </si>
  <si>
    <t>Japanese peppermint</t>
  </si>
  <si>
    <t>Rosa rugosa</t>
  </si>
  <si>
    <t>Japanese rose</t>
  </si>
  <si>
    <t>Illicium anisatum</t>
  </si>
  <si>
    <t>I. religiosum</t>
  </si>
  <si>
    <t>Japanese star anise; shikimi</t>
  </si>
  <si>
    <t>fruit of Illicium anisatum</t>
  </si>
  <si>
    <t>leaf?</t>
  </si>
  <si>
    <t>Japan; E. Asia</t>
  </si>
  <si>
    <t>incense; toxic</t>
  </si>
  <si>
    <t>II 117</t>
  </si>
  <si>
    <t>Japanese star anise</t>
  </si>
  <si>
    <t>莽草</t>
  </si>
  <si>
    <t>mǎng​cǎo</t>
  </si>
  <si>
    <t>Thymus quinquecostatus</t>
  </si>
  <si>
    <t>Japanese thyme; five-ribbed thyme</t>
  </si>
  <si>
    <t>Jasmine</t>
  </si>
  <si>
    <t>flower of ]asminum officinale</t>
  </si>
  <si>
    <t>See also Sambac</t>
  </si>
  <si>
    <t>central Asia</t>
  </si>
  <si>
    <t>Murraya paniculata</t>
  </si>
  <si>
    <t>jasmine orange; Chinese myrtle; Chinese box-wood; Burmese box-wood; satinwood; Hawaiian orange; orange jasmine</t>
  </si>
  <si>
    <t>SE As; Aus</t>
  </si>
  <si>
    <t>Nardostachys jatamansi</t>
  </si>
  <si>
    <t>N. grandiflora</t>
  </si>
  <si>
    <t>jatamansi; Indian nard; spikenard</t>
  </si>
  <si>
    <t>leaf; rhizome</t>
  </si>
  <si>
    <t>Cymbopogon winterianus</t>
  </si>
  <si>
    <t>Java citronella; Java lemongrass</t>
  </si>
  <si>
    <t>Sium bracteatum</t>
  </si>
  <si>
    <t>jellico</t>
  </si>
  <si>
    <t>petiole</t>
  </si>
  <si>
    <t>St Helena</t>
  </si>
  <si>
    <t>Chenopodium botrys</t>
  </si>
  <si>
    <t>Jerusalem oak; slimy anserine herb</t>
  </si>
  <si>
    <t>Ribes × nidigrolaria</t>
  </si>
  <si>
    <t>jostaberry</t>
  </si>
  <si>
    <t>Chrysanthemum × morifolium</t>
  </si>
  <si>
    <t>ju hua; florist chrysanthemum</t>
  </si>
  <si>
    <t xml:space="preserve">flower heads </t>
  </si>
  <si>
    <t>Juniperus communis</t>
  </si>
  <si>
    <t>juniper</t>
  </si>
  <si>
    <t>I 53</t>
  </si>
  <si>
    <t>Juniper berry</t>
  </si>
  <si>
    <t>and other species, Eurasia</t>
  </si>
  <si>
    <t>kaffir lime</t>
  </si>
  <si>
    <t>kaffir lime leaves</t>
  </si>
  <si>
    <t>kampot pepper</t>
  </si>
  <si>
    <t>Kao-liang ginger</t>
  </si>
  <si>
    <t>Alpinia kumatake</t>
  </si>
  <si>
    <t>Karanda</t>
  </si>
  <si>
    <t>fruit of Carissa carandas</t>
  </si>
  <si>
    <t>Cymbopogon iwarancusa</t>
  </si>
  <si>
    <t>karnkusa grass; khavi grass</t>
  </si>
  <si>
    <t>kashmiri chili</t>
  </si>
  <si>
    <t>Cynometra cauliflora</t>
  </si>
  <si>
    <t>katak puru; nam nam; puki; puru</t>
  </si>
  <si>
    <t>cooked fruits</t>
  </si>
  <si>
    <t>Clausena anisum-olens</t>
  </si>
  <si>
    <t>kayumanis; danglais</t>
  </si>
  <si>
    <t>Mentha × cordifolia</t>
  </si>
  <si>
    <t>Kentucky spearmint</t>
  </si>
  <si>
    <t>Ammi visnaga</t>
  </si>
  <si>
    <t>khella; visnaga; lesser bishop’s weed</t>
  </si>
  <si>
    <t>S Eur; NE Afr</t>
  </si>
  <si>
    <t>Urophyllum arboreum</t>
  </si>
  <si>
    <t>ki cengkeh</t>
  </si>
  <si>
    <t>bruised leaves</t>
  </si>
  <si>
    <t>Trop OW; Jap</t>
  </si>
  <si>
    <t>Citrus nobilis</t>
  </si>
  <si>
    <t>king mandarin</t>
  </si>
  <si>
    <t>Garcinia indica</t>
  </si>
  <si>
    <t>kokam; kokum</t>
  </si>
  <si>
    <t>fruit peel</t>
  </si>
  <si>
    <t>Kokum</t>
  </si>
  <si>
    <t>Pinus koraiensis</t>
  </si>
  <si>
    <t>Korean pine nuts</t>
  </si>
  <si>
    <t>Lippia adoensis</t>
  </si>
  <si>
    <t>koseret</t>
  </si>
  <si>
    <t>E Afr (Ethiopia)</t>
  </si>
  <si>
    <t>Litsea pipericarpa</t>
  </si>
  <si>
    <t>kulit antarsa; kulit pulaga</t>
  </si>
  <si>
    <t>Allium kurrat</t>
  </si>
  <si>
    <t>kurrat; salad leek; Egypt leek</t>
  </si>
  <si>
    <t>Mangifera odorata</t>
  </si>
  <si>
    <t>kurwini mango; saipan mango</t>
  </si>
  <si>
    <t>Ladanum, *amber, rock rose</t>
  </si>
  <si>
    <t>resin of Cistus ladaniferus</t>
  </si>
  <si>
    <t>Ladanum, *amber</t>
  </si>
  <si>
    <t>Lakawood</t>
  </si>
  <si>
    <t>Dalbergia parviflora</t>
  </si>
  <si>
    <t>Barbarea verna</t>
  </si>
  <si>
    <t>land cress</t>
  </si>
  <si>
    <t>Lantana camara</t>
  </si>
  <si>
    <t>lantana; red sage; sherry pie; shrub verbena</t>
  </si>
  <si>
    <t>Verbascum densiflorum</t>
  </si>
  <si>
    <t>large flowered mullein; common mullein</t>
  </si>
  <si>
    <t>C Eur</t>
  </si>
  <si>
    <t>Fortunella crassifolia</t>
  </si>
  <si>
    <t>large round kumquat; meiwa kumquat</t>
  </si>
  <si>
    <t>Laser trilobum</t>
  </si>
  <si>
    <t>Laserpitium siler</t>
  </si>
  <si>
    <t>laserwort</t>
  </si>
  <si>
    <t>fruit; root</t>
  </si>
  <si>
    <t>Eur; W As; N Afr; C &amp; S Eu</t>
  </si>
  <si>
    <t>laurel</t>
  </si>
  <si>
    <t>Lavandula × intermedia</t>
  </si>
  <si>
    <t>lavandin; Dutch lavender</t>
  </si>
  <si>
    <t>Lavandula angustifolia</t>
  </si>
  <si>
    <t>lavender</t>
  </si>
  <si>
    <t>English lavender; lavender; true lavender; common lavender</t>
  </si>
  <si>
    <t>Arnica chamissonis</t>
  </si>
  <si>
    <t>leafy leopardsbane</t>
  </si>
  <si>
    <t>Allium ameloprasum</t>
  </si>
  <si>
    <t>leeks</t>
  </si>
  <si>
    <t>Citrus limon</t>
  </si>
  <si>
    <t>lemon</t>
  </si>
  <si>
    <t>peel; fruit</t>
  </si>
  <si>
    <t>Melissa officinalis</t>
  </si>
  <si>
    <t>lemon balm</t>
  </si>
  <si>
    <t>lemon balm; sweet balm; melissa</t>
  </si>
  <si>
    <t>Ocimum × citriodorum</t>
  </si>
  <si>
    <t>lemon basil; kemanji</t>
  </si>
  <si>
    <t>Monarda citriodora</t>
  </si>
  <si>
    <t>lemon bergamot; lemon mint</t>
  </si>
  <si>
    <t>Mex; USA</t>
  </si>
  <si>
    <t>Hemerocallis citrina</t>
  </si>
  <si>
    <t>lemon day lily</t>
  </si>
  <si>
    <t>Hemerocallis lilioasphodelus</t>
  </si>
  <si>
    <t>lemon day lily; yellow day lily</t>
  </si>
  <si>
    <t>E Siberia; Jap</t>
  </si>
  <si>
    <t>Pelargonium crispum</t>
  </si>
  <si>
    <t>lemon geranium; curled leaved cranesbill</t>
  </si>
  <si>
    <t>Lemon grass</t>
  </si>
  <si>
    <t>root of Cymbopogon citratus</t>
  </si>
  <si>
    <t>lemon myrtle</t>
  </si>
  <si>
    <t>Thymus × citriodorus</t>
  </si>
  <si>
    <t>lemon thyme</t>
  </si>
  <si>
    <t>fresh leaves; fresh herb</t>
  </si>
  <si>
    <t>Thymus pulegioides</t>
  </si>
  <si>
    <t>lemon thyme; caraway thyme; wild thyme; herba barona</t>
  </si>
  <si>
    <t>Thymus hyemalis</t>
  </si>
  <si>
    <t>lemon thyme; winter thyme</t>
  </si>
  <si>
    <t>Aloysia citrodora</t>
  </si>
  <si>
    <t>Aloysia triphylla</t>
  </si>
  <si>
    <t>lemon verbena</t>
  </si>
  <si>
    <t>lemon verbena; vervain; cidron; herb Luisa</t>
  </si>
  <si>
    <t>Leptospermum citratum</t>
  </si>
  <si>
    <t>lemon-scented tea</t>
  </si>
  <si>
    <t>Lentisk, shina oil</t>
  </si>
  <si>
    <t>Pistacia lentiscus</t>
  </si>
  <si>
    <t>Lesser galanga, galanga, +galingale</t>
  </si>
  <si>
    <t>root of Alpinia officinarum</t>
  </si>
  <si>
    <t>Alpinia officinarum</t>
  </si>
  <si>
    <t>lesser galangal</t>
  </si>
  <si>
    <t>lesser galangal; small galangal</t>
  </si>
  <si>
    <t>lesser galangale</t>
  </si>
  <si>
    <t>E As; SE As</t>
  </si>
  <si>
    <t>Lactuca sativa</t>
  </si>
  <si>
    <t>lettuce</t>
  </si>
  <si>
    <t>Coffea liberica</t>
  </si>
  <si>
    <t>Liberian or Abeokuta coffee</t>
  </si>
  <si>
    <t>Licorice</t>
  </si>
  <si>
    <t>root of Glycyrrhiza glabra</t>
  </si>
  <si>
    <t>See also Wild licorice</t>
  </si>
  <si>
    <t>Russia</t>
  </si>
  <si>
    <t>Guajacum officinale</t>
  </si>
  <si>
    <t>lignum vitae</t>
  </si>
  <si>
    <t>Allium moly</t>
  </si>
  <si>
    <t>lily leek; moly; yellow onion</t>
  </si>
  <si>
    <t>lime</t>
  </si>
  <si>
    <t>Triphasia trifolia</t>
  </si>
  <si>
    <t>lime berry; trifoliate lime; Chinese lime; myrtle lime</t>
  </si>
  <si>
    <t>Citrus hystrix</t>
  </si>
  <si>
    <t>lime leaf; makrut lime; papeda</t>
  </si>
  <si>
    <t>Citrus aurantiifolia</t>
  </si>
  <si>
    <t>lime; limon; key lime; Mexican lime; sour lime; Persian lime; West Indian lime</t>
  </si>
  <si>
    <t>fruit; leaves</t>
  </si>
  <si>
    <t>Liquid storax, Levant storax, *liquidambar</t>
  </si>
  <si>
    <t>resin of Liquidambar orientalis</t>
  </si>
  <si>
    <t>Liquid storax, Levant storax</t>
  </si>
  <si>
    <t>Piper lolot</t>
  </si>
  <si>
    <t>lolot pepper; Vietnamese pepper</t>
  </si>
  <si>
    <t>Toddalia asiatica</t>
  </si>
  <si>
    <t>Lopez fruit; wild orange tree</t>
  </si>
  <si>
    <t>Nelumbo nucifera</t>
  </si>
  <si>
    <t>lotus</t>
  </si>
  <si>
    <t>herb; leaf</t>
  </si>
  <si>
    <t>As; Aus</t>
  </si>
  <si>
    <t>Ocotea puchury-major</t>
  </si>
  <si>
    <t>louro-puxuri; pichuri; pixurim; puchuiri</t>
  </si>
  <si>
    <t>Levisticum officinale</t>
  </si>
  <si>
    <t>lovage</t>
  </si>
  <si>
    <t>herb; root; fruit</t>
  </si>
  <si>
    <t>lovage; garden lovage</t>
  </si>
  <si>
    <t>Eur; N Am</t>
  </si>
  <si>
    <t>Nigella damascena</t>
  </si>
  <si>
    <t>love-in-a-mist; wild fennel</t>
  </si>
  <si>
    <t>Decalepsis hamiltonii</t>
  </si>
  <si>
    <t>mahali kizhangu</t>
  </si>
  <si>
    <t>Prunus mahaleb</t>
  </si>
  <si>
    <t>mahleb</t>
  </si>
  <si>
    <t>fruit; leaf; seed</t>
  </si>
  <si>
    <t>mahaleb; mahaleb cherry; St Lucie cherry</t>
  </si>
  <si>
    <t>Perfumed cherry</t>
  </si>
  <si>
    <t>mahlebi</t>
  </si>
  <si>
    <t>maHlab</t>
  </si>
  <si>
    <t>Garcinia gummi-guta</t>
  </si>
  <si>
    <t>G. cambogia</t>
  </si>
  <si>
    <t>Malabar tamarind; cambodge; goraga</t>
  </si>
  <si>
    <t>Cinnamomum malabatrum</t>
  </si>
  <si>
    <t>Cinnamomum tamala?</t>
  </si>
  <si>
    <t>malabathrum</t>
  </si>
  <si>
    <t>oil</t>
  </si>
  <si>
    <t>https://en.wikipedia.org/wiki/Cinnamomum_malabatrum</t>
  </si>
  <si>
    <t>Fortunella polyandra</t>
  </si>
  <si>
    <t>Malayan kumquat; hedge lime</t>
  </si>
  <si>
    <t>Mammea americana</t>
  </si>
  <si>
    <t>mammee; mammee-apple</t>
  </si>
  <si>
    <t>mango</t>
  </si>
  <si>
    <t>mango powder</t>
  </si>
  <si>
    <t>Curcuma amada</t>
  </si>
  <si>
    <t>mango ginger</t>
  </si>
  <si>
    <t>Pithecellobium dulce</t>
  </si>
  <si>
    <t>Manila tamarind</t>
  </si>
  <si>
    <t>Origanum majorana</t>
  </si>
  <si>
    <t>marjoram</t>
  </si>
  <si>
    <t>marjoram; sweet marjoram</t>
  </si>
  <si>
    <t>Med; Turkey</t>
  </si>
  <si>
    <t>Rhododendron tomentosum</t>
  </si>
  <si>
    <t>Ledum palustre</t>
  </si>
  <si>
    <t>marsh tea; marsh rosemary</t>
  </si>
  <si>
    <t>mastic</t>
  </si>
  <si>
    <t>resin of Pistacia lentiscμs var. chia</t>
  </si>
  <si>
    <t>See also Bombay mastic; Peruvian mastic</t>
  </si>
  <si>
    <t>gum/incense</t>
  </si>
  <si>
    <t>mastic; masticha; mistki Chios mastic; lentisc</t>
  </si>
  <si>
    <t>Mastic</t>
  </si>
  <si>
    <t>Greece</t>
  </si>
  <si>
    <t>II 130</t>
  </si>
  <si>
    <t>Thymus mastichina</t>
  </si>
  <si>
    <t>mastic thyme; Spanish (wild) marjoram; Spanish thyme</t>
  </si>
  <si>
    <t>Filipendula ulmaria</t>
  </si>
  <si>
    <t>meadow sweet; dropwort</t>
  </si>
  <si>
    <t>Mechoacan</t>
  </si>
  <si>
    <t>root of Ipomoea jalapa</t>
  </si>
  <si>
    <t>Citrus × deliciosa</t>
  </si>
  <si>
    <t>Mediterranean mandarin</t>
  </si>
  <si>
    <t>Gnetum gnemon</t>
  </si>
  <si>
    <t>melinjo; belinjo</t>
  </si>
  <si>
    <t>Agastache mexicana</t>
  </si>
  <si>
    <t>Mexican giant hyssop; lemon hyssop</t>
  </si>
  <si>
    <t>Lippia dulcis</t>
  </si>
  <si>
    <t>Mexican lippia; yerba dulce</t>
  </si>
  <si>
    <t>Tagetes lemmonii</t>
  </si>
  <si>
    <t>Mexican marigold</t>
  </si>
  <si>
    <t>Artemisia mexicana</t>
  </si>
  <si>
    <t>Mexican mugwort</t>
  </si>
  <si>
    <t>Lippia graveolens</t>
  </si>
  <si>
    <t>Mexican oregano; American oregano; Mexican sage; mintweed</t>
  </si>
  <si>
    <t>S Am; N Am; C Am</t>
  </si>
  <si>
    <t>Mexican pepperleaf</t>
  </si>
  <si>
    <t>Mexican pepperleaf; alajan pepper</t>
  </si>
  <si>
    <t>Pinus cembroides</t>
  </si>
  <si>
    <t>Mexican pine nuts; Mexican piñon</t>
  </si>
  <si>
    <t>Smilax aristolochiifolia</t>
  </si>
  <si>
    <t>Mexican sarsaparilla; Veracruz sarsaparilla</t>
  </si>
  <si>
    <t>rhizome; root; bark</t>
  </si>
  <si>
    <t>Tagetes lucida</t>
  </si>
  <si>
    <t>Mexican tarragon</t>
  </si>
  <si>
    <t>Mexican marigold mint; Mexican tarragon</t>
  </si>
  <si>
    <t>Mex; Guatemala</t>
  </si>
  <si>
    <t>Reseda odorata</t>
  </si>
  <si>
    <t>mignonette; sweet mignonette; sweet reseda</t>
  </si>
  <si>
    <t>Montia perfoliata</t>
  </si>
  <si>
    <t>miner’s lettuce; Cuban spinach; winter purslane</t>
  </si>
  <si>
    <t>Pelargonium radens</t>
  </si>
  <si>
    <t>mint geranium; balsam (scented) geranium</t>
  </si>
  <si>
    <t>Ocimum forskolei</t>
  </si>
  <si>
    <t>mint-leaf basil</t>
  </si>
  <si>
    <t>Mints</t>
  </si>
  <si>
    <t>Mioga ginger</t>
  </si>
  <si>
    <t>shoots of Zingiber mioga</t>
  </si>
  <si>
    <t>Zingiber mioga</t>
  </si>
  <si>
    <t>mioga ginger; Japanese (wild) ginger</t>
  </si>
  <si>
    <t>Mitsuba</t>
  </si>
  <si>
    <t>Cryptotaenia japonica</t>
  </si>
  <si>
    <t>mitsuba; Japanese parsley</t>
  </si>
  <si>
    <t>Parinari curatellifolia</t>
  </si>
  <si>
    <t>mobola; mbura</t>
  </si>
  <si>
    <t>Aglaia odoratissima</t>
  </si>
  <si>
    <t>mock lime; orchid tree</t>
  </si>
  <si>
    <t>As; W Pac</t>
  </si>
  <si>
    <t>Dracocephalum moldavica</t>
  </si>
  <si>
    <t>Moldavian balm; dragon’s head</t>
  </si>
  <si>
    <t>E Eur; E As</t>
  </si>
  <si>
    <t>Myristica speciosa</t>
  </si>
  <si>
    <t>Moluccan nutmeg</t>
  </si>
  <si>
    <t>Artocarpus lakoochus</t>
  </si>
  <si>
    <t>monkey jack</t>
  </si>
  <si>
    <t>male flowers</t>
  </si>
  <si>
    <t>monkshood/wolf's bane</t>
  </si>
  <si>
    <t>Allium senescens</t>
  </si>
  <si>
    <t>mountain leek</t>
  </si>
  <si>
    <t>C Eur; As</t>
  </si>
  <si>
    <t>Mountain Pepper</t>
  </si>
  <si>
    <t>Litsea cubeba</t>
  </si>
  <si>
    <t>mountain pepper; pheasant-pepper</t>
  </si>
  <si>
    <t>Renealmia alpinia</t>
  </si>
  <si>
    <t>mountain renealmia</t>
  </si>
  <si>
    <t>leaf; aril</t>
  </si>
  <si>
    <t>Artemisia vulgaris</t>
  </si>
  <si>
    <t>mugwort</t>
  </si>
  <si>
    <t>mugwort; motherwort; sagebrush</t>
  </si>
  <si>
    <t>Moschus moschiferus</t>
  </si>
  <si>
    <t>musk</t>
  </si>
  <si>
    <t>secretion of Moschus moschiferus, and other species</t>
  </si>
  <si>
    <t>aromatic</t>
  </si>
  <si>
    <t>gland; glandural secretion</t>
  </si>
  <si>
    <t>Musk</t>
  </si>
  <si>
    <t>musk deer</t>
  </si>
  <si>
    <t>NE. Asia; Siberia; Mongolia; Manchuria; Korea</t>
  </si>
  <si>
    <t>مسك</t>
  </si>
  <si>
    <t>misk</t>
  </si>
  <si>
    <t>麝香</t>
  </si>
  <si>
    <t>shè​xiāng</t>
  </si>
  <si>
    <t>musk deer-fragrance</t>
  </si>
  <si>
    <t>pézsma</t>
  </si>
  <si>
    <t>Rosa moschata</t>
  </si>
  <si>
    <t>musk rose</t>
  </si>
  <si>
    <t>W Himal</t>
  </si>
  <si>
    <t>Alpinia conchigera</t>
  </si>
  <si>
    <t>mussel galangal</t>
  </si>
  <si>
    <t>Nepeta racemosa</t>
  </si>
  <si>
    <t>mussin catnip</t>
  </si>
  <si>
    <t>Caucasus; Turkey; N Iran</t>
  </si>
  <si>
    <t>Mustard Seeds</t>
  </si>
  <si>
    <t>Terminalia chebula</t>
  </si>
  <si>
    <t>Retz</t>
  </si>
  <si>
    <t>myrobalan</t>
  </si>
  <si>
    <t>S SE As</t>
  </si>
  <si>
    <t>訶子</t>
  </si>
  <si>
    <t>hē​zǐ</t>
  </si>
  <si>
    <t>Commiphora myrrha</t>
  </si>
  <si>
    <t>(T.Nees) Engl.</t>
  </si>
  <si>
    <t>myrrh</t>
  </si>
  <si>
    <t>resin of Commiphora myrrha and other species</t>
  </si>
  <si>
    <t>See also Opopanax</t>
  </si>
  <si>
    <t>Myrrh</t>
  </si>
  <si>
    <t>E. Africa; Arabia</t>
  </si>
  <si>
    <t>II 185</t>
  </si>
  <si>
    <t>مر</t>
  </si>
  <si>
    <t>murr</t>
  </si>
  <si>
    <t>沒藥</t>
  </si>
  <si>
    <t>mò​yào</t>
  </si>
  <si>
    <t>phonetic-medicine</t>
  </si>
  <si>
    <t>mirha</t>
  </si>
  <si>
    <t>; szomáliai balzsamfa</t>
  </si>
  <si>
    <t>biblical myrrh</t>
  </si>
  <si>
    <t>Myrrha</t>
  </si>
  <si>
    <t>Dried resin of Commiphora myrrha Engler (C. molmol Engler) or several other species of the same genus (Fam. Burseraceae)</t>
  </si>
  <si>
    <t>pungent, bitter; neutral</t>
  </si>
  <si>
    <t>Myrtus communis</t>
  </si>
  <si>
    <t>myrtle</t>
  </si>
  <si>
    <t>fruit of Myrtus communis</t>
  </si>
  <si>
    <t>myrtle; common myrtle</t>
  </si>
  <si>
    <t>Myrtle</t>
  </si>
  <si>
    <t>Citrus myrtifolia</t>
  </si>
  <si>
    <t>myrtle leaf orange</t>
  </si>
  <si>
    <t>Nepaul cardamom, greater cardamom</t>
  </si>
  <si>
    <t>fruit of Amomum subulatum</t>
  </si>
  <si>
    <t>Nicaragua chocolate, pataxte, Peru cacao</t>
  </si>
  <si>
    <t>seed of theobroma bicolor</t>
  </si>
  <si>
    <t>seed of Nigella sativa</t>
  </si>
  <si>
    <t>Achillea nobilis</t>
  </si>
  <si>
    <t>noble milfoil; noble yarrow</t>
  </si>
  <si>
    <t>Pelargonium × fragrans</t>
  </si>
  <si>
    <t>nutmeg scented geranium</t>
  </si>
  <si>
    <t>Nutmeg, mace</t>
  </si>
  <si>
    <t>fruit of Myristica fragrans</t>
  </si>
  <si>
    <t>Banda islands</t>
  </si>
  <si>
    <t>Allium obliquum</t>
  </si>
  <si>
    <t>oblique onion</t>
  </si>
  <si>
    <t>Scyphocephalium ochocoa</t>
  </si>
  <si>
    <t>ochoco nutmeg</t>
  </si>
  <si>
    <t>Olea europaea</t>
  </si>
  <si>
    <t>olive</t>
  </si>
  <si>
    <t>other</t>
  </si>
  <si>
    <t>II 119</t>
  </si>
  <si>
    <t>Allium cepa</t>
  </si>
  <si>
    <t>onion</t>
  </si>
  <si>
    <t>onion powder</t>
  </si>
  <si>
    <t>W As; C As</t>
  </si>
  <si>
    <t>Commiphora guidottii</t>
  </si>
  <si>
    <t>Chiov. ex Guid.</t>
  </si>
  <si>
    <t>opopanax</t>
  </si>
  <si>
    <t>resin of Commiphora erythraea and C. kataf</t>
  </si>
  <si>
    <t>https://en.wikipedia.org/wiki/Opopanax_(perfumery)</t>
  </si>
  <si>
    <t>Opopanax, African bdellium, bissabol, false myrrh</t>
  </si>
  <si>
    <t>north-east Africa and Arabia</t>
  </si>
  <si>
    <t>Citrus sinensis</t>
  </si>
  <si>
    <t>orange</t>
  </si>
  <si>
    <t>fruit; peel; flower</t>
  </si>
  <si>
    <t>orange; blood orange; navel orange; sweet orange; Valencia orange</t>
  </si>
  <si>
    <t>Cosmos sulphureus</t>
  </si>
  <si>
    <t>orange cosmos; yellow cosmos</t>
  </si>
  <si>
    <t>Hemerocallis aurantiaca</t>
  </si>
  <si>
    <t>orange day lily</t>
  </si>
  <si>
    <t>Origanum vulgare</t>
  </si>
  <si>
    <t>oregano</t>
  </si>
  <si>
    <t>oregano; wild marjoram; pizza herb</t>
  </si>
  <si>
    <t>Oregano, Mediterranean</t>
  </si>
  <si>
    <t>Oregano, Mexican</t>
  </si>
  <si>
    <t>Aniba canellila</t>
  </si>
  <si>
    <t>Oriniko cinnamon</t>
  </si>
  <si>
    <t>Orris, iris root</t>
  </si>
  <si>
    <t>Iris germanica var. florentina and other species</t>
  </si>
  <si>
    <t>Allium oschaninii</t>
  </si>
  <si>
    <t>Oschanin onion</t>
  </si>
  <si>
    <t>Osmanthus fragrans</t>
  </si>
  <si>
    <t>Lour.</t>
  </si>
  <si>
    <t>osmanthus</t>
  </si>
  <si>
    <t>sweet osmanthus flower; fragrant olive; sweet olive; tea olive</t>
  </si>
  <si>
    <t>sweet olive, osmanthus, guihua</t>
  </si>
  <si>
    <t>E As (China)</t>
  </si>
  <si>
    <t>sweet osmanthus</t>
  </si>
  <si>
    <t>桂花</t>
  </si>
  <si>
    <t>guìhuā</t>
  </si>
  <si>
    <t>cassia-flower</t>
  </si>
  <si>
    <t>guihua</t>
  </si>
  <si>
    <t>सिलंग</t>
  </si>
  <si>
    <t>silang</t>
  </si>
  <si>
    <t>Fortunella margarita</t>
  </si>
  <si>
    <t>oval kumquat; nagami kumquat</t>
  </si>
  <si>
    <t>Agathosma crenulata</t>
  </si>
  <si>
    <t>oval leaf buchu</t>
  </si>
  <si>
    <t>Xylopia aromatica</t>
  </si>
  <si>
    <t>pachinhos; pimenta de macaco; pimenta de negro</t>
  </si>
  <si>
    <t>E Braz</t>
  </si>
  <si>
    <t>Padang cinnamon, Batavia cinnamon, Java cinnamon</t>
  </si>
  <si>
    <t>bark of Cinnamomum burmannii</t>
  </si>
  <si>
    <t>Palmarosa oil, rosha grass</t>
  </si>
  <si>
    <t>root of Cymbopogon martini</t>
  </si>
  <si>
    <t>Mediasia macrophylla</t>
  </si>
  <si>
    <t>pamir; large-leaved mediasia</t>
  </si>
  <si>
    <t>Panama wood</t>
  </si>
  <si>
    <t>Quillaja saponaria</t>
  </si>
  <si>
    <t>Pandanus amaryllifolius</t>
  </si>
  <si>
    <t>pandan; fragrant pandan</t>
  </si>
  <si>
    <t>wilted leaves</t>
  </si>
  <si>
    <t>pandanus leaf</t>
  </si>
  <si>
    <t>Trop As (Moluccas)</t>
  </si>
  <si>
    <t>pandanus flower</t>
  </si>
  <si>
    <t>Pandanus, screwpine</t>
  </si>
  <si>
    <t>leaf of Pandanus tectorius</t>
  </si>
  <si>
    <t>Carica papaya</t>
  </si>
  <si>
    <t>papaya</t>
  </si>
  <si>
    <t>Tr Am</t>
  </si>
  <si>
    <t>木瓜</t>
  </si>
  <si>
    <t>mùguā</t>
  </si>
  <si>
    <t>tree-melon</t>
  </si>
  <si>
    <t>fanmugua</t>
  </si>
  <si>
    <t>papaya seeds</t>
  </si>
  <si>
    <t>paracress</t>
  </si>
  <si>
    <t>Pastinaca sativa</t>
  </si>
  <si>
    <t>parsnip</t>
  </si>
  <si>
    <t>Patchouli</t>
  </si>
  <si>
    <t>essential oil of Pogostemon cablin</t>
  </si>
  <si>
    <t>Pogostemon cablin</t>
  </si>
  <si>
    <t>patchouli; patchouly</t>
  </si>
  <si>
    <t>Arachis hypogaea</t>
  </si>
  <si>
    <t>peanut</t>
  </si>
  <si>
    <t>peanut; ground nut</t>
  </si>
  <si>
    <t>Chloranthus spicatus</t>
  </si>
  <si>
    <t>pearl orchid flower; chulan; cha ran</t>
  </si>
  <si>
    <t>Mentha pulegium</t>
  </si>
  <si>
    <t>pennyroyal; pudding grass</t>
  </si>
  <si>
    <t>Peperomia pellucida</t>
  </si>
  <si>
    <t>pepper elder; rabbit ear</t>
  </si>
  <si>
    <t>Warburgia salutaris</t>
  </si>
  <si>
    <t>pepperbark tree</t>
  </si>
  <si>
    <t>Pepperleaf</t>
  </si>
  <si>
    <t>Mentha × piperita</t>
  </si>
  <si>
    <t>peppermint</t>
  </si>
  <si>
    <t>https://en.wikipedia.org/wiki/Mentha</t>
  </si>
  <si>
    <t>cultigen (Britain)</t>
  </si>
  <si>
    <t>I 67</t>
  </si>
  <si>
    <t>薄荷</t>
  </si>
  <si>
    <t>bóhé</t>
  </si>
  <si>
    <t>Menthae Herba</t>
  </si>
  <si>
    <t>Dried aerial part of Mentha haplocalyx Briq (Fam. Labiatae)</t>
  </si>
  <si>
    <t>Wind-heat dispersing medicinal</t>
  </si>
  <si>
    <t>pungent; cool</t>
  </si>
  <si>
    <t>Liver, Lung</t>
  </si>
  <si>
    <t>Pelargonium tomentosum</t>
  </si>
  <si>
    <t>peppermint-scented geranium</t>
  </si>
  <si>
    <t>perilla</t>
  </si>
  <si>
    <t>Peruvian pepper, California pepper</t>
  </si>
  <si>
    <t>fruit of Schinus molle</t>
  </si>
  <si>
    <t>See also Uchu</t>
  </si>
  <si>
    <t>Parkia speciosa</t>
  </si>
  <si>
    <t>petai; locust bean</t>
  </si>
  <si>
    <t>Piments d'Espelette</t>
  </si>
  <si>
    <t>Pine kernel</t>
  </si>
  <si>
    <t>seed of Pinus pinea</t>
  </si>
  <si>
    <t>Pinus pinea</t>
  </si>
  <si>
    <t>pine nuts; pine seeds; pignoles</t>
  </si>
  <si>
    <t>Salvia elegans (=S. rutilans)</t>
  </si>
  <si>
    <t>pineapple sage; pineapple-scented sage</t>
  </si>
  <si>
    <t>Clausena excavata</t>
  </si>
  <si>
    <t>pink lime-berry; Hollywood clausena</t>
  </si>
  <si>
    <t>Pink peppercorns, red peppercorns, baies roses, Brazilian pepper</t>
  </si>
  <si>
    <t>fruit of Schinus terebinthif olius</t>
  </si>
  <si>
    <t>Pinus edulis</t>
  </si>
  <si>
    <t>piñon</t>
  </si>
  <si>
    <t>Pistacia vera</t>
  </si>
  <si>
    <t>pistachio</t>
  </si>
  <si>
    <t>Punica granatum</t>
  </si>
  <si>
    <t>pomegranate</t>
  </si>
  <si>
    <t>https://en.wikipedia.org/wiki/Pomegranate</t>
  </si>
  <si>
    <t>pomegranate; anardana</t>
  </si>
  <si>
    <t>pomegranate seeds</t>
  </si>
  <si>
    <t>W. Asia</t>
  </si>
  <si>
    <t>石榴</t>
  </si>
  <si>
    <t>shílíu</t>
  </si>
  <si>
    <t>Arsacid lump</t>
  </si>
  <si>
    <t>https://en.wiktionary.org/wiki/%E5%AE%89%E7%9F%B3%E6%A6%B4</t>
  </si>
  <si>
    <t>gránátalma</t>
  </si>
  <si>
    <t>Pomegranate Seeds</t>
  </si>
  <si>
    <t>Papaver somniferum</t>
  </si>
  <si>
    <t>poppy seed</t>
  </si>
  <si>
    <t>opium poppy; poppy</t>
  </si>
  <si>
    <t>opium poppy</t>
  </si>
  <si>
    <t>nutty, aromatic</t>
  </si>
  <si>
    <t>confectionary, salads</t>
  </si>
  <si>
    <t>I 37</t>
  </si>
  <si>
    <t>poppy seeds</t>
  </si>
  <si>
    <t>罌粟</t>
  </si>
  <si>
    <t>yīngsù</t>
  </si>
  <si>
    <t>mák</t>
  </si>
  <si>
    <t>Poppy seed, opium</t>
  </si>
  <si>
    <t>Poppy Seeds</t>
  </si>
  <si>
    <t>Calendula officinalis</t>
  </si>
  <si>
    <t>pot marigold; marigold flower; calendula</t>
  </si>
  <si>
    <t>S Eur?</t>
  </si>
  <si>
    <t>Origanum onites</t>
  </si>
  <si>
    <t>pot marjoram</t>
  </si>
  <si>
    <t>Eur; E Med</t>
  </si>
  <si>
    <t>Echinophora tenuifolia</t>
  </si>
  <si>
    <t>prickly parsnip</t>
  </si>
  <si>
    <t>leaf; stalk</t>
  </si>
  <si>
    <t>pumpkin</t>
  </si>
  <si>
    <t>Portulaca oleracea</t>
  </si>
  <si>
    <t>purslane</t>
  </si>
  <si>
    <t>Putchuk, costus, kushth</t>
  </si>
  <si>
    <t>root of Saussurea lappa</t>
  </si>
  <si>
    <t>Kashmir</t>
  </si>
  <si>
    <t>Porophyllum ruderale</t>
  </si>
  <si>
    <t>quillquina; killi</t>
  </si>
  <si>
    <t>Cinchona pubescens</t>
  </si>
  <si>
    <t>Cinchona succirubra Pav.</t>
  </si>
  <si>
    <t>Cinchona ledgeriana (Howard) Bern.Moens ex Trimen</t>
  </si>
  <si>
    <t>quinine</t>
  </si>
  <si>
    <t>chinabark</t>
  </si>
  <si>
    <t>malaria</t>
  </si>
  <si>
    <t>金雞納</t>
  </si>
  <si>
    <t xml:space="preserve"> jīnjīnà</t>
  </si>
  <si>
    <t>jinjinapi</t>
  </si>
  <si>
    <t>Cinchona officinalis</t>
  </si>
  <si>
    <t>quinine; chinabark; Peruvian bark; yellow cinchona; ledger bark; yellow bark</t>
  </si>
  <si>
    <t>quinine; red cinchona; red Peruvian; red bark; Jesuit bark</t>
  </si>
  <si>
    <t>Raphanus sativus</t>
  </si>
  <si>
    <t>radish</t>
  </si>
  <si>
    <t>cultivated (W As?)</t>
  </si>
  <si>
    <t>Allium tricoccum</t>
  </si>
  <si>
    <t>ramp; wild leek; wood leek</t>
  </si>
  <si>
    <t>Alpinia purpurata</t>
  </si>
  <si>
    <t>red ginger</t>
  </si>
  <si>
    <t>As; Pac; Malay</t>
  </si>
  <si>
    <t>Mentha × smithiana</t>
  </si>
  <si>
    <t>red mint; bergamot mint</t>
  </si>
  <si>
    <t>Red sanders, +sanders</t>
  </si>
  <si>
    <t>wood of Pterocarpus santalina</t>
  </si>
  <si>
    <t>Red sanders</t>
  </si>
  <si>
    <t>Ribes rubrum</t>
  </si>
  <si>
    <t>redcurrant</t>
  </si>
  <si>
    <t>Sonneratia caseolaris</t>
  </si>
  <si>
    <t>red-flowered Pornupan mangrove</t>
  </si>
  <si>
    <t>young fruit</t>
  </si>
  <si>
    <t>Rumex sanguineus</t>
  </si>
  <si>
    <t>red-veined sorrel</t>
  </si>
  <si>
    <t>Artemisia rehan</t>
  </si>
  <si>
    <t>rehan; Ethiopian wormwood</t>
  </si>
  <si>
    <t>Rheum rhaponticum (R. × cultorum)</t>
  </si>
  <si>
    <t>rhapontic rhubarb</t>
  </si>
  <si>
    <t>Eur?</t>
  </si>
  <si>
    <t>Krameria lappacea</t>
  </si>
  <si>
    <t>rhatany; Peruvian rhatany</t>
  </si>
  <si>
    <t>Rhinoceros horn, 'horns of abath'</t>
  </si>
  <si>
    <t>Rhinoceros spp.</t>
  </si>
  <si>
    <t>Rhubarb root, Canton rhubarb</t>
  </si>
  <si>
    <t>Rheum officinale</t>
  </si>
  <si>
    <t>Tibet</t>
  </si>
  <si>
    <t>Rheum rhabarbarum (R. × hybridum)</t>
  </si>
  <si>
    <t>rhubarb; garden rhubarb</t>
  </si>
  <si>
    <t>rice paddy herb</t>
  </si>
  <si>
    <t>Limnophila aromatica</t>
  </si>
  <si>
    <t>rice-paddy weed</t>
  </si>
  <si>
    <t>Robusta coffee</t>
  </si>
  <si>
    <t>seed of Coffea canephora</t>
  </si>
  <si>
    <t>Coffea canephora</t>
  </si>
  <si>
    <t>robusta coffee; Congo coffee</t>
  </si>
  <si>
    <t>Eruca sativa</t>
  </si>
  <si>
    <t>rocket</t>
  </si>
  <si>
    <t>rocket; arugula</t>
  </si>
  <si>
    <t>Rocoto, locoto, apple chilli</t>
  </si>
  <si>
    <t>fruit of Capsicum pubescens</t>
  </si>
  <si>
    <t>high Andes</t>
  </si>
  <si>
    <t>Capsicum pubescens</t>
  </si>
  <si>
    <t>rocoto; tree chilli</t>
  </si>
  <si>
    <t xml:space="preserve"> fruit</t>
  </si>
  <si>
    <t>S Am (Andes)</t>
  </si>
  <si>
    <t>Chamaemelum nobile</t>
  </si>
  <si>
    <t>Roman chamomile</t>
  </si>
  <si>
    <t>Glycyrrhiza echinata</t>
  </si>
  <si>
    <t>Roman liquorice</t>
  </si>
  <si>
    <t>Anacyclus pyrethrum</t>
  </si>
  <si>
    <t>Roman pellitory; Spanish pellitory</t>
  </si>
  <si>
    <t>Eur; N Afr</t>
  </si>
  <si>
    <t>Artemisia pontica</t>
  </si>
  <si>
    <t>Roman wormwood; small absinth</t>
  </si>
  <si>
    <t>Pelargonium × graveolens</t>
  </si>
  <si>
    <t>rose geranium; Bourbon geranium; rose pelargonium; sweet-scented geranium</t>
  </si>
  <si>
    <t>Rose Petals</t>
  </si>
  <si>
    <t>Aniba rosaedora</t>
  </si>
  <si>
    <t>rose wood</t>
  </si>
  <si>
    <t>N Am; S Am</t>
  </si>
  <si>
    <t>Hibiscus sabdariffa</t>
  </si>
  <si>
    <t>roselle; hibiscus; karkade; Jamaica sorrel</t>
  </si>
  <si>
    <t>calyx</t>
  </si>
  <si>
    <t>Rose-mallows</t>
  </si>
  <si>
    <t>wood of Altingia excelsa</t>
  </si>
  <si>
    <t>Salvia rosmarinus</t>
  </si>
  <si>
    <t>Spenn.</t>
  </si>
  <si>
    <t>Rosmarinus officinalis L.</t>
  </si>
  <si>
    <t>rosemary</t>
  </si>
  <si>
    <t>S &amp; N Eur; Med</t>
  </si>
  <si>
    <t>II 122</t>
  </si>
  <si>
    <t>迷迭香</t>
  </si>
  <si>
    <t>mí​dié​xiāng</t>
  </si>
  <si>
    <t>Pelargonium capitatum</t>
  </si>
  <si>
    <t>rose-scented geranium; rose geranium; rose pelargonium</t>
  </si>
  <si>
    <t>Dalbergia sissoo</t>
  </si>
  <si>
    <t>Dalbergia parviflora Roxb.</t>
  </si>
  <si>
    <t>rosewood</t>
  </si>
  <si>
    <t>sissoo, fragrant rosewood</t>
  </si>
  <si>
    <t>North Indian rosewood, shisham</t>
  </si>
  <si>
    <t>降香</t>
  </si>
  <si>
    <t>jiàngxiāng</t>
  </si>
  <si>
    <t>Dalbergiae Odoriferae Lignum</t>
  </si>
  <si>
    <t>Rosewood</t>
  </si>
  <si>
    <t>Dried heart wood of trunk and root of Dalbergia odorifera T. Chen (Fam. Fabaceae)</t>
  </si>
  <si>
    <t>Stasis-resolving hemostatic medicinal</t>
  </si>
  <si>
    <t>Citrus jambhiri</t>
  </si>
  <si>
    <t>rough lemon</t>
  </si>
  <si>
    <t>Fortunella japonica</t>
  </si>
  <si>
    <t>round kumquat; marumi kumquat</t>
  </si>
  <si>
    <t>Mentha × rotundifolia</t>
  </si>
  <si>
    <t>round-leaved mint; false apple mint</t>
  </si>
  <si>
    <t>Sorbus aucuparia</t>
  </si>
  <si>
    <t>rowan</t>
  </si>
  <si>
    <t>Eur; SW Asia</t>
  </si>
  <si>
    <t>Ruta graveolens</t>
  </si>
  <si>
    <t>rue</t>
  </si>
  <si>
    <t>rue; common rue; herb of grace</t>
  </si>
  <si>
    <t>Allium pskemense</t>
  </si>
  <si>
    <t>Russian onion</t>
  </si>
  <si>
    <t>Artemisia dracunculoides</t>
  </si>
  <si>
    <t>Russian tarragon</t>
  </si>
  <si>
    <t>Escobedia scabrifolia</t>
  </si>
  <si>
    <t>saffron of Andes; saffron root</t>
  </si>
  <si>
    <t>Sagapenum</t>
  </si>
  <si>
    <t>resin of Ferula persica</t>
  </si>
  <si>
    <t>Salvia officinalis</t>
  </si>
  <si>
    <t>Britannica</t>
  </si>
  <si>
    <t>sage</t>
  </si>
  <si>
    <t>sage; common sage; garden sage</t>
  </si>
  <si>
    <t>S Eur; Med</t>
  </si>
  <si>
    <t>I 38</t>
  </si>
  <si>
    <t>Quararibea fieldii</t>
  </si>
  <si>
    <t>saha</t>
  </si>
  <si>
    <t>Sanguisorba minor</t>
  </si>
  <si>
    <t>salad burnet; burnet; small burnet</t>
  </si>
  <si>
    <t>C &amp; S Eur</t>
  </si>
  <si>
    <t>Syzygium polyanthum</t>
  </si>
  <si>
    <t>salam; Indonesian bay-leaf</t>
  </si>
  <si>
    <t>Salep</t>
  </si>
  <si>
    <t>root of Orchis morio; O. latifolia and other species</t>
  </si>
  <si>
    <t>Sambac, zambac</t>
  </si>
  <si>
    <t>flower of Jasminum sambac</t>
  </si>
  <si>
    <t>Sanchi ginseng</t>
  </si>
  <si>
    <t>root of Panax notoginseng</t>
  </si>
  <si>
    <t>Allium schorodoprasum</t>
  </si>
  <si>
    <t>sand leek; Spanish garlic; rocambole</t>
  </si>
  <si>
    <t>Sandarac, pounce, citronwood</t>
  </si>
  <si>
    <t>Callitris quadrivalvis</t>
  </si>
  <si>
    <t>western Mediterranean</t>
  </si>
  <si>
    <t>Sarsaparilla</t>
  </si>
  <si>
    <t>root of Smilax spp.</t>
  </si>
  <si>
    <t>See also China root</t>
  </si>
  <si>
    <t>America</t>
  </si>
  <si>
    <t>Sassafras albidum</t>
  </si>
  <si>
    <t>sassafras</t>
  </si>
  <si>
    <t>bark of Sassafras albidum</t>
  </si>
  <si>
    <t>See also Canela sassafras</t>
  </si>
  <si>
    <t>sassafras; filé powder</t>
  </si>
  <si>
    <t>Sassafras</t>
  </si>
  <si>
    <t>filé</t>
  </si>
  <si>
    <t>Citrus unshiu</t>
  </si>
  <si>
    <t>satsuma mandarin; unshiu mikan</t>
  </si>
  <si>
    <t>Trop As; China</t>
  </si>
  <si>
    <t>Satureja hortensis</t>
  </si>
  <si>
    <t>savory</t>
  </si>
  <si>
    <t>savory; summer savory; garden savory</t>
  </si>
  <si>
    <t>Savory, Summer and Winter</t>
  </si>
  <si>
    <t>Solanum aethiopicum</t>
  </si>
  <si>
    <t>scarlet egg plant; bitter berry</t>
  </si>
  <si>
    <t>Anthoxanthum odoratum</t>
  </si>
  <si>
    <t>scented vernal grass; sweet vernal grass</t>
  </si>
  <si>
    <t>Scotch bonnet, country pepper, habañero, piri-piri</t>
  </si>
  <si>
    <t>fruit of Capsicum chinense</t>
  </si>
  <si>
    <t>Scotch bonnet, country pepper, habanero, piri-piri</t>
  </si>
  <si>
    <t>Mentha × gracilis</t>
  </si>
  <si>
    <t>Scotch mint; Scotch spearmint; ginger mint</t>
  </si>
  <si>
    <t>Screw Pine</t>
  </si>
  <si>
    <t>sea salt</t>
  </si>
  <si>
    <t>Sea Salts</t>
  </si>
  <si>
    <t>Artemisia maritima</t>
  </si>
  <si>
    <t>sea wormwood</t>
  </si>
  <si>
    <t>Crambe maritima</t>
  </si>
  <si>
    <t>seakale; sea kale</t>
  </si>
  <si>
    <t>Seaweeds</t>
  </si>
  <si>
    <t>Senna alexandrina var. alexandrina</t>
  </si>
  <si>
    <t>Cassia angustifolia Vahl</t>
  </si>
  <si>
    <t>Cassia acutifolia Del.</t>
  </si>
  <si>
    <t>senna</t>
  </si>
  <si>
    <t>leafy shoots</t>
  </si>
  <si>
    <t>番瀉葉</t>
  </si>
  <si>
    <t>fānxièyè</t>
  </si>
  <si>
    <t>Sennae Folium</t>
  </si>
  <si>
    <t>Senna Leaf</t>
  </si>
  <si>
    <t>Dried leaflet of Cassia angustifolia Vahl or Cassia acutfolia Delile (Fam. Fabaceae)</t>
  </si>
  <si>
    <t>Induce catharsis medicinal</t>
  </si>
  <si>
    <t>Large intestine</t>
  </si>
  <si>
    <t>Sesamum indicum</t>
  </si>
  <si>
    <t>Sesamum orientale L.</t>
  </si>
  <si>
    <t>sesame</t>
  </si>
  <si>
    <t>oil-seed</t>
  </si>
  <si>
    <t>dried ripe seed</t>
  </si>
  <si>
    <t>sesame; sesam</t>
  </si>
  <si>
    <t>black sesame</t>
  </si>
  <si>
    <t>Afr; Ind</t>
  </si>
  <si>
    <t>China; El-Salvador; Ethiopia; Guatemala; India; Mexico; Nicaragua</t>
  </si>
  <si>
    <t>nutty, earthy</t>
  </si>
  <si>
    <t>garnishes; cosmetics</t>
  </si>
  <si>
    <t>III 58</t>
  </si>
  <si>
    <t>黑芝麻</t>
  </si>
  <si>
    <t>hēizhīmá</t>
  </si>
  <si>
    <t>black-sesame</t>
  </si>
  <si>
    <t>szezámmag</t>
  </si>
  <si>
    <t>Semen Sesami; Sesami Nigrum Semen</t>
  </si>
  <si>
    <t>Black Sesame</t>
  </si>
  <si>
    <t>Dried ripe seed of Sesamum indicum L. (Fam. Pedaliaceae)</t>
  </si>
  <si>
    <t>Yin-tonifying medicinal</t>
  </si>
  <si>
    <t>Liver, Kidney, Large intestine</t>
  </si>
  <si>
    <t>Rumex acetosella</t>
  </si>
  <si>
    <t>sheep sorrel</t>
  </si>
  <si>
    <t>fresh lea</t>
  </si>
  <si>
    <t>N Temp</t>
  </si>
  <si>
    <t>Alpinia zerumbet</t>
  </si>
  <si>
    <t>shell ginger</t>
  </si>
  <si>
    <t>As; Pac; E As</t>
  </si>
  <si>
    <t>shichimi togarashi</t>
  </si>
  <si>
    <t>a Japanese spice mixture made of seven ingredients</t>
  </si>
  <si>
    <t>https://en.wikipedia.org/wiki/Shichimi</t>
  </si>
  <si>
    <t>Shiso</t>
  </si>
  <si>
    <t>Perilla frutescens</t>
  </si>
  <si>
    <t>shiso; beefsteak plant; perilla; purple mint</t>
  </si>
  <si>
    <t>Monodora brevipes</t>
  </si>
  <si>
    <t>short-stemmed African nutmeg; yellow flowery nutmeg</t>
  </si>
  <si>
    <t>Calamintha grandiflora</t>
  </si>
  <si>
    <t>showy calamint; showy savory; large flowered calamint</t>
  </si>
  <si>
    <t>Piper umbellatum</t>
  </si>
  <si>
    <t>shrubby pepper</t>
  </si>
  <si>
    <t>fruit; stem</t>
  </si>
  <si>
    <t>Siam benzoin, gum benzoin, Siam balsam</t>
  </si>
  <si>
    <t>resin of Styrax tonkinense</t>
  </si>
  <si>
    <t>Coluria geoides</t>
  </si>
  <si>
    <t>Siberian avens; clove root; clove oil plant</t>
  </si>
  <si>
    <t>Pinus cembra</t>
  </si>
  <si>
    <t>Siberian pine nuts</t>
  </si>
  <si>
    <t>Sichuan pepper, fagara, Szechwan pepper</t>
  </si>
  <si>
    <t>fruit of Zanthoxylum simulans</t>
  </si>
  <si>
    <t>Capparis sicula</t>
  </si>
  <si>
    <t>Sicili caper</t>
  </si>
  <si>
    <t>Silphium</t>
  </si>
  <si>
    <t>resin of an extinct plant cf. genus Ferula</t>
  </si>
  <si>
    <t>silphion</t>
  </si>
  <si>
    <t>Myristica argentea</t>
  </si>
  <si>
    <t>silver nutmeg</t>
  </si>
  <si>
    <t>New Guinea</t>
  </si>
  <si>
    <t>Portulaca quadrifida</t>
  </si>
  <si>
    <t>single-flowered purslane; wild purslane</t>
  </si>
  <si>
    <t>Sium sisarum</t>
  </si>
  <si>
    <t>skirret; crummock</t>
  </si>
  <si>
    <t>Kaempferia galanga</t>
  </si>
  <si>
    <t>small galangal; kencur; sha jiang</t>
  </si>
  <si>
    <t>rhizome; leaf</t>
  </si>
  <si>
    <t>Cnidium monnieri</t>
  </si>
  <si>
    <t>snow parsley</t>
  </si>
  <si>
    <t>Rumex species</t>
  </si>
  <si>
    <t>sorrel</t>
  </si>
  <si>
    <t>Rumex acetosa</t>
  </si>
  <si>
    <t>sorrel; common sorrel; garden sorrel</t>
  </si>
  <si>
    <t>Oxalis pes-caprae</t>
  </si>
  <si>
    <t>sorrel; yellow sorrel</t>
  </si>
  <si>
    <t>Drimys piperita</t>
  </si>
  <si>
    <t>South American mountain pepper</t>
  </si>
  <si>
    <t>Artemisia abrotanum</t>
  </si>
  <si>
    <t>southernwood</t>
  </si>
  <si>
    <t>Glycine max</t>
  </si>
  <si>
    <t>soybean; soya bean; soya</t>
  </si>
  <si>
    <t>Lavandula stoechas</t>
  </si>
  <si>
    <t>Spanish lavender; Arabian lavender; French lavender; Italian lavender</t>
  </si>
  <si>
    <t>Salvia lavandulifolia</t>
  </si>
  <si>
    <t>Spanish sage</t>
  </si>
  <si>
    <t>Lippia micromera</t>
  </si>
  <si>
    <t>Spanish thyme; Puerto Rico oregano</t>
  </si>
  <si>
    <t>Thymus zygis</t>
  </si>
  <si>
    <t>Spanish thyme; sauce thyme</t>
  </si>
  <si>
    <t>W Med</t>
  </si>
  <si>
    <t>Rumex hastatus</t>
  </si>
  <si>
    <t>speared sorrel</t>
  </si>
  <si>
    <t xml:space="preserve">Mentha spicata </t>
  </si>
  <si>
    <t>spearmint</t>
  </si>
  <si>
    <t>1?</t>
  </si>
  <si>
    <t>spearmint; garden mint; crisp mint; green mint; lamb mint</t>
  </si>
  <si>
    <t>aromatic, cooling</t>
  </si>
  <si>
    <t>salads, garnishes; colic</t>
  </si>
  <si>
    <t>Spikenard, +nard</t>
  </si>
  <si>
    <t>root of Nardostachys jatamansi</t>
  </si>
  <si>
    <t>Spikenard</t>
  </si>
  <si>
    <t>Spilanthes acmella</t>
  </si>
  <si>
    <t>spilanthes; pará cress</t>
  </si>
  <si>
    <t>leaf; flower head</t>
  </si>
  <si>
    <t>Hypericum perforatum</t>
  </si>
  <si>
    <t>St John’s wort</t>
  </si>
  <si>
    <t>Stevia rebaudiana</t>
  </si>
  <si>
    <t>stevia; sugar-leaf</t>
  </si>
  <si>
    <t>Liquidambar orientalis</t>
  </si>
  <si>
    <t>Miller</t>
  </si>
  <si>
    <t>storax</t>
  </si>
  <si>
    <t>https://en.wikipedia.org/wiki/Liquidambar_orientalis</t>
  </si>
  <si>
    <t>As M</t>
  </si>
  <si>
    <t>蘇合香</t>
  </si>
  <si>
    <t>sūhéxiāng</t>
  </si>
  <si>
    <t>Storax, styrax, +oriental sweet gum</t>
  </si>
  <si>
    <t>resin of Styrax officinalis</t>
  </si>
  <si>
    <t>See also Liquid storax</t>
  </si>
  <si>
    <t>Storax, styrax</t>
  </si>
  <si>
    <t>Xylopia parviflora</t>
  </si>
  <si>
    <t>striped African pepper</t>
  </si>
  <si>
    <t>Liberia</t>
  </si>
  <si>
    <t>Saccharum officinarum</t>
  </si>
  <si>
    <t>stalk/stem and its liquid</t>
  </si>
  <si>
    <t>sugarcane</t>
  </si>
  <si>
    <t>II 169</t>
  </si>
  <si>
    <t>sugar; saccharum; officinarum, "of dispensaries"</t>
  </si>
  <si>
    <t>Sugar, cane sugar</t>
  </si>
  <si>
    <t>sap of Saccharum officinarum</t>
  </si>
  <si>
    <t>Rhus coriaria</t>
  </si>
  <si>
    <t>sumac</t>
  </si>
  <si>
    <t>sumac; sumach; spice sumac</t>
  </si>
  <si>
    <t>sour, fruity</t>
  </si>
  <si>
    <t>kebabs, salads; diuretic</t>
  </si>
  <si>
    <t>Sumach</t>
  </si>
  <si>
    <t>ground fruit of Rhus coriaria</t>
  </si>
  <si>
    <t>Styrax benzoin</t>
  </si>
  <si>
    <t>Dryand.</t>
  </si>
  <si>
    <t>Styrax benzoides Craib. Or Styrax tonkinensis Craib.</t>
  </si>
  <si>
    <t>Sumatra benzoin</t>
  </si>
  <si>
    <t>https://en.wikipedia.org/wiki/Styrax#Uses_of_resin</t>
  </si>
  <si>
    <t>Sumatran benzoin; Siam benzoin</t>
  </si>
  <si>
    <t>II 113</t>
  </si>
  <si>
    <t>安息香</t>
  </si>
  <si>
    <t>ānxīxiāng</t>
  </si>
  <si>
    <t>peaceful-end-incense</t>
  </si>
  <si>
    <t>Sumatra benzoin, gum benzoin</t>
  </si>
  <si>
    <t>resin of Styrax benzoin</t>
  </si>
  <si>
    <t>Sweet flag</t>
  </si>
  <si>
    <t>root of Acorus calamus</t>
  </si>
  <si>
    <t>Sweet gum, liquidambar, American storax, bilsted, Honduras balsam, white Peru balsam, American sweet gum</t>
  </si>
  <si>
    <t>resin of Liquidambar styraciflua</t>
  </si>
  <si>
    <t>See also Storax</t>
  </si>
  <si>
    <t>Sweet gum, liquidambar, American storax, bilsted, Honduras balsam, white Peru balsam</t>
  </si>
  <si>
    <t>Sweet hoof, onycha</t>
  </si>
  <si>
    <t>operculum of Strombus lentiginosus; Eburna japonica, and other species</t>
  </si>
  <si>
    <t>Indian and Pacific Oceans</t>
  </si>
  <si>
    <t>Galium odoratum</t>
  </si>
  <si>
    <t>sweet woodruff; woodruff asperule</t>
  </si>
  <si>
    <t>Quararibea turbinata</t>
  </si>
  <si>
    <t>swizzlestick tree</t>
  </si>
  <si>
    <t>twigs</t>
  </si>
  <si>
    <t>Sylphium</t>
  </si>
  <si>
    <t>'Syrian nard'</t>
  </si>
  <si>
    <t>probably Valeriana sisymbrifolia</t>
  </si>
  <si>
    <t>Origanum syriacum</t>
  </si>
  <si>
    <t>Syrian oregano; za’atar; zatar; white oregano</t>
  </si>
  <si>
    <t>SE Eur; W As</t>
  </si>
  <si>
    <t>Tabasco pepper</t>
  </si>
  <si>
    <t>fruit of Capsicum frutescens</t>
  </si>
  <si>
    <t>Citrus latifolia</t>
  </si>
  <si>
    <t>Tahiti lime; Persian lime; seedless lime</t>
  </si>
  <si>
    <t>fruit (juice); peel</t>
  </si>
  <si>
    <t>Tahitian vanilla</t>
  </si>
  <si>
    <t>pod of Vanilla tahitensis</t>
  </si>
  <si>
    <t>eastern Pacific</t>
  </si>
  <si>
    <t>Artabotrys hexapetalus</t>
  </si>
  <si>
    <t>tail grape</t>
  </si>
  <si>
    <t>Talinum triangulare</t>
  </si>
  <si>
    <t>talinum; flameflower; waterleaf</t>
  </si>
  <si>
    <t>Micromeria fruticosa</t>
  </si>
  <si>
    <t>talmud widder hyssop; tea hyssop</t>
  </si>
  <si>
    <t>E Med; Israel</t>
  </si>
  <si>
    <t>Tamarindus indicus</t>
  </si>
  <si>
    <t>tamarind</t>
  </si>
  <si>
    <t>fruit pulp; leaf</t>
  </si>
  <si>
    <t>tamarind; Indian tamarind</t>
  </si>
  <si>
    <t>rice, meats; pharyngitis</t>
  </si>
  <si>
    <t>酸豆</t>
  </si>
  <si>
    <t>suāndòu</t>
  </si>
  <si>
    <t>Citrus reticulata</t>
  </si>
  <si>
    <t>tangerine; mandarin; clementine; nartjie</t>
  </si>
  <si>
    <t>peeled fruit</t>
  </si>
  <si>
    <t>E As; China</t>
  </si>
  <si>
    <t>Tanacetum vulgare</t>
  </si>
  <si>
    <t>Chrysanthemum vulgare (L.) Bernh.</t>
  </si>
  <si>
    <t>tansy</t>
  </si>
  <si>
    <t>Eur; Med; Euras</t>
  </si>
  <si>
    <t>Crateva tapia</t>
  </si>
  <si>
    <t>tapia fruit; payagua</t>
  </si>
  <si>
    <t>Artemisia dracunculus</t>
  </si>
  <si>
    <t>tarragon</t>
  </si>
  <si>
    <t>tarragon; French tarragon; estragon</t>
  </si>
  <si>
    <t>tárkony</t>
  </si>
  <si>
    <t>Tamannia lanceolata</t>
  </si>
  <si>
    <t>(Poir.) A.C.Sm.</t>
  </si>
  <si>
    <t>Drimys lanceolata (Poir.) Baill.</t>
  </si>
  <si>
    <t>Tasmanian pepper</t>
  </si>
  <si>
    <t>the dried fruits of an Australian shrub</t>
  </si>
  <si>
    <t>https://en.wikipedia.org/wiki/Tasmannia_lanceolata</t>
  </si>
  <si>
    <t>pepper tree; Australian pepper tree; mountain pepper; Tasmania pepper</t>
  </si>
  <si>
    <t>Tasmanian pepperberry; mountain pepper</t>
  </si>
  <si>
    <t>Tasmania; Aus</t>
  </si>
  <si>
    <t>Tasmania</t>
  </si>
  <si>
    <t>Oceania</t>
  </si>
  <si>
    <t>mountain pepper</t>
  </si>
  <si>
    <t>Emilia javanica</t>
  </si>
  <si>
    <t>tassel flower</t>
  </si>
  <si>
    <t>Trop Afr; Trop As</t>
  </si>
  <si>
    <t>Rosa × odorata</t>
  </si>
  <si>
    <t>tea-scented rose</t>
  </si>
  <si>
    <t>Tejpat, malobathrum</t>
  </si>
  <si>
    <t>leaf of Cinnamomum tamala</t>
  </si>
  <si>
    <t>eastern Himalayas</t>
  </si>
  <si>
    <t>Tellicherry bark</t>
  </si>
  <si>
    <t>Holarrhena antidysenterica</t>
  </si>
  <si>
    <t>Pistacia terebinthus</t>
  </si>
  <si>
    <t>terebinth</t>
  </si>
  <si>
    <t>Terebinth, 'turpentine'</t>
  </si>
  <si>
    <t>resin of Pistaciaterebinthus</t>
  </si>
  <si>
    <t>See also Bombay mastic</t>
  </si>
  <si>
    <t>Thai and other Asian Chiles</t>
  </si>
  <si>
    <t xml:space="preserve">Thymus vulgaris </t>
  </si>
  <si>
    <t>thyme</t>
  </si>
  <si>
    <t>common thyme; garden thyme</t>
  </si>
  <si>
    <t>W Med; SE Italy</t>
  </si>
  <si>
    <t>I 58</t>
  </si>
  <si>
    <t>百里香</t>
  </si>
  <si>
    <t>bǎilǐxiāng</t>
  </si>
  <si>
    <t>phonetic</t>
  </si>
  <si>
    <t>from Persian آویشن avišan</t>
  </si>
  <si>
    <t>Satureja thymbra</t>
  </si>
  <si>
    <t>thyme-leaved savory; thymbra</t>
  </si>
  <si>
    <t>SE Eur</t>
  </si>
  <si>
    <t>Zanthoxylum alatum</t>
  </si>
  <si>
    <t>timur</t>
  </si>
  <si>
    <t>Nepal</t>
  </si>
  <si>
    <t>Zanthoxylum rhetsa</t>
  </si>
  <si>
    <t>tippal; Indian pepper</t>
  </si>
  <si>
    <t>Nicotiana tabacum</t>
  </si>
  <si>
    <t>tobacco</t>
  </si>
  <si>
    <t>leaf of Nicotiana tabacum</t>
  </si>
  <si>
    <t>See also Wild tobacco</t>
  </si>
  <si>
    <t>stimulant</t>
  </si>
  <si>
    <t>Tobacco</t>
  </si>
  <si>
    <t>tabacco</t>
  </si>
  <si>
    <t>Bolivia</t>
  </si>
  <si>
    <t>I 18</t>
  </si>
  <si>
    <t>煙葉</t>
  </si>
  <si>
    <t>yānyè</t>
  </si>
  <si>
    <t>Physalis philadelphica</t>
  </si>
  <si>
    <t>P. ixocarpa</t>
  </si>
  <si>
    <t>tomatillo; jamberry</t>
  </si>
  <si>
    <t>Lycopersicon esculentum</t>
  </si>
  <si>
    <t>tomato</t>
  </si>
  <si>
    <t>Dipteryx odorata</t>
  </si>
  <si>
    <t>tonka bean</t>
  </si>
  <si>
    <t>tonka; tonka bean</t>
  </si>
  <si>
    <t>Etlingera elatior (=Phaeomeria magnifica)</t>
  </si>
  <si>
    <t>torch ginger; Philippine wax flower</t>
  </si>
  <si>
    <t xml:space="preserve">flower bud </t>
  </si>
  <si>
    <t>Potentilla erecta</t>
  </si>
  <si>
    <t>tormentill; bloodroot</t>
  </si>
  <si>
    <t>Citrus trifoliata (=Poncirus trifoliata)</t>
  </si>
  <si>
    <t>trifoliate orange; citrangequat; Japanese bitter orange</t>
  </si>
  <si>
    <t>C &amp; N China</t>
  </si>
  <si>
    <t>True Cinnamon</t>
  </si>
  <si>
    <t>truffle and truffle salt</t>
  </si>
  <si>
    <t>Corylus colurna</t>
  </si>
  <si>
    <t>Turkish hazelnut</t>
  </si>
  <si>
    <t>Dorystaechus hastata</t>
  </si>
  <si>
    <t>Turkish lavender</t>
  </si>
  <si>
    <t>SW Turkey</t>
  </si>
  <si>
    <t>Turnsole</t>
  </si>
  <si>
    <t>Chrozophora tinctoria</t>
  </si>
  <si>
    <t>western Mediterranean lands</t>
  </si>
  <si>
    <t>Uchu, Peruvian pepper</t>
  </si>
  <si>
    <t>fruit of Capsicum pendulum</t>
  </si>
  <si>
    <t>Ulupica</t>
  </si>
  <si>
    <t>fruit of Capsicum cardenasii</t>
  </si>
  <si>
    <t>Zanthoxylum gilletii</t>
  </si>
  <si>
    <t>Fagara tessmannii</t>
  </si>
  <si>
    <t>uzazi</t>
  </si>
  <si>
    <t>plant: East African satinwood</t>
  </si>
  <si>
    <t>Hydroxy-alpha-sanshool</t>
  </si>
  <si>
    <t>Vanilla Bean</t>
  </si>
  <si>
    <t>Allium vavilovii</t>
  </si>
  <si>
    <t>Vavilov’s leek</t>
  </si>
  <si>
    <t>Abutilon theophrasti</t>
  </si>
  <si>
    <t>Medik.</t>
  </si>
  <si>
    <t>velvetleaf</t>
  </si>
  <si>
    <t>https://en.wikipedia.org/wiki/Abutilon_theophrasti</t>
  </si>
  <si>
    <t>abutilon</t>
  </si>
  <si>
    <t>苘麻</t>
  </si>
  <si>
    <t>qǐng​má</t>
  </si>
  <si>
    <t>Abutili Semen</t>
  </si>
  <si>
    <t>苘麻子</t>
  </si>
  <si>
    <t>qǐng​mázǐ</t>
  </si>
  <si>
    <t>Chingma Abutilon Seed</t>
  </si>
  <si>
    <t>Dried ripe seed of Abutilon theophrastii Medic. (Fam. Malvaceae)</t>
  </si>
  <si>
    <t>Strangury-relieving diuretic medicinal</t>
  </si>
  <si>
    <t>bitter; neutral</t>
  </si>
  <si>
    <t>Large intestine, Small intestine, Bladder</t>
  </si>
  <si>
    <t>Chrysopogon zizanioides (=Vetiveria zizanioides)</t>
  </si>
  <si>
    <t>vetiver (grass); cus cus (grass); khus khus (grass)</t>
  </si>
  <si>
    <t>Pycnanthemum virginianum</t>
  </si>
  <si>
    <t>Virginia mountain mint; Virginia thyme</t>
  </si>
  <si>
    <t>Aristolochia serpentaria</t>
  </si>
  <si>
    <t>Virginia serpentary; Virginia snakeroot</t>
  </si>
  <si>
    <t>Juniperus virginiana</t>
  </si>
  <si>
    <t>Virginian cedar; pencil cedar; eastern red cedar</t>
  </si>
  <si>
    <t>Piper borbonense</t>
  </si>
  <si>
    <t>voatsiperifery</t>
  </si>
  <si>
    <t>Madagascar pepper; poivre sauvage; cubebe du pays; betel marron</t>
  </si>
  <si>
    <t>Afr (Madag)</t>
  </si>
  <si>
    <t>Juglans regia</t>
  </si>
  <si>
    <t>walnut; English walnut; Persian walnut</t>
  </si>
  <si>
    <t>Oenanthe javanica</t>
  </si>
  <si>
    <t>water dropwort; water celery; water parsley</t>
  </si>
  <si>
    <t>Mentha aquatica</t>
  </si>
  <si>
    <t>water mint</t>
  </si>
  <si>
    <t>Eur; Afr; W As</t>
  </si>
  <si>
    <t>Persicaria hydropiper</t>
  </si>
  <si>
    <t>water pepper</t>
  </si>
  <si>
    <t>Nasturtium officinale</t>
  </si>
  <si>
    <t>Rorippa nasturtiumaquaticum</t>
  </si>
  <si>
    <t>watercress</t>
  </si>
  <si>
    <t>Citrullus lanatus</t>
  </si>
  <si>
    <t>(Thunb.) Matsum. &amp; Nakai</t>
  </si>
  <si>
    <t>watermelon</t>
  </si>
  <si>
    <t>fruits</t>
  </si>
  <si>
    <t>NE Af</t>
  </si>
  <si>
    <t>西瓜</t>
  </si>
  <si>
    <t>xīguā</t>
  </si>
  <si>
    <t>Western-melon</t>
  </si>
  <si>
    <t>Ottelia alismoides</t>
  </si>
  <si>
    <t>water-plantain; ottelia</t>
  </si>
  <si>
    <t>China; Jap; Aus; NE Afr</t>
  </si>
  <si>
    <t>Wattle Seeds</t>
  </si>
  <si>
    <t>Allium fistulosum</t>
  </si>
  <si>
    <t>Welsh onion; Japanese bunching onion</t>
  </si>
  <si>
    <t>Piper clusii</t>
  </si>
  <si>
    <t>West African black pepper; African cubebs</t>
  </si>
  <si>
    <t>Scyphocephalium mannii</t>
  </si>
  <si>
    <t>West African nutmeg</t>
  </si>
  <si>
    <t>West Indian vanilla</t>
  </si>
  <si>
    <t>fruit of Vanilla pompona</t>
  </si>
  <si>
    <t>Mondia whitei</t>
  </si>
  <si>
    <t>white ginger</t>
  </si>
  <si>
    <t>Jasminum officinale</t>
  </si>
  <si>
    <t>white jasmine; jessamine</t>
  </si>
  <si>
    <t>Himal; SW China</t>
  </si>
  <si>
    <t>Lippia alba</t>
  </si>
  <si>
    <t>white oregano</t>
  </si>
  <si>
    <t>Wild allspice, spicewood</t>
  </si>
  <si>
    <t>Lindera benzoin</t>
  </si>
  <si>
    <t>Angelica sylvestris</t>
  </si>
  <si>
    <t>wild angelica</t>
  </si>
  <si>
    <t>Nigella arvensis</t>
  </si>
  <si>
    <t>wild fennel</t>
  </si>
  <si>
    <t>seed; plant</t>
  </si>
  <si>
    <t>Euras; Eur; Med</t>
  </si>
  <si>
    <t>Wild ginger</t>
  </si>
  <si>
    <t>Alpinia chinensis and other species</t>
  </si>
  <si>
    <t>Zingiber zerumbet</t>
  </si>
  <si>
    <t>wild ginger; zerumbet ginger</t>
  </si>
  <si>
    <t>Wild licorice</t>
  </si>
  <si>
    <t>Abrus precatorius</t>
  </si>
  <si>
    <t>Piper sarmentosum</t>
  </si>
  <si>
    <t>wild pepper</t>
  </si>
  <si>
    <t>Diplotaxis tenuifolia</t>
  </si>
  <si>
    <t>wild rocket</t>
  </si>
  <si>
    <t>Eu</t>
  </si>
  <si>
    <t>Thymus serpyllum</t>
  </si>
  <si>
    <t>wild thyme</t>
  </si>
  <si>
    <t>Wild tobacco</t>
  </si>
  <si>
    <t>leaf of Nicotiana rustica</t>
  </si>
  <si>
    <t>Nasturtium microphyllum</t>
  </si>
  <si>
    <t>wild watercress</t>
  </si>
  <si>
    <t>winter cinnamon; white cinnamon</t>
  </si>
  <si>
    <t>N &amp; C Am</t>
  </si>
  <si>
    <t>Satureja montana</t>
  </si>
  <si>
    <t>winter savory</t>
  </si>
  <si>
    <t>Embelia philippinensis</t>
  </si>
  <si>
    <t>woody vine</t>
  </si>
  <si>
    <t>Philipp</t>
  </si>
  <si>
    <t>Ribes divaricatum</t>
  </si>
  <si>
    <t>Worcesterberry</t>
  </si>
  <si>
    <t>Artemisia absinthium</t>
  </si>
  <si>
    <t>wormwood?</t>
  </si>
  <si>
    <t>absinthe; common wormwood</t>
  </si>
  <si>
    <t>Euras; N Afr</t>
  </si>
  <si>
    <t>Gentiana lutea</t>
  </si>
  <si>
    <t>yellow gentian; bitter root</t>
  </si>
  <si>
    <t>Capsicum chinense</t>
  </si>
  <si>
    <t>yellow lantern chilli; habanero; Scotch bonnet; Chinese chilli; bonnet pepper</t>
  </si>
  <si>
    <t>Yellow zedoary, wild turmeric</t>
  </si>
  <si>
    <t>eastern India</t>
  </si>
  <si>
    <t>Zanthoxylum ailanthoides</t>
  </si>
  <si>
    <t>yue jiao</t>
  </si>
  <si>
    <t>Vietnam</t>
  </si>
  <si>
    <t>Citrus × junos</t>
  </si>
  <si>
    <t>yuzu</t>
  </si>
  <si>
    <t>W China</t>
  </si>
  <si>
    <t>Zachum oil, Egyptian balsam</t>
  </si>
  <si>
    <t>Balanites aegyptiaca</t>
  </si>
  <si>
    <t>Curcuma zedoaria</t>
  </si>
  <si>
    <t>(Christm.) Roscoe</t>
  </si>
  <si>
    <t>zedoary</t>
  </si>
  <si>
    <t>zedoary; Japanese turmeric</t>
  </si>
  <si>
    <t>zadwār in Persian, jadwār in Arabic</t>
  </si>
  <si>
    <t>curries; antiseptic</t>
  </si>
  <si>
    <t>II 181</t>
  </si>
  <si>
    <t>جدوار</t>
  </si>
  <si>
    <t>jadwār</t>
  </si>
  <si>
    <t>莪術</t>
  </si>
  <si>
    <t>ézhú</t>
  </si>
  <si>
    <t>zedoary-ZHU</t>
  </si>
  <si>
    <t>莪朮</t>
  </si>
  <si>
    <t>Curcumae Rhizoma</t>
  </si>
  <si>
    <t>Zedoray Rhizome</t>
  </si>
  <si>
    <t>Dried rhizome of Curcuma phaeocaulis Val., Curuma kwangsiensis S.G. Lee et C.F. Liang or Curcuma wenyujin Y.H. Chen et C. Ling (Fam. Zingiberaceae)</t>
  </si>
  <si>
    <t>Blood-breaking mass eliminating medicinal</t>
  </si>
  <si>
    <t>Zedoary, 'setwall'</t>
  </si>
  <si>
    <t>root of Curcuma zedoaria</t>
  </si>
  <si>
    <t>See also Yellow zedoary</t>
  </si>
  <si>
    <t>Zerumbet, kuchoora</t>
  </si>
  <si>
    <t>root of Zingiber zerumbet</t>
  </si>
  <si>
    <t>Zanthoxylum armatum</t>
  </si>
  <si>
    <t>zhu ye jiao; Chinese pepper</t>
  </si>
  <si>
    <t>Bamboo-leaved Zanthoxylum; Bamboo-leaved Sichuan Peppercorn; Dog Zanthoxylum).</t>
  </si>
  <si>
    <t>winged prickly ash; rattan pepper</t>
  </si>
  <si>
    <t>竹葉椒</t>
  </si>
  <si>
    <t>Ziziphora tenuior</t>
  </si>
  <si>
    <t>ziziphora</t>
  </si>
  <si>
    <t>C As (Turkey)</t>
  </si>
  <si>
    <t>C. annuum fastigiatum</t>
  </si>
  <si>
    <t>Pterocarpus santalinus</t>
  </si>
  <si>
    <t>Sanguisorba minor Rosaceae salad burnet; burnet; small burnet C &amp; S Eur fresh leaf</t>
  </si>
  <si>
    <t>Wyk</t>
  </si>
  <si>
    <t>Sanguisorba officinalis Rosaceae burnet; garden burnet; great burnet Eur; As leaf</t>
  </si>
  <si>
    <t>Zanthoxylum avicennae</t>
  </si>
  <si>
    <t>(Lamarck) Candolle</t>
  </si>
  <si>
    <t>Fagara avicennae Lamarck</t>
  </si>
  <si>
    <t xml:space="preserve">簕樘花椒 </t>
  </si>
  <si>
    <t>ssp. Nero</t>
  </si>
  <si>
    <t>black anise</t>
  </si>
  <si>
    <t>the seeds of a Calabrian variety of anise, a micro-crop with jet-black seeds</t>
  </si>
  <si>
    <t>fruit; oil</t>
  </si>
  <si>
    <t>anice nero</t>
  </si>
  <si>
    <t>Calabria, Italy</t>
  </si>
  <si>
    <t>Calabria</t>
  </si>
  <si>
    <t>jet black</t>
  </si>
  <si>
    <t>liquorice-like, sweet, pungent</t>
  </si>
  <si>
    <t>liqueurs, baking</t>
  </si>
  <si>
    <t>fekete ánizs</t>
  </si>
  <si>
    <t>Capsicum frutescens</t>
  </si>
  <si>
    <t>chilli (pepper); chili (pepper); chile; red chilli; hot pepper; bird chilli; Cayenne pepper; Tabasco pepper; piri piri; chilly</t>
  </si>
  <si>
    <t>red pepper</t>
  </si>
  <si>
    <t>Central America; South America</t>
  </si>
  <si>
    <t xml:space="preserve">فلفل حار </t>
  </si>
  <si>
    <t>fulful hārr</t>
  </si>
  <si>
    <r>
      <rPr>
        <sz val="11"/>
        <color theme="1"/>
        <rFont val="Microsoft YaHei"/>
        <family val="2"/>
        <charset val="1"/>
      </rPr>
      <t>辣椒</t>
    </r>
    <r>
      <rPr>
        <sz val="11"/>
        <color theme="1"/>
        <rFont val="Calibri"/>
        <family val="2"/>
        <charset val="1"/>
      </rPr>
      <t xml:space="preserve">, </t>
    </r>
    <r>
      <rPr>
        <sz val="11"/>
        <color theme="1"/>
        <rFont val="Microsoft YaHei"/>
        <family val="2"/>
        <charset val="1"/>
      </rPr>
      <t>椒</t>
    </r>
  </si>
  <si>
    <t>csilipaprika</t>
  </si>
  <si>
    <t>Cayenne borsé törökbors</t>
  </si>
  <si>
    <t>Capsicum spp.</t>
  </si>
  <si>
    <t>out</t>
  </si>
  <si>
    <t>Abalone Shell</t>
  </si>
  <si>
    <t>polyu_chinese_2020</t>
  </si>
  <si>
    <t>animal</t>
  </si>
  <si>
    <t>石決明</t>
  </si>
  <si>
    <t>shíjuémíng</t>
  </si>
  <si>
    <t>Haliotidis Concha</t>
  </si>
  <si>
    <t>Shell of Haliotis diversicolor Reeve, Holiotis discus hannai Ino, Haliotis ovina Gmelin, Haliotis ruber (Leach), Haliotis asinina Linnaeus or Haliotis laevigata (Donovan) (Fam. Haliotidae)</t>
  </si>
  <si>
    <t>Liver-pacifying and wind-extinguishing medicinal</t>
  </si>
  <si>
    <t>salty; cold</t>
  </si>
  <si>
    <t>Liver</t>
  </si>
  <si>
    <t>Akebia Fruit</t>
  </si>
  <si>
    <t>預知子</t>
  </si>
  <si>
    <t>yùzhīzǐ</t>
  </si>
  <si>
    <t>Akebiae Fructus</t>
  </si>
  <si>
    <t>Dried nearly ripe fruit of Akebia quinata (Thunb.) Decne., Akebia trifoliata (Thunb.) Koidz., Akebia trifoliata (Thunb.) Koidz. var. australis (Diels) Rehd. (Fam. Lardizabalaceae)</t>
  </si>
  <si>
    <t>Qi-regulating medicinal</t>
  </si>
  <si>
    <t>bitter; cold</t>
  </si>
  <si>
    <t>Liver, Gallbladder, Stomach</t>
  </si>
  <si>
    <t>Akebia Stem</t>
  </si>
  <si>
    <t>木通</t>
  </si>
  <si>
    <t>mùtōng</t>
  </si>
  <si>
    <t>Akebiae Caulis</t>
  </si>
  <si>
    <t>Dried stem of Akebia quinata (Thunb.) Decne., Akebia trifoliata (Thunb.) Koidz, Akebia trifoliata (Thunb.)Koidz. var. australis (Diels)Rehd. (Fam. Lardizabalaceae)</t>
  </si>
  <si>
    <t>bitter; slightly cold</t>
  </si>
  <si>
    <t>Heart, Small intestine, Bladder</t>
  </si>
  <si>
    <t>Albizia Flower</t>
  </si>
  <si>
    <t>合歡花</t>
  </si>
  <si>
    <t>héhuānhuā</t>
  </si>
  <si>
    <t>Albiziae Flos</t>
  </si>
  <si>
    <t>Dried inflorescence of Albizia julibrissin Durazz. (Fam. Fabaceae)</t>
  </si>
  <si>
    <t>Heart-nourishing tranquillizing medicinal</t>
  </si>
  <si>
    <t>Heart, Liver</t>
  </si>
  <si>
    <t>Antelope Horn</t>
  </si>
  <si>
    <t>羚羊角</t>
  </si>
  <si>
    <t>língyángjiǎo</t>
  </si>
  <si>
    <t>Saigae Tataricae Cornu</t>
  </si>
  <si>
    <t>Horn of Saiga tatarica Linnaeus (Fam. Bovidea)</t>
  </si>
  <si>
    <t>Appendiculate Cremastra Pseudobulb or Common Pleione Pseudobulb</t>
  </si>
  <si>
    <t>山慈菇</t>
  </si>
  <si>
    <t>shāncígū</t>
  </si>
  <si>
    <t>Cremastrae Seu Pleiones Pseudobulbus</t>
  </si>
  <si>
    <t>Dried pseudobulb of Cremastra appensiculata (D.Don) Makino, Pleione bulbocodioides (Franch.) Rolfe or Pleione yunnanensis Polfe (Fam. Orchidaceae)</t>
  </si>
  <si>
    <t>sweet, slightly pungent; cool</t>
  </si>
  <si>
    <t>Arc Shell</t>
  </si>
  <si>
    <t>瓦楞子</t>
  </si>
  <si>
    <t>wǎléngzǐ</t>
  </si>
  <si>
    <t>Arcae Concha</t>
  </si>
  <si>
    <t>Shell of Arca subcrenata Lischke, Arca gransa Linnaeus or Arca inflata Reeve (Fam. Arcidae)</t>
  </si>
  <si>
    <t>Phlegm resolving medicinal</t>
  </si>
  <si>
    <t>salty; neutral</t>
  </si>
  <si>
    <t>Lung, Stomach, Liver</t>
  </si>
  <si>
    <t>Areca Peel</t>
  </si>
  <si>
    <t>大腹皮</t>
  </si>
  <si>
    <t>dàfùpí</t>
  </si>
  <si>
    <t>Arecae Pericarpium</t>
  </si>
  <si>
    <t>Dried pericarp of Areca catechu L. (Fam. Palmae)</t>
  </si>
  <si>
    <t>pungent; slightly warm</t>
  </si>
  <si>
    <t>Spleen, Stomach, Large intestine, Small intestine</t>
  </si>
  <si>
    <t>Argy Wormwood Leaf</t>
  </si>
  <si>
    <t>艾葉</t>
  </si>
  <si>
    <t>àiyè</t>
  </si>
  <si>
    <t>Artemisiae Argyi Folium</t>
  </si>
  <si>
    <t>Dried leaf of Arthemisia argyi Lévl.et Vant. (Fam. Compositae)</t>
  </si>
  <si>
    <t>Meridian-warming hemostatic medicinal</t>
  </si>
  <si>
    <t>pungent, bitter; warm; slightly toxic</t>
  </si>
  <si>
    <t>Liver, Spleen, Kidney</t>
  </si>
  <si>
    <t>Armand Clematis Stem</t>
  </si>
  <si>
    <t>川木通</t>
  </si>
  <si>
    <t>chuānmùtōng</t>
  </si>
  <si>
    <t>Clematidis Armandii Caulis</t>
  </si>
  <si>
    <t>Dried lianoid stem of Clematis armandii Franch. or Clematis montana Buch.-Ham. (Fam. Ranunculaceae)</t>
  </si>
  <si>
    <t>bland, bitter; cold</t>
  </si>
  <si>
    <t>Heart, Lung, Small intestine, Bladder</t>
  </si>
  <si>
    <t>Arnebia Root</t>
  </si>
  <si>
    <t>紫草</t>
  </si>
  <si>
    <t>zǐcǎo</t>
  </si>
  <si>
    <t>Arnebiae Radix</t>
  </si>
  <si>
    <t>Dried root of Arnebia euchroma (Royle) Johnst. or Arnebia guttata Bunge (Fam. Boraginaceae)</t>
  </si>
  <si>
    <t>Heat-clearing and blood-cooling medicinal</t>
  </si>
  <si>
    <t>sweet, salty; cold</t>
  </si>
  <si>
    <t>Ash Bark</t>
  </si>
  <si>
    <t>秦皮</t>
  </si>
  <si>
    <t>qínpí</t>
  </si>
  <si>
    <t>Fraxini Cortex</t>
  </si>
  <si>
    <t>Dried branch bark or stem bark of Fraxinus rhynchophylla Hance, Fraxinus chinensis Roxb., Fraxinus szaboana Lingelsh. or Fraxinus stylosa Lingelsh. (Fam. Oleanaceae)</t>
  </si>
  <si>
    <t>Heat-clearing and dampness-drying medicinal</t>
  </si>
  <si>
    <t>bitter, astringent; cold</t>
  </si>
  <si>
    <t>Liver, Gallbladder, Large intestine</t>
  </si>
  <si>
    <t>Asiatic Cornelian Cherry Fruit</t>
  </si>
  <si>
    <t>山茱萸</t>
  </si>
  <si>
    <t>shānzhūyú</t>
  </si>
  <si>
    <t>Corni Fructus</t>
  </si>
  <si>
    <t>Dried ripe sarcocarp of Cornus officinalis Sieb. et Zucc. (Fam. Cornaceae)</t>
  </si>
  <si>
    <t>astringent, sour; slightly warm</t>
  </si>
  <si>
    <t>Liver, Kidney</t>
  </si>
  <si>
    <t>Asiatic Pennywort Herb</t>
  </si>
  <si>
    <t>積雪草</t>
  </si>
  <si>
    <t>jīxuěcǎo</t>
  </si>
  <si>
    <t>Centellae Herba</t>
  </si>
  <si>
    <t>Dried herb of Centella asiatica (L.) Urb. (Fam. Apiaceae)</t>
  </si>
  <si>
    <t>Dampness-draining anti-icteric medicinal</t>
  </si>
  <si>
    <t>bitter, pungent; cold</t>
  </si>
  <si>
    <t>Atractylodes Rhizome</t>
  </si>
  <si>
    <t>蒼朮</t>
  </si>
  <si>
    <t>cāngshù</t>
  </si>
  <si>
    <t>Atractylodis Rhizoma</t>
  </si>
  <si>
    <t>Dried rhizome of Atractylodes lancea (Thunb.) DC. or Atractylodes cinensis (DC.) Koidz. (Fam. Compositae)</t>
  </si>
  <si>
    <t>Liver, Spleen, Stomach</t>
  </si>
  <si>
    <t>Baical Skullcap Root</t>
  </si>
  <si>
    <t>黃芩</t>
  </si>
  <si>
    <t>huángqín</t>
  </si>
  <si>
    <t>Scutellariae Radix</t>
  </si>
  <si>
    <t>Dried root of Scutellaria baicalensis Georgi (Fam. Labiatae)</t>
  </si>
  <si>
    <t>Spleen, Lung, Gallbladder, Small intestine, Large intestine</t>
  </si>
  <si>
    <t>Bamboo Shavings</t>
  </si>
  <si>
    <t>竹茹</t>
  </si>
  <si>
    <t>zhúrú</t>
  </si>
  <si>
    <t>Bambusae in Taenia Caulis</t>
  </si>
  <si>
    <t>Dried middle shavings of Bambusa tuldoides Munro, Sinocalamus beecheyanus (Munro) McClure var. pubescens P.F. Li or Phyllostachys nigra (Lodd.) Munro var. henonis (Mitf.) Stapf ex Rendle (Fam. Graminae)</t>
  </si>
  <si>
    <t>sweet; slightly cold</t>
  </si>
  <si>
    <t>Lung, Stomach</t>
  </si>
  <si>
    <t>Baphicacanthus Root</t>
  </si>
  <si>
    <t>南板藍根</t>
  </si>
  <si>
    <t>nánbǎnlángēn</t>
  </si>
  <si>
    <t>Baphicacanthis Cusiae Rhizoma et Radix</t>
  </si>
  <si>
    <t>Dried rhizome and root of Baphicacanthus cusia (Nees) Bremek. (Fam. Acanthaceae)</t>
  </si>
  <si>
    <t>Heart, Stomach</t>
  </si>
  <si>
    <t>Barbary Wolfberry Fruit</t>
  </si>
  <si>
    <t>枸杞子</t>
  </si>
  <si>
    <t>jǔqǐzǐ</t>
  </si>
  <si>
    <t>Lycii Fructus</t>
  </si>
  <si>
    <t>Dried ripe fruit of Lycium barbarum L. (Fam. Solanaceae)</t>
  </si>
  <si>
    <t>Barbated Skullcup Herb</t>
  </si>
  <si>
    <t>半枝蓮</t>
  </si>
  <si>
    <t>bànzhīlián</t>
  </si>
  <si>
    <t>Scutellariae Barbatae Herba</t>
  </si>
  <si>
    <t>Dried herb of Sctutellaria barbata D. Don (Fam. Labiatae)</t>
  </si>
  <si>
    <t>Liver, Lung, Kidney</t>
  </si>
  <si>
    <t>Beautiful Sweetgum Fruit</t>
  </si>
  <si>
    <t>路路通</t>
  </si>
  <si>
    <t>lùlùtōng</t>
  </si>
  <si>
    <t>Liquidamibris Fructus</t>
  </si>
  <si>
    <t>Dried ripe infructescences of Liquidambar formosana Hance. (Fam. Hamamelidaceae)</t>
  </si>
  <si>
    <t>Wind-dampness-dispelling and cold-dispersing medicinal</t>
  </si>
  <si>
    <t>Belvedere Fruit</t>
  </si>
  <si>
    <t>地膚子</t>
  </si>
  <si>
    <t>dìfūzǐ</t>
  </si>
  <si>
    <t>Kochiae Fructus</t>
  </si>
  <si>
    <t>Dried ripe fruit of Kochia scoparia (L.) Schrad. (Fam. Chenopodiaceae)</t>
  </si>
  <si>
    <t>pungent, bitter; cold</t>
  </si>
  <si>
    <t>Kidney</t>
  </si>
  <si>
    <t>Bile Arisaema</t>
  </si>
  <si>
    <t>膽南星</t>
  </si>
  <si>
    <t>dǎnnánxīng</t>
  </si>
  <si>
    <t>Arisaema cum Bile</t>
  </si>
  <si>
    <t>Prepared from finely powered tuber of Arisaema serubescens (Wall.) Schott, Arisaema heterophyllum Bl. or Arisaema amurense Maxim. and the bile of ox, sheep or pig</t>
  </si>
  <si>
    <t>bitter, slightly pungent; cool</t>
  </si>
  <si>
    <t>Lung, Liver, Spleen</t>
  </si>
  <si>
    <t>Biond Magnolia Flower</t>
  </si>
  <si>
    <t>辛夷</t>
  </si>
  <si>
    <t>xīnyí</t>
  </si>
  <si>
    <t>Magnoliae Flos</t>
  </si>
  <si>
    <t>Dried flower bud of Magnolia biondii Pamp., Magnolia denudata Desr. or Magnolia sprengeri Pamp. (Fam. Magnoliaceae)</t>
  </si>
  <si>
    <t>Wind-cold-dispersing medicinal</t>
  </si>
  <si>
    <t>Bistort Rhizome</t>
  </si>
  <si>
    <t>拳參</t>
  </si>
  <si>
    <t>quáncān</t>
  </si>
  <si>
    <t>Bistortae Rhizoma</t>
  </si>
  <si>
    <t>Dried rhizome of Polygonum bistorta L. (Fam. Polygonaceae)</t>
  </si>
  <si>
    <t>bitter, astringent; slightly cold</t>
  </si>
  <si>
    <t>Lung, Liver, Large intestine</t>
  </si>
  <si>
    <t>Bitter Apricot Seed</t>
  </si>
  <si>
    <t>苦杏仁</t>
  </si>
  <si>
    <t>kǔxìngrén</t>
  </si>
  <si>
    <t>Armeniacae Amarum Semen</t>
  </si>
  <si>
    <t>Dried ripe seed of Prunus armeniaca L. var. ansu Maxim., Prunus sibirica L., Prunus mandshurica (Maxim.) Koehne or Prunus armeniaca L. (Fam. Rosaceae)</t>
  </si>
  <si>
    <t>Cough-suppressing and panting-calming medicinal</t>
  </si>
  <si>
    <t>bitter; slightly warm; slightly toxic</t>
  </si>
  <si>
    <t>Lung, Large intestine</t>
  </si>
  <si>
    <t>Blackberry Lily Rhizome</t>
  </si>
  <si>
    <t>射干</t>
  </si>
  <si>
    <t>shègān</t>
  </si>
  <si>
    <t>Belamicandae Rhizoma</t>
  </si>
  <si>
    <t>Dried rhizome of Belamcanda chinensis (L.) DC. (Fam. Iridaceae)</t>
  </si>
  <si>
    <t>Lung</t>
  </si>
  <si>
    <t>Blackend Swallowwort Root</t>
  </si>
  <si>
    <t>白薇</t>
  </si>
  <si>
    <t>báiwéi</t>
  </si>
  <si>
    <t>Cynanchi Atrati Radix et Rhizoma</t>
  </si>
  <si>
    <t>Dried root and rhizome of Cynanchum atratum Bge. or Cynanchum versicolor Bge. (Fam. Asclepiadaceae)</t>
  </si>
  <si>
    <t>Deficiency heat-clearing medicinal</t>
  </si>
  <si>
    <t>bitter, salty; cold</t>
  </si>
  <si>
    <t>Liver, Kidney, Stomach</t>
  </si>
  <si>
    <t>Black-tail Snake</t>
  </si>
  <si>
    <t>烏梢蛇</t>
  </si>
  <si>
    <t>wūshāoshé</t>
  </si>
  <si>
    <t>Zaocys</t>
  </si>
  <si>
    <t>Dried body of Zaocys dhummnades (Cantor) (Fam. Colubridea)</t>
  </si>
  <si>
    <t>Blister Beetle</t>
  </si>
  <si>
    <t>斑蝥</t>
  </si>
  <si>
    <t>bānmáo</t>
  </si>
  <si>
    <t>Mylabris</t>
  </si>
  <si>
    <t>Dried body of Mylabris phalerata Pallas or Mylabris cichorii Linnaeus (Fam. Meloidae)</t>
  </si>
  <si>
    <t>-</t>
  </si>
  <si>
    <t>pungent; hot; strongly toxic</t>
  </si>
  <si>
    <t>Liver, Stomach, Kidney</t>
  </si>
  <si>
    <t>Boat-fruited Sterculia Seed</t>
  </si>
  <si>
    <t>胖大海</t>
  </si>
  <si>
    <t>pàngdàhǎi</t>
  </si>
  <si>
    <t>Sterculiae Lychnophorae Semen</t>
  </si>
  <si>
    <t>Dried ripe seed of Sterculia lychnophora Hance (Fam. Sterculiacaeae)</t>
  </si>
  <si>
    <t>sweet; cold</t>
  </si>
  <si>
    <t>Buffalo Horn</t>
  </si>
  <si>
    <t>水牛角</t>
  </si>
  <si>
    <t>shǔiníujiǎo</t>
  </si>
  <si>
    <t>Bubali Cornu</t>
  </si>
  <si>
    <t>Horn of Bubalus bubalis Linnaeus (Fam. Bovidea)</t>
  </si>
  <si>
    <t>Cablin Patchouli Herb</t>
  </si>
  <si>
    <t>廣藿香</t>
  </si>
  <si>
    <t>guǎnghuòxiāng</t>
  </si>
  <si>
    <t>Pogostemonis Herba</t>
  </si>
  <si>
    <t>Dried aerial part of Pogostemon cablin (Blanco) Benth. (Fam. Labiatae)</t>
  </si>
  <si>
    <t>Spleen, Stomach, Lung</t>
  </si>
  <si>
    <t>Canton Love-pea Vine</t>
  </si>
  <si>
    <t>雞骨草</t>
  </si>
  <si>
    <t>jīgǔcǎo</t>
  </si>
  <si>
    <t>Abri Herba</t>
  </si>
  <si>
    <t>Dried herb of Abrus cantoniensis Hance (Fam. Fabaceae)</t>
  </si>
  <si>
    <t>sweet, slightly bitter; cool</t>
  </si>
  <si>
    <t>Cape Jasmine Fruit</t>
  </si>
  <si>
    <t>梔子</t>
  </si>
  <si>
    <t>zhīzǐ</t>
  </si>
  <si>
    <t>Gardeniae Fructus</t>
  </si>
  <si>
    <t>Dried ripe fruit of Gardenia jasminoides Ellis (Fam. Rubiaceae)</t>
  </si>
  <si>
    <t>Heat-clearing and fire-purging medicinal</t>
  </si>
  <si>
    <t>Heart, Lung, Triple energizers</t>
  </si>
  <si>
    <t>Carbonized Fineleaf Schizonepeta Herb</t>
  </si>
  <si>
    <t>荊芥炭</t>
  </si>
  <si>
    <t>jīngjiètàn</t>
  </si>
  <si>
    <t>Schizonepetae Carbonistum Herba</t>
  </si>
  <si>
    <t>Processed fruit-spike of Schizonepeta tenuisfolia Briq. (Fam. Labiatae)</t>
  </si>
  <si>
    <t>Astringent hemostatic medicinal</t>
  </si>
  <si>
    <t>pungent, astringent; slightly warm</t>
  </si>
  <si>
    <t>Lung, Liver</t>
  </si>
  <si>
    <t>Carbonized Hair</t>
  </si>
  <si>
    <t>血餘炭</t>
  </si>
  <si>
    <t>xiěyútàn</t>
  </si>
  <si>
    <t>Carbonisatus Crinis</t>
  </si>
  <si>
    <t>Made of the human hair</t>
  </si>
  <si>
    <t>Cassia Bark</t>
  </si>
  <si>
    <t>ròugùi</t>
  </si>
  <si>
    <t>Cinnamomi Cortex</t>
  </si>
  <si>
    <t>Cassia Seed</t>
  </si>
  <si>
    <t>決明子</t>
  </si>
  <si>
    <t>juémíngzǐ</t>
  </si>
  <si>
    <t>Cassiae Semen</t>
  </si>
  <si>
    <t>Dried ripe seed of Cassia obtusifolia L. or Cassia tora L. (Fam. Fabaceae)</t>
  </si>
  <si>
    <t>sweet, bitter; slightly cold</t>
  </si>
  <si>
    <t>Liver, Large intestine</t>
  </si>
  <si>
    <t>Cassia Twig</t>
  </si>
  <si>
    <t>桂枝</t>
  </si>
  <si>
    <t>gùizhī</t>
  </si>
  <si>
    <t>Cinnamomi Ramulus</t>
  </si>
  <si>
    <t>Dried young branch of Cinnamomum cassia Presl (Fam. Lauranceae)</t>
  </si>
  <si>
    <t>pungent, sweet; warm</t>
  </si>
  <si>
    <t>Castor Seed</t>
  </si>
  <si>
    <t>蓖麻子</t>
  </si>
  <si>
    <t>bìmázǐ</t>
  </si>
  <si>
    <t>Ricini Semen</t>
  </si>
  <si>
    <t>Dried ripe seed of Ricinus commiunis L. (Fam. Euphorbiaceae)</t>
  </si>
  <si>
    <t>sweet, pungent; neutral; toxic</t>
  </si>
  <si>
    <t>Large intestine, Lung</t>
  </si>
  <si>
    <t>Catclaw Buttercup Root</t>
  </si>
  <si>
    <t>貓爪草</t>
  </si>
  <si>
    <t>māozhuǎcǎo</t>
  </si>
  <si>
    <t>Ranunculi Ternati Radix</t>
  </si>
  <si>
    <t>Dried root tuber of Ranunculus ternatus Thunb. (Fam. Ranunculaceae)</t>
  </si>
  <si>
    <t>sweet, pungent; warm</t>
  </si>
  <si>
    <t>Cattail Pollen</t>
  </si>
  <si>
    <t>蒲黃</t>
  </si>
  <si>
    <t>púhuáng</t>
  </si>
  <si>
    <t>Typhae Pollen</t>
  </si>
  <si>
    <t>Dried pollen of Typha angustifolia L., Typha orientalis Presl or ther plants of the same genus (Fam. Typhaceae)</t>
  </si>
  <si>
    <t>Liver, Pericardium</t>
  </si>
  <si>
    <t>Centipede</t>
  </si>
  <si>
    <t>蜈蚣</t>
  </si>
  <si>
    <t>wúgōng</t>
  </si>
  <si>
    <t>Scolopendra</t>
  </si>
  <si>
    <t>Dried body of Scolopendra subspinipes mutilans L. Koch (Fam. Scolopendridae)</t>
  </si>
  <si>
    <t>pungent; warm; toxic</t>
  </si>
  <si>
    <t>Chaulmoogratree Seed</t>
  </si>
  <si>
    <t>大風子</t>
  </si>
  <si>
    <t>dàfēngzǐ</t>
  </si>
  <si>
    <t>Hydnocarpi Hainanensis Semen</t>
  </si>
  <si>
    <t>Dried ripe fruit of Hydnocarpus anthelmintica Pierre. (Fam. Flacourtiaceae)</t>
  </si>
  <si>
    <t>Dry dampness relieve itching and kill worms medicinal</t>
  </si>
  <si>
    <t>pungent; hot; toxic</t>
  </si>
  <si>
    <t>Cherokee Rose Fruit</t>
  </si>
  <si>
    <t>金櫻子</t>
  </si>
  <si>
    <t>jīnyīngzǐ</t>
  </si>
  <si>
    <t>Rosae Laevigatae Fructus</t>
  </si>
  <si>
    <t>Dried ripe fruit of Rosa laevigata Michx (Fam. Rosaceae)</t>
  </si>
  <si>
    <t>sour, sweet, astringent; neutral</t>
  </si>
  <si>
    <t>Kidney, Bladder, Large intestine</t>
  </si>
  <si>
    <t>Chicken's Gizzard-skin</t>
  </si>
  <si>
    <t>雞內金</t>
  </si>
  <si>
    <t>jīnèijīn</t>
  </si>
  <si>
    <t>Corneum Gigeriae Galli Endothelium</t>
  </si>
  <si>
    <t>Dried inner wall of the gizzard of Gallus gallus domesticus Brisson (Fam. Phasianidae)</t>
  </si>
  <si>
    <t>Digestant medicinal</t>
  </si>
  <si>
    <t>Spleen, Small intestine, Stomach, Bladder</t>
  </si>
  <si>
    <t>Chinaroot Greenbrier Rhizome</t>
  </si>
  <si>
    <t>菝葜</t>
  </si>
  <si>
    <t>bájié</t>
  </si>
  <si>
    <t>Smilacis Chinae Rhizoma</t>
  </si>
  <si>
    <t>Dried rhizome of Smilax china L. (Fam. Liliaceae)</t>
  </si>
  <si>
    <t>Wind-dampness-dispelling and heat-clearing medicinal</t>
  </si>
  <si>
    <t>sweet, slightly bitter, slightly astringent; neutral</t>
  </si>
  <si>
    <t>Chinese Angelica</t>
  </si>
  <si>
    <t>當歸</t>
  </si>
  <si>
    <t>dānggūi</t>
  </si>
  <si>
    <t>Angelicae Sinensis Radix</t>
  </si>
  <si>
    <t>Dried root of Angelica sinensis (Oliv.) Diels (Fam. Apiaceae)</t>
  </si>
  <si>
    <t>Blood-tonifying medicinal</t>
  </si>
  <si>
    <t>Chinese Arborvitae Kernel</t>
  </si>
  <si>
    <t>柏子仁</t>
  </si>
  <si>
    <t>bǎizǐrén</t>
  </si>
  <si>
    <t>Platycladi Semen</t>
  </si>
  <si>
    <t>Dried ripe seed of Platyclasdus orientalis (L.) Franco (Fam. Cupressaceae)</t>
  </si>
  <si>
    <t>Heart, Kidney, Large intestine</t>
  </si>
  <si>
    <t>Chinese Arborvitae Twig and Leaf</t>
  </si>
  <si>
    <t>側柏葉</t>
  </si>
  <si>
    <t>cèbǎiyè</t>
  </si>
  <si>
    <t>Platycladi Cacumen</t>
  </si>
  <si>
    <t>Dried twig and leaf of Platyclasdus orientalis (L.) Franco (Fam. Cupressaceae)</t>
  </si>
  <si>
    <t>Blood-cooling hemostatic medicinal</t>
  </si>
  <si>
    <t>Chinese Cinquefoil</t>
  </si>
  <si>
    <t>委陵菜</t>
  </si>
  <si>
    <t>wěilíngcài</t>
  </si>
  <si>
    <t>Potentillae Chinensis Herba</t>
  </si>
  <si>
    <t>Dried herb of Potentilla chinensis Ser. (Fam. Rosaceae)</t>
  </si>
  <si>
    <t>Chinese Clematis Root</t>
  </si>
  <si>
    <t>威靈仙</t>
  </si>
  <si>
    <t>wēilíngxiān</t>
  </si>
  <si>
    <t>Clematidis Radix et Rhizoma</t>
  </si>
  <si>
    <t>Dried root and rhizome of Clematis chinensis Osbeck, Clematis hexapetala Pall. or Clematis manshurica Rupr. (Fam. Ranunculaceae)</t>
  </si>
  <si>
    <t>pungent, salty; warm</t>
  </si>
  <si>
    <t>Bladder</t>
  </si>
  <si>
    <t>Chinese Cork-tree</t>
  </si>
  <si>
    <t>黃柏</t>
  </si>
  <si>
    <t>huángbǎi</t>
  </si>
  <si>
    <t>Phellodendri Chinensis Cortex</t>
  </si>
  <si>
    <t>Dried bark of Phellodendron chinense Schneid. (Fam. Rutaceae)</t>
  </si>
  <si>
    <t>Kidney, Bladder</t>
  </si>
  <si>
    <t>Chinese Date</t>
  </si>
  <si>
    <t>大棗</t>
  </si>
  <si>
    <t>dàzǎo</t>
  </si>
  <si>
    <t>Jujubae Fructus</t>
  </si>
  <si>
    <t>Dried ripe fruit of Ziziphus jujuba Mill. (Fam. Rhamnaceae)</t>
  </si>
  <si>
    <t>sweet; warm</t>
  </si>
  <si>
    <t>Chinese Dwarf Cherry Seed</t>
  </si>
  <si>
    <t>鬱李仁</t>
  </si>
  <si>
    <t>yùlǐrén</t>
  </si>
  <si>
    <t>Pruni Semen</t>
  </si>
  <si>
    <t>Dried ripe seed of Prumnus humilis Bge., Prunus japonica Thunb. or Prunus pedunculata Maxim. (Fam. Rosaceae)</t>
  </si>
  <si>
    <t>Laxative medicinal</t>
  </si>
  <si>
    <t>pungent, bitter, sweet; neutral</t>
  </si>
  <si>
    <t>Spleen, Large intestine, Small intestine</t>
  </si>
  <si>
    <t>Chinese Eaglewood Wood</t>
  </si>
  <si>
    <t>Aquilariae Resinatum Lignum</t>
  </si>
  <si>
    <t>Resin containing wood of Aquilaria sinensis (Lour.) Gilg (Fam. Thymelaeaceae)</t>
  </si>
  <si>
    <t>pungent, bitter; slightly warm</t>
  </si>
  <si>
    <t>Chinese Gall</t>
  </si>
  <si>
    <t>五倍子</t>
  </si>
  <si>
    <t>wǔbèizǐ</t>
  </si>
  <si>
    <t>Chinensis Galla</t>
  </si>
  <si>
    <t>Gall produced mainly by parasitic aphids of Melaphis chinensis (Bell) Baker on the leaf of Rhus chinensis Mill., Rhus potaninii Maxim. or Rhus punjabensis Stew. var. sinica (Diels) Rehd. et Wils. (Fam. Anacardiaceae)</t>
  </si>
  <si>
    <t>astringent, sour; cold</t>
  </si>
  <si>
    <t>Lung, Kidney, Large intestine</t>
  </si>
  <si>
    <t>Chinese Gentian</t>
  </si>
  <si>
    <t>龍膽</t>
  </si>
  <si>
    <t>lóngdǎn</t>
  </si>
  <si>
    <t>Gentianae Radix et Rhizoma</t>
  </si>
  <si>
    <t>Dried root and rhizome of Gentiana manshurica Kitag., Gantiana scabra Bge., Gentiana triflora Pall. or Gentiana rigescens Franch. (Fam. Gentianaceae)</t>
  </si>
  <si>
    <t>Liver, Gallbladder</t>
  </si>
  <si>
    <t>Chinese Holly Leaf</t>
  </si>
  <si>
    <t>枸骨葉</t>
  </si>
  <si>
    <t>jǔgǔyè</t>
  </si>
  <si>
    <t>Ilicis Cornutae Folium</t>
  </si>
  <si>
    <t>Dried leaf of Ilex cornuta Lindl. ex Paxt. (Fam. Aquifoliaceae)</t>
  </si>
  <si>
    <t>bitter; cool</t>
  </si>
  <si>
    <t>Chinese Lobelia Herb</t>
  </si>
  <si>
    <t>半邊蓮</t>
  </si>
  <si>
    <t>bànbiānlián</t>
  </si>
  <si>
    <t>Lobeliae Chinensis Herba</t>
  </si>
  <si>
    <t>Dried herb of Lobelia chinensis Lour. (Fam. Campanulaceae)</t>
  </si>
  <si>
    <t>pungent; neutral</t>
  </si>
  <si>
    <t>Heart, Small intestine, Lung</t>
  </si>
  <si>
    <t>Chinese Lovage</t>
  </si>
  <si>
    <t>藁本</t>
  </si>
  <si>
    <t>gǎoběn</t>
  </si>
  <si>
    <t>Ligustici Rhizoma et Radix</t>
  </si>
  <si>
    <t>Dried rhizome and root of Ligusticum sinense Oliv. or Ligusticum jeholense Nakai et Kitag. (Fam. Apiaceae)</t>
  </si>
  <si>
    <t>Chinese Magnoliavine Fruit</t>
  </si>
  <si>
    <t>五味子</t>
  </si>
  <si>
    <t>wǔwèizǐ</t>
  </si>
  <si>
    <t>Schisandrae Chinensis Fructus</t>
  </si>
  <si>
    <t>Dried ripe fruit of Schisandra chinensis (Turcz.) Baill. (Fam. Magnoliaceae)</t>
  </si>
  <si>
    <t>sour, sweet; warm</t>
  </si>
  <si>
    <t>Lung, Heart, Kidney</t>
  </si>
  <si>
    <t>Chinese Mosla</t>
  </si>
  <si>
    <t>香薷</t>
  </si>
  <si>
    <t>xiāngrú</t>
  </si>
  <si>
    <t>Moslae Herba</t>
  </si>
  <si>
    <t>Dried aerial part of Mosla chinensis Maxim. or Mosla chinensis 'Jiangxiangru' (Fam. Labiatae)</t>
  </si>
  <si>
    <t>Chinese Pulsatilla Root</t>
  </si>
  <si>
    <t>白頭翁</t>
  </si>
  <si>
    <t>báitóuwēng</t>
  </si>
  <si>
    <t>Pulsatillae Radix</t>
  </si>
  <si>
    <t>Dried root of Pulsatilla chinensis (Bge.) Regel (Fam. Ranunculaceae)</t>
  </si>
  <si>
    <t>Chinese Rose Flower</t>
  </si>
  <si>
    <t>月季花</t>
  </si>
  <si>
    <t>yuèjìhuā</t>
  </si>
  <si>
    <t>Rosae Chinensis Flos</t>
  </si>
  <si>
    <t>Dried flower of Rosa chinensis Jacq. (Fam. Rosaceae)</t>
  </si>
  <si>
    <t>Chinese Starjasmine Stem</t>
  </si>
  <si>
    <t>絡石藤</t>
  </si>
  <si>
    <t>luòshíténg</t>
  </si>
  <si>
    <t>Trachelospermi Caulis</t>
  </si>
  <si>
    <t>Dried lianoid stem of Trachelospermum jasminoides (Lindl.) Lem. (Fam. Apocynaceae)</t>
  </si>
  <si>
    <t>Heart, Liver, Kidney</t>
  </si>
  <si>
    <t>Chinese Tamarisk Twig</t>
  </si>
  <si>
    <t>西河柳</t>
  </si>
  <si>
    <t>xīhélǐu</t>
  </si>
  <si>
    <t>Tamaricis Cacumen</t>
  </si>
  <si>
    <t>Dried young twig and leaf of Tamarix chinensis Lour. (Fam. Tamaricaceae)</t>
  </si>
  <si>
    <t>sweet, pungent; neutral</t>
  </si>
  <si>
    <t>Heart, Lung, Stomach</t>
  </si>
  <si>
    <t>Chinese Taxillus Herb</t>
  </si>
  <si>
    <t>桑寄生</t>
  </si>
  <si>
    <t>sāngjìshēng</t>
  </si>
  <si>
    <t>Taxilli Herba</t>
  </si>
  <si>
    <t>Dried stem and branch with leaf of Taxillus chinensis (DC.) Danser (Fam. Loranthaceae)</t>
  </si>
  <si>
    <t>Wind-dampness-dispelling and strenghten tendon and bone medicinal</t>
  </si>
  <si>
    <t>sweet, bitter; neutral</t>
  </si>
  <si>
    <t>Chinese Thorowax Root</t>
  </si>
  <si>
    <t>柴胡</t>
  </si>
  <si>
    <t>cháihú</t>
  </si>
  <si>
    <t>Bupleuri Radix</t>
  </si>
  <si>
    <t>Dried root of Bupleurum chinense DC. or Bupleurum scorzonerifolium Willd. (Fam. Apiaceae)</t>
  </si>
  <si>
    <t>Chinese waxgourd Peel</t>
  </si>
  <si>
    <t>冬瓜皮</t>
  </si>
  <si>
    <t>dōngguāpí</t>
  </si>
  <si>
    <t>Benincasae Exocarpium</t>
  </si>
  <si>
    <t>Dried exocarp of Benincasa hispida (Thunb.) Cogn. (Fam. Cucurbitaceae)</t>
  </si>
  <si>
    <t>Dampness-draining diuretic medicinal</t>
  </si>
  <si>
    <t>sweet; cool</t>
  </si>
  <si>
    <t>Spleen, Small intestine</t>
  </si>
  <si>
    <t>Chinese Wolfberry Root-bark</t>
  </si>
  <si>
    <t>地骨皮</t>
  </si>
  <si>
    <t>dìgǔpí</t>
  </si>
  <si>
    <t>Lycii Cortex</t>
  </si>
  <si>
    <t>Dried root bark of Lycium chinense Mill. or Lycium barbarum L. (Fam. Solanaceae)</t>
  </si>
  <si>
    <t>Chlorite Schist</t>
  </si>
  <si>
    <t>青礞石</t>
  </si>
  <si>
    <t>qīngméngshí</t>
  </si>
  <si>
    <t>Chloriti Lapis</t>
  </si>
  <si>
    <t>Black mica schist or a carbonate schist of chlorite mica of metamorphic group</t>
  </si>
  <si>
    <t>Lung, Heart, Liver</t>
  </si>
  <si>
    <t>Christina Loosestrife</t>
  </si>
  <si>
    <t>金錢草</t>
  </si>
  <si>
    <t>jīnqiáncǎo</t>
  </si>
  <si>
    <t>Lysimachiae Herba</t>
  </si>
  <si>
    <t>Dried herb of Lysimachia christinae hance (Fam. Primulaceae)</t>
  </si>
  <si>
    <t>sweet, salty; slightly cold</t>
  </si>
  <si>
    <t>Liver, Gallbladder, Kidney, Bladder</t>
  </si>
  <si>
    <t>Chrysanthemum Flower</t>
  </si>
  <si>
    <t>菊花</t>
  </si>
  <si>
    <t>júhuā</t>
  </si>
  <si>
    <t>Chrysanthemi Flos</t>
  </si>
  <si>
    <t>Dried capitulum of Chrysanthemum morifolium Ramat. (Fam. Compositae)</t>
  </si>
  <si>
    <t>Chuling</t>
  </si>
  <si>
    <t>豬苓</t>
  </si>
  <si>
    <t>zhūlíng</t>
  </si>
  <si>
    <t>Polyporus</t>
  </si>
  <si>
    <t>Dried sclerotium of the fungus, Polyporus umbellatus (Pers.) Fries (Fam. Polyporaceae)</t>
  </si>
  <si>
    <t>sweet, bland; neutral</t>
  </si>
  <si>
    <t>Cibot Rhizome</t>
  </si>
  <si>
    <t>狗脊</t>
  </si>
  <si>
    <t>gǒují</t>
  </si>
  <si>
    <t>Cibotii Rhizoma</t>
  </si>
  <si>
    <t>Dried rhizome of Cibotium barometz (L.) J. Sm. (Fam. Dicksoniaceae)</t>
  </si>
  <si>
    <t>sweet, bitter; warm</t>
  </si>
  <si>
    <t>Cicada Slough</t>
  </si>
  <si>
    <t>蟬蛻</t>
  </si>
  <si>
    <t>chántùi</t>
  </si>
  <si>
    <t>Cicadae Periostracum</t>
  </si>
  <si>
    <t>Slough of the nymph of Cryptotympana pustulata Fabricius (Fam. Cicadidae) during emergence</t>
  </si>
  <si>
    <t>Clam Shell</t>
  </si>
  <si>
    <t>蛤殼</t>
  </si>
  <si>
    <t>háké</t>
  </si>
  <si>
    <t>Meretricis Seu Cyclinae Concha</t>
  </si>
  <si>
    <t>Shell of Meretrix meretrix Linnaeus or Cyclina sinensis Gmelin (Fam. Veneridae)</t>
  </si>
  <si>
    <t>Lung, Kidney, Stomach</t>
  </si>
  <si>
    <t>Coastal Glehnia Root</t>
  </si>
  <si>
    <t>北沙參</t>
  </si>
  <si>
    <t>běishācān</t>
  </si>
  <si>
    <t>Glehniae Radix</t>
  </si>
  <si>
    <t>Dried root of Glehnia littoralis Fr. Schmidt ex Miq. (Fam. Apiaceae)</t>
  </si>
  <si>
    <t>sweet, slightly bitter; slightly cold</t>
  </si>
  <si>
    <t>Cochinchina Momordica Seed</t>
  </si>
  <si>
    <t>木鱉子</t>
  </si>
  <si>
    <t>mùbiēzǐ</t>
  </si>
  <si>
    <t>Momordicae Semen</t>
  </si>
  <si>
    <t>Dried ripe seed of Momordica cochinchinensis (Lour.) Spreng. (Fam. Cucurbitaceae)</t>
  </si>
  <si>
    <t>bitter, slightly sweet; cool; toxic</t>
  </si>
  <si>
    <t>Cochinchinese Asparagus Root</t>
  </si>
  <si>
    <t>天冬</t>
  </si>
  <si>
    <t>tiāndōng</t>
  </si>
  <si>
    <t>Asparagi Radix</t>
  </si>
  <si>
    <t>Dried root tuber of Asparagus cochinchinensis (Lour.) Merr. (Fam. Liliaceae)</t>
  </si>
  <si>
    <t>Lung, Kidney</t>
  </si>
  <si>
    <t>Cockcomb Flower</t>
  </si>
  <si>
    <t>雞冠花</t>
  </si>
  <si>
    <t>jīguānhuā</t>
  </si>
  <si>
    <t>Celosiae Cristatae Flos</t>
  </si>
  <si>
    <t>Dried capitulum of Celosia cristata L. (Fam. Amaranthaceae)</t>
  </si>
  <si>
    <t>Coix Seed</t>
  </si>
  <si>
    <t>薏苡仁</t>
  </si>
  <si>
    <t>yìyǐrén</t>
  </si>
  <si>
    <t>Coicis Semen</t>
  </si>
  <si>
    <t>Dried ripe kernel of Coix lacryma-joni L. var. mayuen (Roman.) Stapf (Fam. Gramineae)</t>
  </si>
  <si>
    <t>sweet, bland; cool</t>
  </si>
  <si>
    <t>Coloured Mistletoe Herb</t>
  </si>
  <si>
    <t>槲寄生</t>
  </si>
  <si>
    <t>hújìshēng</t>
  </si>
  <si>
    <t>Visci Herba</t>
  </si>
  <si>
    <t>Dried stem and branch with leaf of Viscum coloratum (Komar.) Nakai (Fam. Loranthaceae)</t>
  </si>
  <si>
    <t>Combined Spicebush Root</t>
  </si>
  <si>
    <t>烏藥</t>
  </si>
  <si>
    <t>wūyào</t>
  </si>
  <si>
    <t>Linderae Radix</t>
  </si>
  <si>
    <t>Dried root tuber of Lindera aggeregata (Sims) Kosterm. (Fam. Lauraceae)</t>
  </si>
  <si>
    <t>Lung, Spleen, Kidney, Bladder</t>
  </si>
  <si>
    <t>Common Andrographis Herb</t>
  </si>
  <si>
    <t>穿心蓮</t>
  </si>
  <si>
    <t>Andrographis Herba</t>
  </si>
  <si>
    <t>Dried aerial part of Andrographis paniculata (Burm. f.) Nees (Fam. Acanthaceae)</t>
  </si>
  <si>
    <t>Heart, Lung, Large intestine, Bladder</t>
  </si>
  <si>
    <t>Common Anemarrhena Rhizome</t>
  </si>
  <si>
    <t>知母</t>
  </si>
  <si>
    <t>zhīmǔ</t>
  </si>
  <si>
    <t>Anemarrhenae Rhizoma</t>
  </si>
  <si>
    <t>Dried rhizome of Anemarrhena asphodeloides Bge. (Fam. Liliaceae)</t>
  </si>
  <si>
    <t>bitter, sweet; cold</t>
  </si>
  <si>
    <t>Lung, Stomach, Kidney</t>
  </si>
  <si>
    <t>Common Bletilla Tuber</t>
  </si>
  <si>
    <t>白及</t>
  </si>
  <si>
    <t>báijí</t>
  </si>
  <si>
    <t>Bletillae Rhizoma</t>
  </si>
  <si>
    <t>Dried tuber of Bletilla strata (Thunb.) Reichb. f. (Fam. Orchidaceae)</t>
  </si>
  <si>
    <t>sweet, bitter, astringent; slightly cold</t>
  </si>
  <si>
    <t>Liver, Lung, Stomach</t>
  </si>
  <si>
    <t>Common Burreed Tuber</t>
  </si>
  <si>
    <t>三棱</t>
  </si>
  <si>
    <t>sānléng</t>
  </si>
  <si>
    <t>Sparganii Rhizoma</t>
  </si>
  <si>
    <t>Dried root tuber of Sparganium stoloniferum Buch.-Ham. (Fam. Sparganiaceae)</t>
  </si>
  <si>
    <t>Common Clubmoss Herb</t>
  </si>
  <si>
    <t>伸筋草</t>
  </si>
  <si>
    <t>shēnjīncǎo</t>
  </si>
  <si>
    <t>Lycopodii Herba</t>
  </si>
  <si>
    <t>Dried herb of Lycopodium japonicum Thumb. (Fam. Lycopodiaceae)</t>
  </si>
  <si>
    <t>slightly bitter, pungent; warm</t>
  </si>
  <si>
    <t>Common Cnidium Fruit</t>
  </si>
  <si>
    <t>蛇床子</t>
  </si>
  <si>
    <t>shéchuángzǐ</t>
  </si>
  <si>
    <t>Cnidii Fructus</t>
  </si>
  <si>
    <t>Dried ripe fruit of Cnidium monnieri (L.) Cuss. (Fam. Apiaceae)</t>
  </si>
  <si>
    <t>Common Coltsfoot Flower</t>
  </si>
  <si>
    <t>款冬花</t>
  </si>
  <si>
    <t>kuǎndōnghuā</t>
  </si>
  <si>
    <t>Farfarae Flos</t>
  </si>
  <si>
    <t>Dried flower bud of Tussilago farfara L. (Fam. Compostiae)</t>
  </si>
  <si>
    <t>pungent, slightly bitter; warm</t>
  </si>
  <si>
    <t>Common Curculigo Rhizome</t>
  </si>
  <si>
    <t>仙茅</t>
  </si>
  <si>
    <t>xiānmáo</t>
  </si>
  <si>
    <t>Curculiginis Rhizoma</t>
  </si>
  <si>
    <t>Dried rhizome of Curculigo orchioides Gaertn. (Fam. Amaryllidaceae)</t>
  </si>
  <si>
    <t>Yang-tonifying medicinal</t>
  </si>
  <si>
    <t>Kidney, Liver, Spleen</t>
  </si>
  <si>
    <t>Common Dayflower Herb</t>
  </si>
  <si>
    <t>鴨跖草</t>
  </si>
  <si>
    <t>yāzhícǎo</t>
  </si>
  <si>
    <t>Commelinae Herba</t>
  </si>
  <si>
    <t>Dried aerial part of Commelina communis L. (Fam. Commelinaceae)</t>
  </si>
  <si>
    <t>sweet, bland; cold</t>
  </si>
  <si>
    <t>Lung, Small intestine, Stomach</t>
  </si>
  <si>
    <t>Common Ducksmeat Herb</t>
  </si>
  <si>
    <t>浮萍</t>
  </si>
  <si>
    <t>fúpíng</t>
  </si>
  <si>
    <t>Spirodelae Herba</t>
  </si>
  <si>
    <t>Dried herb of Spirodela polyrrhiza (L.) Schleid (Fam. Lemnaceae)</t>
  </si>
  <si>
    <t>pungent; cold</t>
  </si>
  <si>
    <t>Common Floweringqince Fruit</t>
  </si>
  <si>
    <t>Chaenomelis Fructus</t>
  </si>
  <si>
    <t>Dried nearly ripe fruit of Chaenomeles speciosa (Sweet) Nakai (Fam. Rosaceae)</t>
  </si>
  <si>
    <t>sour; warm</t>
  </si>
  <si>
    <t>Common Heron's Bill Herb, Wilford Granesbill Herb</t>
  </si>
  <si>
    <t>老鸛草</t>
  </si>
  <si>
    <t>lǎoguàncǎo</t>
  </si>
  <si>
    <t>Erodii Herba, Geranii Herba</t>
  </si>
  <si>
    <t>Dried aerial part of Erodium stephanianum Willd., Greranium wilfordii Maxim. or Geranuium carolinianum L. (Fam. Geraniaceae)</t>
  </si>
  <si>
    <t>Liver, Kidney, Spleen</t>
  </si>
  <si>
    <t>Common Knotgrass Herb</t>
  </si>
  <si>
    <t>萹蓄</t>
  </si>
  <si>
    <t>piānxù</t>
  </si>
  <si>
    <t>Polygoni Avicularis Herba</t>
  </si>
  <si>
    <t>Dried aerial part of Polygonum aviculare L. (Fam. Polygonaceae)</t>
  </si>
  <si>
    <t>Common Rush</t>
  </si>
  <si>
    <t>燈心草</t>
  </si>
  <si>
    <t>dēngxīncǎo</t>
  </si>
  <si>
    <t>Junci Medulla</t>
  </si>
  <si>
    <t>Dried stem pith of Juncus effusus L. (Fam. Juncaceae)</t>
  </si>
  <si>
    <t>sweet, bland; slightly cold</t>
  </si>
  <si>
    <t>Heart, Lung, Small intestine</t>
  </si>
  <si>
    <t>Common Scouring Rush Herb</t>
  </si>
  <si>
    <t>木賊</t>
  </si>
  <si>
    <t>mùzéi</t>
  </si>
  <si>
    <t>Equiseti Hiemalis Herba</t>
  </si>
  <si>
    <t>Dried aerial part of Equisetum hiemale L. (Fam. Equisetaceae)</t>
  </si>
  <si>
    <t>Common Selfheal Fruit-Spike</t>
  </si>
  <si>
    <t>夏枯草</t>
  </si>
  <si>
    <t>xiàkūcǎo</t>
  </si>
  <si>
    <t>Prunellae Spica</t>
  </si>
  <si>
    <t>Dried fruit-spike of Prunella vulgaris L. (Fam. Labiatae)</t>
  </si>
  <si>
    <t>Common Yam Rhizome</t>
  </si>
  <si>
    <t>山藥</t>
  </si>
  <si>
    <t>shānyào</t>
  </si>
  <si>
    <t>Dioscoreae Rhizoma</t>
  </si>
  <si>
    <t>Dried rhizome of Dioscorea opposita Thunb. (Fam. Dioscoreaceae)</t>
  </si>
  <si>
    <t>Spleen, Lung, Kidney</t>
  </si>
  <si>
    <t>Cordyceps</t>
  </si>
  <si>
    <t>冬蟲夏草</t>
  </si>
  <si>
    <t>dōngchóngxiàcǎo</t>
  </si>
  <si>
    <t>Chinese Caterpillar Fungus</t>
  </si>
  <si>
    <t>Composite consisting of the stroma of fungus, Cordyceps sinensis (BerK.) Sacc. (Fam. Hypocreaceae), parasitized on the larva of some species of insects (Fam. Hepialidae), and the dead caterpillar</t>
  </si>
  <si>
    <t>Gypsophila vaccaria (L.) Sm.</t>
  </si>
  <si>
    <t>Vaccaria segetailis (Neck.) Garcke</t>
  </si>
  <si>
    <t>Cowherb Seed</t>
  </si>
  <si>
    <t>王不留行</t>
  </si>
  <si>
    <t>wángbùlíuxíng</t>
  </si>
  <si>
    <t>Vaccariae Semen</t>
  </si>
  <si>
    <t>Dried ripe seed of Vaccaria segetailis (Neck.) Garcke (Fam. Caryophyllaceae)</t>
  </si>
  <si>
    <t>Croton Fruit</t>
  </si>
  <si>
    <t>巴豆</t>
  </si>
  <si>
    <t>bādòu</t>
  </si>
  <si>
    <t>Crotonis Fructus</t>
  </si>
  <si>
    <t>Dried ripe fruit of Croton tiglium L. (Fam. Euphorbiaceae)</t>
  </si>
  <si>
    <t>Drastic (purgative) water-expelling medicinal</t>
  </si>
  <si>
    <t>Cuttlebone</t>
  </si>
  <si>
    <t>海螵蛸</t>
  </si>
  <si>
    <t>hǎipiāoshāo</t>
  </si>
  <si>
    <t>Sepiae Endoconcha</t>
  </si>
  <si>
    <t>Dried internal shell of Sepiella maindroni de Rochebrune or Sepia esculenta Hoyle (Fam. Sepiidae)</t>
  </si>
  <si>
    <t>salty, astringent; warm</t>
  </si>
  <si>
    <t>Spleen, Kidney</t>
  </si>
  <si>
    <t>Dahurian Angelica Root</t>
  </si>
  <si>
    <t>白芷</t>
  </si>
  <si>
    <t>báizhǐ</t>
  </si>
  <si>
    <t>Angelicae Dahuricae Radix</t>
  </si>
  <si>
    <t>Dried root of Angelica dahurica (Fisch. Ex Hoffm.) Benth. et Hook. f. or Angelica dahurica (Fisch. Ex Hoffm.) Benth. et Hook. f. var. formosana (Boiss.) Shan et Yuan (Fam. Apiaceae)</t>
  </si>
  <si>
    <t>Lung, Stomach, Large intestine</t>
  </si>
  <si>
    <t>Danshen Root</t>
  </si>
  <si>
    <t>丹參</t>
  </si>
  <si>
    <t>dāncān</t>
  </si>
  <si>
    <t>Salviae Miltiorrhizae Radix et Rhizoma</t>
  </si>
  <si>
    <t>Dried root and rhizome of Salvia miltiorrhiza Bge. (Fam. Labiatae)</t>
  </si>
  <si>
    <t>Datura Flower</t>
  </si>
  <si>
    <t>洋金花</t>
  </si>
  <si>
    <t>yángjīnhuā</t>
  </si>
  <si>
    <t>Daturae Flos</t>
  </si>
  <si>
    <t>Dried flower of Datura metel L. (Fam. Solanaceae)</t>
  </si>
  <si>
    <t>Decumbent Corydalis Rhizome</t>
  </si>
  <si>
    <t>夏天無</t>
  </si>
  <si>
    <t>xiàtiānwú</t>
  </si>
  <si>
    <t>Corydalis Decumbentis Rhizoma</t>
  </si>
  <si>
    <t>Dried tuber of Corydalis decumbens (Thunb.) Pers. (Fam. Papaveraceae)</t>
  </si>
  <si>
    <t>bitter, slightly pungent; warm</t>
  </si>
  <si>
    <t>Deerhorn Glue</t>
  </si>
  <si>
    <t>鹿角膠</t>
  </si>
  <si>
    <t>lùjiǎojiāo</t>
  </si>
  <si>
    <t>Cornus Cervi Colla</t>
  </si>
  <si>
    <t>Solid glue prepared from horn of Cervus nippon Temminck or Cervus elaphus Linnaeus (Fam. Cervidae) by decoction and concentration</t>
  </si>
  <si>
    <t>sweet, salty; warm</t>
  </si>
  <si>
    <t>Kidney, Liver</t>
  </si>
  <si>
    <t>Degelatined Deer-horn</t>
  </si>
  <si>
    <t>鹿角霜</t>
  </si>
  <si>
    <t>lùjiǎoshuāng</t>
  </si>
  <si>
    <t>Cornu Cervi Degelatinatum</t>
  </si>
  <si>
    <t>Piece of antler of male Cervus nippon Temminck or Cervus elaphus Linnaeus (Fam. Cervidae) removed from gelatin</t>
  </si>
  <si>
    <t>salty; warm</t>
  </si>
  <si>
    <t>Dendrobium</t>
  </si>
  <si>
    <t>石斛</t>
  </si>
  <si>
    <t>shíhú</t>
  </si>
  <si>
    <t>Dendrobii Caulis</t>
  </si>
  <si>
    <t>Fresh or dried stem of Dendrobium nobile Lindl., Dendrobium candidum Wall. ex Lindl. or Dendrobium fimbriatum Hook. var. oculatum Hook. and similar species (Fam. Orchidaceae)</t>
  </si>
  <si>
    <t>Kidney, Stomach</t>
  </si>
  <si>
    <t>Densefruit Pittany Root-bark</t>
  </si>
  <si>
    <t>白鮮皮</t>
  </si>
  <si>
    <t>báixiānpí</t>
  </si>
  <si>
    <t>Dictamni Cortex</t>
  </si>
  <si>
    <t>Dried root bark of Dictamnus dasycarpus Trurcz. (Fam. Rutaceae)</t>
  </si>
  <si>
    <t>Spleen, Stomach, Bladder</t>
  </si>
  <si>
    <t>Desert Living Cistanche</t>
  </si>
  <si>
    <t>肉蓯蓉</t>
  </si>
  <si>
    <t>ròucōngróng</t>
  </si>
  <si>
    <t>Cistanches Herba</t>
  </si>
  <si>
    <t>Dried fleshy stem with scales of Cistanche deserticola Y.C. Ma or Cistanche tubulosa (Schrenk) Wight (Fam. Orobanchaceae)</t>
  </si>
  <si>
    <t>Kidney, Large intestine</t>
  </si>
  <si>
    <t>Divaricate Saposhnikovia Root</t>
  </si>
  <si>
    <t>防風</t>
  </si>
  <si>
    <t>fángfēng</t>
  </si>
  <si>
    <t>Saposhnikoviae Radix</t>
  </si>
  <si>
    <t>Dried root of Saposhnikovia divaricata (Turcz.) Schischk. (Fam. Apiaceae)</t>
  </si>
  <si>
    <t>Liver, Spleen, Bladder</t>
  </si>
  <si>
    <t>Dodder Seed</t>
  </si>
  <si>
    <t>菟絲子</t>
  </si>
  <si>
    <t>tùsīzǐ</t>
  </si>
  <si>
    <t>Cuscutae Semen</t>
  </si>
  <si>
    <t>Dried ripe seed of Cuscuta chinensis Lam. (Fam. Convolvulaceae)</t>
  </si>
  <si>
    <t>Dogbane Leaf</t>
  </si>
  <si>
    <t>羅布麻葉</t>
  </si>
  <si>
    <t>luóbùmáyè</t>
  </si>
  <si>
    <t>Apocyni Veneti Folium</t>
  </si>
  <si>
    <t>Dried leaf of Apcocynum venetum L. (Fam. Apocynaceae)</t>
  </si>
  <si>
    <t>sweet, bitter; cool</t>
  </si>
  <si>
    <t>Donkey-hide Glue</t>
  </si>
  <si>
    <t>阿膠</t>
  </si>
  <si>
    <t>ājiāo</t>
  </si>
  <si>
    <t>Corii Asini Colla</t>
  </si>
  <si>
    <t>Solid glue prepared from the dried or fresh skin of Equus asinus L. (Fam. Equidae)</t>
  </si>
  <si>
    <t>Lung, Liver, Kidney</t>
  </si>
  <si>
    <t>Doubleteeth Pubescent Angelica Root</t>
  </si>
  <si>
    <t>獨活</t>
  </si>
  <si>
    <t>dúhuó</t>
  </si>
  <si>
    <t>Angelicae Pubescentis Radix</t>
  </si>
  <si>
    <t>Dried root of Angelica pubescens Maxim. f. biserrata Shan et Yuan (Fam. Apiaceae)</t>
  </si>
  <si>
    <t>Dried Tangerine Peel</t>
  </si>
  <si>
    <t>陳皮</t>
  </si>
  <si>
    <t>chénpí</t>
  </si>
  <si>
    <t>Citri Reticulatae Pericarpium</t>
  </si>
  <si>
    <t>Dried pericarp of the ripe fruit of Citrus reticulata Blanco or its cultivars (Fam. Rutaceae)</t>
  </si>
  <si>
    <t>Dwarf Lilyturf Tuber</t>
  </si>
  <si>
    <t>麥冬</t>
  </si>
  <si>
    <t>màidōng</t>
  </si>
  <si>
    <t>Ophiopogonis Radix</t>
  </si>
  <si>
    <t>Dried root tuber of Ophiopogon japonicus (Thunb.) Ker-Gawl. (Fam. Liliaceae)</t>
  </si>
  <si>
    <t>slightly bitter, sweet; slightly cold</t>
  </si>
  <si>
    <t>Dyers Woad Leaf</t>
  </si>
  <si>
    <t>大青葉</t>
  </si>
  <si>
    <t>dàqīngyè</t>
  </si>
  <si>
    <t>Isatidis Folium</t>
  </si>
  <si>
    <t>Dried leaf of Isatis indigotica Fort. (Fam. Cruciferae)</t>
  </si>
  <si>
    <t>Earthworm</t>
  </si>
  <si>
    <t>地龍</t>
  </si>
  <si>
    <t>dìlóng</t>
  </si>
  <si>
    <t>Pheretima</t>
  </si>
  <si>
    <t>Dried body of Pheretima aspergillum (E.Perrier), Pheretima vulgaris Chen, Pheretima guillelmi (Michaelsen) or Pheretima pectinifera Michaelsen (Fam. Megascolecidae)</t>
  </si>
  <si>
    <t>English Walnut Seed</t>
  </si>
  <si>
    <t>核桃仁</t>
  </si>
  <si>
    <t>hétáorén</t>
  </si>
  <si>
    <t>Juglandis Semen</t>
  </si>
  <si>
    <t>Dried ripe seed of Juglans regia L. (Fam. Juglandaceae)</t>
  </si>
  <si>
    <t>Kidney, Lung, Large intestine</t>
  </si>
  <si>
    <t>Ephedra</t>
  </si>
  <si>
    <t>麻黃</t>
  </si>
  <si>
    <t>máhuáng</t>
  </si>
  <si>
    <t>Ephedrae Herba</t>
  </si>
  <si>
    <t>Dried herbaceous stem of Ephedra sinica Stapf. Ephedra intermedina Bge. (Fam. Ephedraceae)</t>
  </si>
  <si>
    <t>Lung, Bladder</t>
  </si>
  <si>
    <t>Ephedra Root</t>
  </si>
  <si>
    <t>麻黃根</t>
  </si>
  <si>
    <t>máhuánggēn</t>
  </si>
  <si>
    <t>Ephedrae Radix et Rhizoma</t>
  </si>
  <si>
    <t>Dried root and rhizome of Ephedra sinica Stapf or Ephedra intermedia Schrenk et C.A.Mey. (Fam. Ephedraceae)</t>
  </si>
  <si>
    <t>Heart, Lung</t>
  </si>
  <si>
    <t>Epimedium Herb</t>
  </si>
  <si>
    <t>淫羊藿</t>
  </si>
  <si>
    <t>yínyánghuò</t>
  </si>
  <si>
    <t>Epimedii Herba</t>
  </si>
  <si>
    <t>Dried aerial part of Epimedium brevicornum Maxim., Epimedium sagittatum (Sieb. et Zucc.) Maxim., Epimedium pubescens Maxim., Epimedium wushanense T.S. Ying or Epimedium koreanum Nakai (Fam. Berberidaceae)</t>
  </si>
  <si>
    <t>Eucommia Bark</t>
  </si>
  <si>
    <t>杜仲</t>
  </si>
  <si>
    <t>dùzhòng</t>
  </si>
  <si>
    <t>Eucommiae Cortex</t>
  </si>
  <si>
    <t>Dried stem bark of Eucommia ulmoides Oliv. (Fam. Eucommiaceae)</t>
  </si>
  <si>
    <t>European Verbena Herb</t>
  </si>
  <si>
    <t>馬鞭草</t>
  </si>
  <si>
    <t>mǎbiāncǎo</t>
  </si>
  <si>
    <t>Verbenae Herba</t>
  </si>
  <si>
    <t>Dried aerial part of Verbena officinalis L. (Fam. Verbenaceae)</t>
  </si>
  <si>
    <t>Exsiccated Sodium Sulfate</t>
  </si>
  <si>
    <t>玄明粉</t>
  </si>
  <si>
    <t>xuánmíngfěn</t>
  </si>
  <si>
    <t>Natrii Sufas Exsiccatus</t>
  </si>
  <si>
    <t>Obtained from Glauber's salts by efflorescencing, containing mainly sodium sulfate (Na2SO4)</t>
  </si>
  <si>
    <t>salty, bitter; cold</t>
  </si>
  <si>
    <t>Feather Cockscomb Seed</t>
  </si>
  <si>
    <t>青葙子</t>
  </si>
  <si>
    <t>qīngxiāngzǐ</t>
  </si>
  <si>
    <t>Celosiae Semen</t>
  </si>
  <si>
    <t>Dried ripe seed of Celosia argentea L. (Fam. Amaranthaceae)</t>
  </si>
  <si>
    <t>Fermented Soybean</t>
  </si>
  <si>
    <t>淡豆豉</t>
  </si>
  <si>
    <t>dàndòuchǐ</t>
  </si>
  <si>
    <t>Sojae Praeparatum Semen</t>
  </si>
  <si>
    <t>Fermented preparation obtain from the ripe seed Glycine max (L.) Merr. (Fam. Fabaceae)</t>
  </si>
  <si>
    <t>pungent, bitter; cool</t>
  </si>
  <si>
    <t>Field Thistle Herb</t>
  </si>
  <si>
    <t>小薊</t>
  </si>
  <si>
    <t>xiǎojì</t>
  </si>
  <si>
    <t>Cirsii Herba</t>
  </si>
  <si>
    <t>Dried aerial part of Cirsium setosum (Willd.) MB. (Fam. Compositae)</t>
  </si>
  <si>
    <t>Figwort Root</t>
  </si>
  <si>
    <t>玄參</t>
  </si>
  <si>
    <t>xuáncān</t>
  </si>
  <si>
    <t>Scrophulariae Radix</t>
  </si>
  <si>
    <t>Dried root of Scrophularia ningpoensis Hemsl. (Fam. Scrophulariaceae)</t>
  </si>
  <si>
    <t>sweet, bitter, salty; slightly cold</t>
  </si>
  <si>
    <t>Figwortflower Picrorhiza Rhizome</t>
  </si>
  <si>
    <t>胡黃連</t>
  </si>
  <si>
    <t>húhuánglián</t>
  </si>
  <si>
    <t>Picrorhizae Rhizoma</t>
  </si>
  <si>
    <t>Dried rhizome of Picrorhiza scrophulariiflora Pennell (Fam. Scrophulariaceae)</t>
  </si>
  <si>
    <t>Liver, Stomach, Large intestine</t>
  </si>
  <si>
    <t>Fineleaf Schizonepeta Spike</t>
  </si>
  <si>
    <t>荊芥穗</t>
  </si>
  <si>
    <t>jīngjièsùi</t>
  </si>
  <si>
    <t>Schizonepetae Spica</t>
  </si>
  <si>
    <t>Dried fruit-spike of Schizonepeta tenuisfolia Briq. (Fam. Labiatae)</t>
  </si>
  <si>
    <t>Finger Citron</t>
  </si>
  <si>
    <t>佛手</t>
  </si>
  <si>
    <t>fóshǒu</t>
  </si>
  <si>
    <t>Citri Sarcodactylis Fructus</t>
  </si>
  <si>
    <t>Dried fruit of Citrus medica L. var. sarcodactylis Swingle (Fam. Rutaceae)</t>
  </si>
  <si>
    <t>pungent, bitter, sour; warm</t>
  </si>
  <si>
    <t>Liver, Spleen, Lung</t>
  </si>
  <si>
    <t>Flatstem Milkvetch Seed</t>
  </si>
  <si>
    <t>沙苑子</t>
  </si>
  <si>
    <t>shāyuànzǐ</t>
  </si>
  <si>
    <t>Astragali Complanati Semen</t>
  </si>
  <si>
    <t>Dried ripe seed of Astragalus complanatus R.Br. (Fam. Fabaceae)</t>
  </si>
  <si>
    <t>Fluorite</t>
  </si>
  <si>
    <t>紫石英</t>
  </si>
  <si>
    <t>zǐshíyīng</t>
  </si>
  <si>
    <t>Fluoritum</t>
  </si>
  <si>
    <t>Mineral of florides of fluoride group, containing mainly calcium fluoride (CaF2)</t>
  </si>
  <si>
    <t>Settling tranquillizing medicinal</t>
  </si>
  <si>
    <t>Fortune Eupatorium Herb</t>
  </si>
  <si>
    <t>佩蘭</t>
  </si>
  <si>
    <t>pèilán</t>
  </si>
  <si>
    <t>Eupatorii Herba</t>
  </si>
  <si>
    <t>Dried aerial part of Eupatorium fortunei Turcz. (Fam. Compositae)</t>
  </si>
  <si>
    <t>Fortune Windmillpalm Petiole</t>
  </si>
  <si>
    <t>棕櫚</t>
  </si>
  <si>
    <t>zōnglv́</t>
  </si>
  <si>
    <t>Trachycarpi Petiolus</t>
  </si>
  <si>
    <t>Dried petiole of Trachycar fortunei (Hook. f.) H. Wendl. (Fam. Palmae)</t>
  </si>
  <si>
    <t>bitter, astringent; neutral</t>
  </si>
  <si>
    <t>Fortune's Drynaria Rhizome</t>
  </si>
  <si>
    <t>骨碎補</t>
  </si>
  <si>
    <t>gǔsùibǔ</t>
  </si>
  <si>
    <t>Drynariae Rhizoma</t>
  </si>
  <si>
    <t>Dried rhizome of Drynaria fortunei (Kunze) J.Sm. (Fam. Polypodiaceae)</t>
  </si>
  <si>
    <t>bitter; warm</t>
  </si>
  <si>
    <t>Fourleaf Ladybell Root</t>
  </si>
  <si>
    <t>南沙參</t>
  </si>
  <si>
    <t>nánshācān</t>
  </si>
  <si>
    <t>Adenophorae Radix</t>
  </si>
  <si>
    <t>Dried root of Adenophora tetraphylla (Thunb.) Fisch. or Adenophora stricta Miq. (Fam. Campanulaceae)</t>
  </si>
  <si>
    <t>Fourstamen Stephania Root</t>
  </si>
  <si>
    <t>防己</t>
  </si>
  <si>
    <t>fángjǐ</t>
  </si>
  <si>
    <t>Stephaniae Tetrandrae Radix</t>
  </si>
  <si>
    <t>Dried root of Stephania tetrandra S. Moore (Fam. Menispermaceae)</t>
  </si>
  <si>
    <t>Bladder, Lung</t>
  </si>
  <si>
    <t>Fragrant Solomonseal Rhizome</t>
  </si>
  <si>
    <t>玉竹</t>
  </si>
  <si>
    <t>yùzhú</t>
  </si>
  <si>
    <t>Polygonati Odorati Rhizoma</t>
  </si>
  <si>
    <t>Dried rhizome of Polygonatum odoratum (Mill.) Druce (Fam. Liliaceae)</t>
  </si>
  <si>
    <t>Franchet Groundcherry Fruit</t>
  </si>
  <si>
    <t>錦燈籠</t>
  </si>
  <si>
    <t>jǐndēnglóng</t>
  </si>
  <si>
    <t>Physalis Calyx Seu Fructus</t>
  </si>
  <si>
    <t>Dried persistent calyx or the persistent calyx with fruit of Physalis alkekengi L. var. franchetyii (Mast.) Makino (Fam. Solanaceae)</t>
  </si>
  <si>
    <t>Fresh Ginger</t>
  </si>
  <si>
    <t>生薑</t>
  </si>
  <si>
    <t>shēngjiāng</t>
  </si>
  <si>
    <t>Zingiberis Rhizoma Recens</t>
  </si>
  <si>
    <t>Fresh rhizome of Zingiber officinale (Willd.) Rosc. (Fam. Zingiberaceae)</t>
  </si>
  <si>
    <t>Gambir Plant</t>
  </si>
  <si>
    <t>鈎藤</t>
  </si>
  <si>
    <t>gōuténg</t>
  </si>
  <si>
    <t>Uncariae cum Uncis Ramulus</t>
  </si>
  <si>
    <t>Dried hook-bearing branch of Uncaria rhynchophylla (Miq.) Jacks., Uncaria macrophylla Wall., Uncaria hirsuta Havil., Uncaria sinensis (Oliv.) Havil. or Uncaria sessilifructus Roxb. (Fam. Rubiaceae)</t>
  </si>
  <si>
    <t>Garden Balsam Seed</t>
  </si>
  <si>
    <t>急性子</t>
  </si>
  <si>
    <t>jíxìngzǐ</t>
  </si>
  <si>
    <t>Impatientis Semen</t>
  </si>
  <si>
    <t>Dried ripe seed of Impatiens balsamina L. (Fam. Balsaminaceae)</t>
  </si>
  <si>
    <t>slightly bitter, pungent; warm; slightly toxic</t>
  </si>
  <si>
    <t>Garden Burnet Root</t>
  </si>
  <si>
    <t>地榆</t>
  </si>
  <si>
    <t>dìyú</t>
  </si>
  <si>
    <t>Sanguisorbae Radix</t>
  </si>
  <si>
    <t>Dried root of Sanguisorba officinalis L. or Sanguisorba officinals L. var. longifolia (Bert.) Yü et Li (Fam. Rosaceae)</t>
  </si>
  <si>
    <t>bitter, sour, astringent; slightly cold</t>
  </si>
  <si>
    <t>Germinated Barley</t>
  </si>
  <si>
    <t>麥芽</t>
  </si>
  <si>
    <t>màiyá</t>
  </si>
  <si>
    <t>Hordei Germinatus Fructus</t>
  </si>
  <si>
    <t>Dried germinated ripe fruit of Hordeum vulgare L. (Fam. Gramineae)</t>
  </si>
  <si>
    <t>Giant Knotweed Rhizome</t>
  </si>
  <si>
    <t>虎杖</t>
  </si>
  <si>
    <t>hǔzhàng</t>
  </si>
  <si>
    <t>Polygoni Cuspidati Rhizoma et Radix</t>
  </si>
  <si>
    <t>Dried rhizome and root of Polygonum cuspidatum Sieb. et Zucc. (Fam. Polygonaceae)</t>
  </si>
  <si>
    <t>slightly bitter; slightly cold</t>
  </si>
  <si>
    <t>Liver, Lung, Gallbladder</t>
  </si>
  <si>
    <t>Giant Typhonium Rhizome</t>
  </si>
  <si>
    <t>白附子</t>
  </si>
  <si>
    <t>báifùzǐ</t>
  </si>
  <si>
    <t>Typhonii Rhizoma</t>
  </si>
  <si>
    <t>Dried tuber of Typhonium giganteum Engl. (Fam. Araceae)</t>
  </si>
  <si>
    <t>Stomach, Liver</t>
  </si>
  <si>
    <t>Ginkgo Leaf</t>
  </si>
  <si>
    <t>銀杏葉</t>
  </si>
  <si>
    <t>yínxìngyè</t>
  </si>
  <si>
    <t>Ginkgo Folium</t>
  </si>
  <si>
    <t>Dried leaf of Ginkgo biloba L. (Fam. Ginkgoaceae)</t>
  </si>
  <si>
    <t>sweet, bitter, astringent; neutral</t>
  </si>
  <si>
    <t>Ginkgo Seed</t>
  </si>
  <si>
    <t>白果</t>
  </si>
  <si>
    <t>báiguǒ</t>
  </si>
  <si>
    <t>Ginkgo Semen</t>
  </si>
  <si>
    <t>Dried ripe seed of Ginkgo biloba L. (Fam. Ginkgoaceae)</t>
  </si>
  <si>
    <t>sweet, bitter, astringent; neutral; toxic</t>
  </si>
  <si>
    <t>Ginseng Leaf</t>
  </si>
  <si>
    <t>人參葉</t>
  </si>
  <si>
    <t>réncānyè</t>
  </si>
  <si>
    <t>Ginseng Folium</t>
  </si>
  <si>
    <t>Dried leaf of Panax ginseng C.A. Mey. (Fam. Araliaceae)</t>
  </si>
  <si>
    <t>Glabrous Greenbrier Rhizome</t>
  </si>
  <si>
    <t>土茯苓</t>
  </si>
  <si>
    <t>tǔfúlíng</t>
  </si>
  <si>
    <t>Smilacis Glabrae Rhizoma</t>
  </si>
  <si>
    <t>Dried rhizome of Smilax glabra Roxb. (Fam. Liliaceae)</t>
  </si>
  <si>
    <t>Glabrous Sarcandra Herb</t>
  </si>
  <si>
    <t>腫節風</t>
  </si>
  <si>
    <t>zhǒngjiéfēng</t>
  </si>
  <si>
    <t>Sarcandrae Herba</t>
  </si>
  <si>
    <t>Dried herb of Sarcandra glabra (Thunb.) Nakai (Fam. Chloranthaceae)</t>
  </si>
  <si>
    <t>bitter, pungent; neutral</t>
  </si>
  <si>
    <t>Glossy Ganoderma</t>
  </si>
  <si>
    <t>靈芝</t>
  </si>
  <si>
    <t>língzhī</t>
  </si>
  <si>
    <t>Ganoderma</t>
  </si>
  <si>
    <t>Dried sporophore of Ganoderma lucidum (Leyss. ex Fr.) Karst. or Ganoderma sinense Zhao, Xu et Zhang (Fam. Polyporaceae)</t>
  </si>
  <si>
    <t>sweet;</t>
  </si>
  <si>
    <t>Liver, Heart, Lung, Kidney</t>
  </si>
  <si>
    <t>Glossy Privet Fruit</t>
  </si>
  <si>
    <t>女貞子</t>
  </si>
  <si>
    <t>nv̌zhēnzǐ</t>
  </si>
  <si>
    <t>Ligustri Lucidi Fructus</t>
  </si>
  <si>
    <t>Dried fruit of Ligustrum lucidum Ait. (Fam. Oleaceae)</t>
  </si>
  <si>
    <t>Glue of tortoise shell</t>
  </si>
  <si>
    <t>龜甲膠</t>
  </si>
  <si>
    <t>gūijiǎjiāo</t>
  </si>
  <si>
    <t>Carapax et Plastrum Testudinis Colla</t>
  </si>
  <si>
    <t>Solid glue prepared from Carapace and plastron of Chinemys reevesii (Gray) (Fam. Emydidae)</t>
  </si>
  <si>
    <t>salty, sweet; cool</t>
  </si>
  <si>
    <t>Liver, Kidney, Heart</t>
  </si>
  <si>
    <t>Golden thread</t>
  </si>
  <si>
    <t>黃連</t>
  </si>
  <si>
    <t>huánglián</t>
  </si>
  <si>
    <t>Coptidis Rhizoma</t>
  </si>
  <si>
    <t>Dried rhizome of Coptis chinensis Franch., Coptis deltoidea C.Y. Cheng et Hsiao or Coptis teeta Wall. (Fam. Ranunculaceae)</t>
  </si>
  <si>
    <t>Liver, Heart, Spleen, Gallbladder, Stomach, Large intestine</t>
  </si>
  <si>
    <t>Gordon Euryale Seed</t>
  </si>
  <si>
    <t>芡實</t>
  </si>
  <si>
    <t>qiànshí</t>
  </si>
  <si>
    <t>Euryales Semen</t>
  </si>
  <si>
    <t>Dried kernel of ripe seed of Euryale ferox Salisb. (Fam. Nymphaeaceae)</t>
  </si>
  <si>
    <t>sweet, astringent; neutral</t>
  </si>
  <si>
    <t>Grassleaf Sweetflag Rhizome</t>
  </si>
  <si>
    <t>石菖蒲</t>
  </si>
  <si>
    <t>shíchāngpú</t>
  </si>
  <si>
    <t>Acori Tatarinowii Rhizoma</t>
  </si>
  <si>
    <t>Dried rhizome of Acorus tatarinowii Schott (Fam. Araceae)</t>
  </si>
  <si>
    <t>Orifice-opening medicinal</t>
  </si>
  <si>
    <t>Great Burdock Achene</t>
  </si>
  <si>
    <t>牛蒡子</t>
  </si>
  <si>
    <t>níubàngzǐ</t>
  </si>
  <si>
    <t>Arctii Fructus</t>
  </si>
  <si>
    <t>Dried ripe fruit of Arctium lappa L. (Fam. Compositae)</t>
  </si>
  <si>
    <t>Green Tangerine Peel</t>
  </si>
  <si>
    <t>青皮</t>
  </si>
  <si>
    <t>qīngpí</t>
  </si>
  <si>
    <t>Citri Reticulatae Viride Pericarpium</t>
  </si>
  <si>
    <t>Dried pericarp of the young or immature fruits of Citrus reticulata Blanco or its cultivars (Fam. Rutaceae)</t>
  </si>
  <si>
    <t>Grosvenor Momordica Fruit</t>
  </si>
  <si>
    <t>羅漢果</t>
  </si>
  <si>
    <t>luóhànguǒ</t>
  </si>
  <si>
    <t>Momordicae Fructus</t>
  </si>
  <si>
    <t>Dried fruit of Momordica grosvenori Swingle (Fam. Cucurbitaceae)</t>
  </si>
  <si>
    <t>Ground Beetle</t>
  </si>
  <si>
    <t>土鱉蟲</t>
  </si>
  <si>
    <t>tǔbiēchóng</t>
  </si>
  <si>
    <t>Eupolyphaga Seu Steleophaga</t>
  </si>
  <si>
    <t>Dried body of female, Eupolyphaga sinensis Walker or Steleophaga plancyi (Boleny) (Fam. Corydiidae)</t>
  </si>
  <si>
    <t>salty; cold; slightly toxic</t>
  </si>
  <si>
    <t>Gypsum</t>
  </si>
  <si>
    <t>石膏</t>
  </si>
  <si>
    <t>shígāo</t>
  </si>
  <si>
    <t>Fibrosum Gypsum</t>
  </si>
  <si>
    <t>Plaster Mineral of sulfates of plaster Mineral group, containing mainly hydrate calcium sulfate (CaSO4‧2H2O)</t>
  </si>
  <si>
    <t>sweet, pungent; strongly cold</t>
  </si>
  <si>
    <t>Hairyvein Agrimonia Herb</t>
  </si>
  <si>
    <t>仙鶴草</t>
  </si>
  <si>
    <t>xiānhècǎo</t>
  </si>
  <si>
    <t>Agrimoniae Herba</t>
  </si>
  <si>
    <t>Dried aerial part of Agrimonia pilosa Ledeb. (Fam. Rosaceae)</t>
  </si>
  <si>
    <t>Hawthorn Fruit</t>
  </si>
  <si>
    <t>山楂</t>
  </si>
  <si>
    <t>shānzhā</t>
  </si>
  <si>
    <t>Crataegi Fructus</t>
  </si>
  <si>
    <t>Dried ripe fruit of Crataegus pinnatifida Bge. var. major N. E. Br. or Crataegus pinnatifida Bge. (Fam. Rosaceae)</t>
  </si>
  <si>
    <t>sweet, sour; slightly warm</t>
  </si>
  <si>
    <t>Heartleaf Houttuynia Herb</t>
  </si>
  <si>
    <t>魚腥草</t>
  </si>
  <si>
    <t>yúxīngcǎo</t>
  </si>
  <si>
    <t>Houttuyniae Herba</t>
  </si>
  <si>
    <t>Fresh or dried aerial part of Houttuynia cordata Thumb. (Fam. Saururaceae)</t>
  </si>
  <si>
    <t>pungent; slightly cold</t>
  </si>
  <si>
    <t>Hematite</t>
  </si>
  <si>
    <t>赭石</t>
  </si>
  <si>
    <t>zhěshí</t>
  </si>
  <si>
    <t>Haematitum</t>
  </si>
  <si>
    <t>Mineral of oxides of corundum group, containing mainly ferric oxide (Fe2O3)</t>
  </si>
  <si>
    <t>Hemp seed</t>
  </si>
  <si>
    <t>火麻仁</t>
  </si>
  <si>
    <t>huǒmárén</t>
  </si>
  <si>
    <t>Cannabis Fructus</t>
  </si>
  <si>
    <t>Dried ripe fruit of Cannabis sativa L. (Fam. Moraceae)</t>
  </si>
  <si>
    <t>Heterophylly Falsestarwort Root</t>
  </si>
  <si>
    <t>太子參</t>
  </si>
  <si>
    <t>tàizǐcān</t>
  </si>
  <si>
    <t>Pseudostellariae Radix</t>
  </si>
  <si>
    <t>Dried root tuber of Pseudostellaria heterophylla (Miq.) Pax ex Pax et Hoffm. (Fam. Caryophyllaceae)</t>
  </si>
  <si>
    <t>sweet, slightly bitter; neutral</t>
  </si>
  <si>
    <t>Himalayan Teasel Root</t>
  </si>
  <si>
    <t>續斷</t>
  </si>
  <si>
    <t>xùduàn</t>
  </si>
  <si>
    <t>Dipsaci Radix</t>
  </si>
  <si>
    <t>Dried root of Dispsacus asperoides C.Y. Cheng et T. M. Ai (Fam. Dispsacaceae)</t>
  </si>
  <si>
    <t>Hirsute Shiny Bugleweed Herb</t>
  </si>
  <si>
    <t>澤蘭</t>
  </si>
  <si>
    <t>zélán</t>
  </si>
  <si>
    <t>Lycopi Herba</t>
  </si>
  <si>
    <t>Dried aerial part of Lyscopus lucidus Turcz. var. hirtus Regel (Fam. Labiatae)</t>
  </si>
  <si>
    <t>bitter, pungent; slightly warm</t>
  </si>
  <si>
    <t>Hogfennel Root</t>
  </si>
  <si>
    <t>前胡</t>
  </si>
  <si>
    <t>qiánhú</t>
  </si>
  <si>
    <t>Peucedani Radix</t>
  </si>
  <si>
    <t>Dried root of Peucedanum praeruptorum Dunn (Fam. Apiaceae)</t>
  </si>
  <si>
    <t>pungent, bitter; slightly cold</t>
  </si>
  <si>
    <t>Honey</t>
  </si>
  <si>
    <t>蜂蜜</t>
  </si>
  <si>
    <t>fēngmì</t>
  </si>
  <si>
    <t>Mel</t>
  </si>
  <si>
    <t>Saccharine fluid deposited by Apis cerana Fabricius or Apis mellifera Linnaeus (Fam. Apidae)</t>
  </si>
  <si>
    <t>Honeycomb</t>
  </si>
  <si>
    <t>蜂房</t>
  </si>
  <si>
    <t>fēngfáng</t>
  </si>
  <si>
    <t>Vespae Nidus</t>
  </si>
  <si>
    <t>Honeycomb of Polistes olivaceous (DeGeer), Polistes japonicus Saussure or Parapolybia varia Fabricius (Fam. Vespidae)</t>
  </si>
  <si>
    <t>Stomach</t>
  </si>
  <si>
    <t>Honeysuckle Stem</t>
  </si>
  <si>
    <t>忍冬藤</t>
  </si>
  <si>
    <t>rěndōngténg</t>
  </si>
  <si>
    <t>Lonicerae Japonicae Caulis</t>
  </si>
  <si>
    <t>Dried stem and branch of Lonicera japonica Thunb (Fam. Caprifoliaceae)</t>
  </si>
  <si>
    <t>Human Placenta</t>
  </si>
  <si>
    <t>紫河車</t>
  </si>
  <si>
    <t>zǐhéchē</t>
  </si>
  <si>
    <t>Hominis Placenta</t>
  </si>
  <si>
    <t>Dried placenta of a healthy women</t>
  </si>
  <si>
    <t>Hypoglaucous Collett Yam Rhizome</t>
  </si>
  <si>
    <t>粉萆薢</t>
  </si>
  <si>
    <t>fěnpìjiē</t>
  </si>
  <si>
    <t>Dioscoreae Hypolaucae Rhizoma</t>
  </si>
  <si>
    <t>Dried rhizome of Dioscorea hypoglauca Plakibin (Fam. Dioscoreaceae)</t>
  </si>
  <si>
    <t>Immature Orange Fruit</t>
  </si>
  <si>
    <t>枳實</t>
  </si>
  <si>
    <t>zhīshí</t>
  </si>
  <si>
    <t>Aurantii Immaturus Fructus</t>
  </si>
  <si>
    <t>Dried young fruit of Citrus aurantium L. and its cultivated varieties (Fam. Rutaceae)</t>
  </si>
  <si>
    <t>Incised Notopterygium Rhizome or Root</t>
  </si>
  <si>
    <t>羌活</t>
  </si>
  <si>
    <t>qiānghuó</t>
  </si>
  <si>
    <t>Notopterygii Rhizoma et Radix</t>
  </si>
  <si>
    <t>Dried rhizome and root of Notopterygium incisum Ting ex H.T. Chang or Notopterygium forbesii Boiss (Fam. Apiaceae)</t>
  </si>
  <si>
    <t>Bladder, Kidney</t>
  </si>
  <si>
    <t>Indian Bread</t>
  </si>
  <si>
    <t>茯苓</t>
  </si>
  <si>
    <t>fúlíng</t>
  </si>
  <si>
    <t>Poria</t>
  </si>
  <si>
    <t>Dried sclerotium of the fungus, Poria cocos (Schw.) Wolf (Fam. Polyporaceae)</t>
  </si>
  <si>
    <t>Heart, Spleen, Lung, Kidney</t>
  </si>
  <si>
    <t>Indian Madder Root</t>
  </si>
  <si>
    <t>茜草</t>
  </si>
  <si>
    <t>qiàncǎo</t>
  </si>
  <si>
    <t>Rubiae Radix et Rhizoma</t>
  </si>
  <si>
    <t>Dried root and rhizome of Rubia cordifolia L. (Fam. Rubiaceae)</t>
  </si>
  <si>
    <t>Indian Trumpetflower Seed</t>
  </si>
  <si>
    <t>木蝴蝶</t>
  </si>
  <si>
    <t>mùhúdié</t>
  </si>
  <si>
    <t>Oroxyli Semen</t>
  </si>
  <si>
    <t>Dried ripe fruit of Oroxylum indicum (L.) Vent. (Fam. Bignoniaceae)</t>
  </si>
  <si>
    <t>bitter, sweet; cool</t>
  </si>
  <si>
    <t>Lung, Liver, Stomach</t>
  </si>
  <si>
    <t>Inula Flower</t>
  </si>
  <si>
    <t>旋覆花</t>
  </si>
  <si>
    <t>xuánfùhuā</t>
  </si>
  <si>
    <t>Inulae Flos</t>
  </si>
  <si>
    <t>Dried capitulum of Inula japonica Thunb. or Inula britannica L. (Fam. Compositae)</t>
  </si>
  <si>
    <t>bitter, pungent, salty; slightly warm</t>
  </si>
  <si>
    <t>Lung, Spleen, Stomach, Large intestine</t>
  </si>
  <si>
    <t>Irkutsk Anemone Rhizome</t>
  </si>
  <si>
    <t>九節菖蒲</t>
  </si>
  <si>
    <t>jǐujiéchāngpú</t>
  </si>
  <si>
    <t>Anemonis Altaicae Rhizoma</t>
  </si>
  <si>
    <t>Dried rhizome of Anemone altaica Fisch. ex C. A. Mey. (Fam. Ranunculaceae)</t>
  </si>
  <si>
    <t>Isatis Root</t>
  </si>
  <si>
    <t>板藍根</t>
  </si>
  <si>
    <t>bǎnlángēn</t>
  </si>
  <si>
    <t>Isatidis Radix</t>
  </si>
  <si>
    <t>Dried root of Isatis indigotica Fort. (Fam. Cruciferae)</t>
  </si>
  <si>
    <t>Jackinthepulpit Tuber</t>
  </si>
  <si>
    <t>天南星</t>
  </si>
  <si>
    <t>tiānnánxīng</t>
  </si>
  <si>
    <t>Arisaematis Rhizoma</t>
  </si>
  <si>
    <t>Dried tuber of Arisaema serubescens (Wall.) Schott, Arisaema heterophyllum Bl. or Arisaema amurense Maxim. (Fam. Araceae)</t>
  </si>
  <si>
    <t>bitter, pungent; warm; toxic</t>
  </si>
  <si>
    <t>Japanese Ampelopsis Root</t>
  </si>
  <si>
    <t>白蘞</t>
  </si>
  <si>
    <t>báiliàn</t>
  </si>
  <si>
    <t>Ampelopsis Radix</t>
  </si>
  <si>
    <t>Dried root tuber of Ampelopsis japonica (Thunb.) Makino (Fam. Vitaceae)</t>
  </si>
  <si>
    <t>Japanese Ardisia Herb</t>
  </si>
  <si>
    <t>矮地茶</t>
  </si>
  <si>
    <t>ǎidìchá</t>
  </si>
  <si>
    <t>Ardisiae Japonicae Herba</t>
  </si>
  <si>
    <t>Dried herb of Ardisia japonica (Thunb.) Blume (Fam. Myrsinaceae)</t>
  </si>
  <si>
    <t>pungent, slightly bitter; neutral</t>
  </si>
  <si>
    <t>Japanese Climbing Fern Spore</t>
  </si>
  <si>
    <t>海金沙</t>
  </si>
  <si>
    <t>hǎijīnshā</t>
  </si>
  <si>
    <t>Lygodii Spora</t>
  </si>
  <si>
    <t>Dried ripe spores of Lygodium japonicum (Thunb.) Sw. (Fam. Lygodiaceae)</t>
  </si>
  <si>
    <t>Bladder, Small intestine</t>
  </si>
  <si>
    <t>Japanese Honeysuckle Flower</t>
  </si>
  <si>
    <t>金銀花</t>
  </si>
  <si>
    <t>jīnyínhuā</t>
  </si>
  <si>
    <t>Lonicerae Japonicae Flos</t>
  </si>
  <si>
    <t>Dried flower bud or opening flower of Lonicera japonica Thunb. (Fam. Caprifoliaceae)</t>
  </si>
  <si>
    <t>Lung, Heart, Stomach</t>
  </si>
  <si>
    <t>Japanese Pagodatree Pod</t>
  </si>
  <si>
    <t>槐角</t>
  </si>
  <si>
    <t>huáijiǎo</t>
  </si>
  <si>
    <t>Sophorae Fructus</t>
  </si>
  <si>
    <t>Driedripe fruit of Sophora japonica L. (Fam. Fabaceae)</t>
  </si>
  <si>
    <t>Japanese Raisin Tree Seed</t>
  </si>
  <si>
    <t>枳椇子</t>
  </si>
  <si>
    <t>zhījǔzǐ</t>
  </si>
  <si>
    <t>Hoveniae Dulcis Semen</t>
  </si>
  <si>
    <t>Dried ripe seed of Hovenia dulcis Thumb., Hovenia acerba Lindi. or Hovenia trichocarpa Chun et Tsiang (Fam. Rhamnaceae)</t>
  </si>
  <si>
    <t>Japanese Thistle Herb</t>
  </si>
  <si>
    <t>大薊</t>
  </si>
  <si>
    <t>dàjì</t>
  </si>
  <si>
    <t>Cirsii Japonici Herba</t>
  </si>
  <si>
    <t>Dried aerial part of Cirsium japonicum Fisch. ex DC. (Fam. Compositae)</t>
  </si>
  <si>
    <t>Jave Brucea Fruit</t>
  </si>
  <si>
    <t>鴉膽子</t>
  </si>
  <si>
    <t>yādǎnzǐ</t>
  </si>
  <si>
    <t>Bruceae Fructus</t>
  </si>
  <si>
    <t>Dried ripe fruit of Brucea javanica (L.) Merr. (Fam. Simarubaceae)</t>
  </si>
  <si>
    <t>bitter; cold; slightly toxic</t>
  </si>
  <si>
    <t>Kadsura Pepper Stem</t>
  </si>
  <si>
    <t>海風藤</t>
  </si>
  <si>
    <t>hǎifēngténg</t>
  </si>
  <si>
    <t>Piperis Kadsurae Caulis</t>
  </si>
  <si>
    <t>Dried stem of Piper kadsura (Choisy) Ohwi (Fam. Piperaceae)</t>
  </si>
  <si>
    <t>Kelp or Tangle</t>
  </si>
  <si>
    <t>昆布</t>
  </si>
  <si>
    <t>kūnbù</t>
  </si>
  <si>
    <t>Laminariae Thallus Eckloniae Thallus</t>
  </si>
  <si>
    <t>Dried thalline of Laminaria japonica Aresch. or Ecklonia kurome Okan. (Fam. Laminariaceae)</t>
  </si>
  <si>
    <t>Knoxia Root</t>
  </si>
  <si>
    <t>紅大戟</t>
  </si>
  <si>
    <t>hóngdàjǐ</t>
  </si>
  <si>
    <t>Knoxiae Radix</t>
  </si>
  <si>
    <t>Dried tuber root of Knoxia valerianoides Thorel et Pitard (Fam. Rubiaceae)</t>
  </si>
  <si>
    <t>Lung, Spleen, Kidney</t>
  </si>
  <si>
    <t>Lalang Grass Rhizome</t>
  </si>
  <si>
    <t>白茅根</t>
  </si>
  <si>
    <t>báimáogēn</t>
  </si>
  <si>
    <t>Imperatae Rhizoma</t>
  </si>
  <si>
    <t>Dried rhizome of Imperata cylindrica Beauv. Var. major (Nees) C.E. Hubb. (Fam. Gramineae)</t>
  </si>
  <si>
    <t>Lung, Stomach, Bladder</t>
  </si>
  <si>
    <t>Largehead Atractylodes Rhizome</t>
  </si>
  <si>
    <t>白朮</t>
  </si>
  <si>
    <t>báishù</t>
  </si>
  <si>
    <t>Atractylodis Macrocphalae Rhizoma</t>
  </si>
  <si>
    <t>Dried rhizome of Atractylodes macrocephala Koidz. (Fam. Compositae)</t>
  </si>
  <si>
    <t>Largeleaf Gentian Root</t>
  </si>
  <si>
    <t>秦艽</t>
  </si>
  <si>
    <t>qínqíu</t>
  </si>
  <si>
    <t>Gentianae Macrophyllae Radix</t>
  </si>
  <si>
    <t>Dried root of Gentiana macrophylla Pall., Gentiana straminea Maxim., Gentiana crassicaulis Duthie ex Burk. or Gentiana dahurica Fisch. (Fam. Gentianaceae)</t>
  </si>
  <si>
    <t>Stomach, Liver, Gallbladder</t>
  </si>
  <si>
    <t>Largetrifoliolious Bugbane Rhizome</t>
  </si>
  <si>
    <t>升麻</t>
  </si>
  <si>
    <t>shēngmá</t>
  </si>
  <si>
    <t>Cimicifugae Rhizoma</t>
  </si>
  <si>
    <t>Dried rhizome of Cimicifuga heracleifolia Kom., Cimicifuga dahurica (Turcz.) Maxim. or Cimicifuga foetida L. (Fam. Ranunculaceae)</t>
  </si>
  <si>
    <t>pungent, slightly sweet; slightly cold</t>
  </si>
  <si>
    <t>Leech</t>
  </si>
  <si>
    <t>水蛭</t>
  </si>
  <si>
    <t>shǔizhì</t>
  </si>
  <si>
    <t>Hirudo</t>
  </si>
  <si>
    <t>Dried body of Whitmania pigra Whitman, Hirudo mipponica Whitman or Whitmania acranulata Whitman (Fam. Hirudinidae)</t>
  </si>
  <si>
    <t>salty, bitter; neutral; slightly toxic</t>
  </si>
  <si>
    <t>Lesser Galangal Rhizome</t>
  </si>
  <si>
    <t>高良薑</t>
  </si>
  <si>
    <t>gāoliángjiāng</t>
  </si>
  <si>
    <t>Alpiniae Officinarum Rhizoma</t>
  </si>
  <si>
    <t>Dried rhizome of Alpinia officinarum Hance (Fam. Zingiberaceae)</t>
  </si>
  <si>
    <t>Lightyellow Sophora Root</t>
  </si>
  <si>
    <t>苦參</t>
  </si>
  <si>
    <t>kǔcān</t>
  </si>
  <si>
    <t>Sophorae Flavescentis Radix</t>
  </si>
  <si>
    <t>Dried root of Sophora flavescens Ait. (Fam. Fabaceae)</t>
  </si>
  <si>
    <t>Liver, Heart, Stomach, Large intestine, Bladder</t>
  </si>
  <si>
    <t>Lilac Daphne Flower Bud</t>
  </si>
  <si>
    <t>芫花</t>
  </si>
  <si>
    <t>yuánhuā</t>
  </si>
  <si>
    <t>Genkwa Flos</t>
  </si>
  <si>
    <t>Dried flower bud of Daphne genkwa Sieb. et Zucc. (Fam. Thymelaeaceae)</t>
  </si>
  <si>
    <t>Lilac Pink Herb</t>
  </si>
  <si>
    <t>瞿麥</t>
  </si>
  <si>
    <t>jùmài</t>
  </si>
  <si>
    <t>Dianthi Herba</t>
  </si>
  <si>
    <t>Dried aerial part of Diathus superbus L. or Dianthus chinensis L. (Fam. Caryophyllaceae)</t>
  </si>
  <si>
    <t>Heart, Small intestine</t>
  </si>
  <si>
    <t>Lily Bulb</t>
  </si>
  <si>
    <t>百合</t>
  </si>
  <si>
    <t>bǎihé</t>
  </si>
  <si>
    <t>Lilii Bulbus</t>
  </si>
  <si>
    <t>Dried fleshly scale leaf of Lilium lancifolium Thunb., Lilium brownii F. E. Brown var. viridulum Baker or Lilium pumpilum DC. (Fam. Liliaceae)</t>
  </si>
  <si>
    <t>Limonitum</t>
  </si>
  <si>
    <t>禹餘糧</t>
  </si>
  <si>
    <t>yǔyúliáng</t>
  </si>
  <si>
    <t>Limonite</t>
  </si>
  <si>
    <t>Mineral of limonite of hydroxides, containing mainly basic ferric oxide [FeO(OH)]</t>
  </si>
  <si>
    <t>sweet, astringent; slightly cold</t>
  </si>
  <si>
    <t>Linseed</t>
  </si>
  <si>
    <t>亞麻子</t>
  </si>
  <si>
    <t>yàmázǐ</t>
  </si>
  <si>
    <t>Lini Semen</t>
  </si>
  <si>
    <t>Dried ripe seed of Linum ustatissimum L. (Fam. Linaceae)</t>
  </si>
  <si>
    <t>Liver, Lung, Large intestine</t>
  </si>
  <si>
    <t>Liquorice Root</t>
  </si>
  <si>
    <t>甘草</t>
  </si>
  <si>
    <t>gāncǎo</t>
  </si>
  <si>
    <t>Glycyrrhizae Radix et Rhizoma</t>
  </si>
  <si>
    <t>Dried root and rhizome of Glycyrrhiza uralensis Fish., Glycyrrhiza inflata Bat. or Glycyrrhiza glabra L. (Fam. Fabaceae)</t>
  </si>
  <si>
    <t>Heart, Spleen, Lung, Stomach</t>
  </si>
  <si>
    <t>Longan Aril</t>
  </si>
  <si>
    <t>龍眼肉</t>
  </si>
  <si>
    <t>lóngyǎnròu</t>
  </si>
  <si>
    <t>Longan Arillus</t>
  </si>
  <si>
    <t>Aril of Dimocarpus longan Lour. (Fam. Sapindaceae)</t>
  </si>
  <si>
    <t>Heart, Spleen</t>
  </si>
  <si>
    <t>Long-nosed Pit Viper</t>
  </si>
  <si>
    <t>蔪蛇</t>
  </si>
  <si>
    <t>jiànshé</t>
  </si>
  <si>
    <t>Agkistrodon</t>
  </si>
  <si>
    <t>Dried body of Agkistrodon acutus (Güenther) (Fam. Viperidae)</t>
  </si>
  <si>
    <t>sweet, salty; warm; toxic</t>
  </si>
  <si>
    <t>Longstamen Onion Bulb</t>
  </si>
  <si>
    <t>薤白</t>
  </si>
  <si>
    <t>xièbái</t>
  </si>
  <si>
    <t>Allii Macrostemonis Bulbus</t>
  </si>
  <si>
    <t>Dried bulb of Allium macrostemon Bge. or Allium chinensis G. Don (Fam. Liliaceae)</t>
  </si>
  <si>
    <t>Longtube Ground Ivy Herb</t>
  </si>
  <si>
    <t>連錢草</t>
  </si>
  <si>
    <t>liánqiáncǎo</t>
  </si>
  <si>
    <t>Glechomae Herba</t>
  </si>
  <si>
    <t>Dried aerial part of Glechoma longituba (Nakai) Kupr. (Fam. Labiatae)</t>
  </si>
  <si>
    <t>pungent, slightly bitter; slightly cold</t>
  </si>
  <si>
    <t>Liver, Kidney, Bladder</t>
  </si>
  <si>
    <t>Lophatherum Herb</t>
  </si>
  <si>
    <t>淡竹葉</t>
  </si>
  <si>
    <t>dànzhúyè</t>
  </si>
  <si>
    <t>Lophatheri Herba</t>
  </si>
  <si>
    <t>Dried stem and leaf of Lophatherum gracile Brongn. (Fam. Gramineae)</t>
  </si>
  <si>
    <t>Heart, Stomach, Small intestine</t>
  </si>
  <si>
    <t>Loquat Leaf</t>
  </si>
  <si>
    <t>枇杷葉</t>
  </si>
  <si>
    <t>pípáyè</t>
  </si>
  <si>
    <t>Eriobotryae Folium</t>
  </si>
  <si>
    <t>Dried leaf of Eriobotrya japonica (Thunb.) Lindl. (Fam. Roseae)</t>
  </si>
  <si>
    <t>Lotus Leaf</t>
  </si>
  <si>
    <t>荷葉</t>
  </si>
  <si>
    <t>héyè</t>
  </si>
  <si>
    <t>Nelumbinis Folium</t>
  </si>
  <si>
    <t>Dried leaf of Nelumbo nucifera Gaertn. (Fam. Nymphaeaceae)</t>
  </si>
  <si>
    <t>Lotus Plumule</t>
  </si>
  <si>
    <t>蓮子心</t>
  </si>
  <si>
    <t>liánzǐxīn</t>
  </si>
  <si>
    <t>Nelumbinis Plumula</t>
  </si>
  <si>
    <t>Dried young cotyledon and radicile of the ripe seed of Nelumbo nucifera Gaertn. (Fam. Nymphaeaceae)</t>
  </si>
  <si>
    <t>Heart, Kidney</t>
  </si>
  <si>
    <t>Lotus Receptacle</t>
  </si>
  <si>
    <t>蓮房</t>
  </si>
  <si>
    <t>liánfáng</t>
  </si>
  <si>
    <t>Nelumbinis Receptaculum</t>
  </si>
  <si>
    <t>Dried receptacle of Nelumbo ncifera Gaertn. (Fam. Nymphaeaceae)</t>
  </si>
  <si>
    <t>bitter, astringent; warm</t>
  </si>
  <si>
    <t>Lotus Rhizome Node</t>
  </si>
  <si>
    <t>藕節</t>
  </si>
  <si>
    <t>ǒujié</t>
  </si>
  <si>
    <t>Nelumbinis Rhizomatis Nodus</t>
  </si>
  <si>
    <t>Dried node of Nelumbo nucifera Gaertn. (Fam. Nymphaeaceae)</t>
  </si>
  <si>
    <t>Lotus Seed</t>
  </si>
  <si>
    <t>蓮子</t>
  </si>
  <si>
    <t>liánzǐ</t>
  </si>
  <si>
    <t>Nelumbinis Semen</t>
  </si>
  <si>
    <t>Dried ripe seed of Nelumbo nucifera Gaertn. (Fam. Nymphacaceae)</t>
  </si>
  <si>
    <t>Spleen, Kidney, Heart</t>
  </si>
  <si>
    <t>Lotus Stamen</t>
  </si>
  <si>
    <t>蓮鬚</t>
  </si>
  <si>
    <t>liánxū</t>
  </si>
  <si>
    <t>Nelumbinis Stamen</t>
  </si>
  <si>
    <t>Dried stamen of Nelumbo nucifera Gaertn. (Fam. Nymphaeaceae)</t>
  </si>
  <si>
    <t>Luffa Vegetable Sponge</t>
  </si>
  <si>
    <t>絲瓜絡</t>
  </si>
  <si>
    <t>sīguāluò</t>
  </si>
  <si>
    <t>Luffae Fructus Retinervus</t>
  </si>
  <si>
    <t>Dried vascular bundles of ripe fruit of Luffa cylindrica (L.) Roem. (Fam. Cucurbitaceae)</t>
  </si>
  <si>
    <t>Lychee Seed</t>
  </si>
  <si>
    <t>荔枝核</t>
  </si>
  <si>
    <t>lìzhīhé</t>
  </si>
  <si>
    <t>Litchi Semen</t>
  </si>
  <si>
    <t>Dried ripe seed of Litchi chinensis Sonn. (Fam. Sapindaceae)</t>
  </si>
  <si>
    <t>sweet, slightly bitter; warm</t>
  </si>
  <si>
    <t>Magnetite</t>
  </si>
  <si>
    <t>磁石</t>
  </si>
  <si>
    <t>císhí</t>
  </si>
  <si>
    <t>Magnetitum</t>
  </si>
  <si>
    <t>Mineral of oxides of spinel group containing mainly ferroferric oxide (Fe3O4)</t>
  </si>
  <si>
    <t>Liver, Heart, Kidney</t>
  </si>
  <si>
    <t>Malaytea Scurfpea Fruit</t>
  </si>
  <si>
    <t>補骨脂</t>
  </si>
  <si>
    <t>bǔgǔzhī</t>
  </si>
  <si>
    <t>Psoraleae Fructus</t>
  </si>
  <si>
    <t>Dried ripe fruit of Psoralea corylifolia L. (Fam. Fabaceae)</t>
  </si>
  <si>
    <t>Manchurian Wildginger root</t>
  </si>
  <si>
    <t>細辛</t>
  </si>
  <si>
    <t>xìxīn</t>
  </si>
  <si>
    <t>Asari Radix et Rhizoma</t>
  </si>
  <si>
    <t>Dried root and rhizome of Asarum heterotropoides Fr. Schmidt var. mandshuricum (Maxim.) Kitag., Asarum sieboldii Miq. var. seoulense Nakai or Asarum sieboldii Miq. (Fam. Aristolochiaceae)</t>
  </si>
  <si>
    <t>Mantis Egg-Case</t>
  </si>
  <si>
    <t>桑螵蛸</t>
  </si>
  <si>
    <t>sāngpiāoshāo</t>
  </si>
  <si>
    <t>Mantidis Oötheca</t>
  </si>
  <si>
    <t>Dried egg capsule of Tenodera sinesis Saussure, Statilia maculata (Thunberg) or Hierodula patellifera (Serville) (Fam. Mantidae)</t>
  </si>
  <si>
    <t>Manyprickle Acanthopanax</t>
  </si>
  <si>
    <t>刺五加</t>
  </si>
  <si>
    <t>cìwǔjiā</t>
  </si>
  <si>
    <t>Acanthopanacis Senticosi Radix et Rhizoma Seu Caulis</t>
  </si>
  <si>
    <t>Dried root and rhizome or stem of Acanthopanax senticosus (Rupr. et Maxim.) Harms (Fam. Araliaceae)</t>
  </si>
  <si>
    <t>Heart, Spleen, Kidney</t>
  </si>
  <si>
    <t>Medicinal Changium Root</t>
  </si>
  <si>
    <t>明黨參</t>
  </si>
  <si>
    <t>míngdǎngcān</t>
  </si>
  <si>
    <t>Changii Radix</t>
  </si>
  <si>
    <t>Dried root of Changium smyrnioides Wolff (Fam. Apiaceae)</t>
  </si>
  <si>
    <t>Lung, Spleen, Liver</t>
  </si>
  <si>
    <t>Medicinal Evodia Fruit</t>
  </si>
  <si>
    <t>吳茱萸</t>
  </si>
  <si>
    <t>wúzhūyú</t>
  </si>
  <si>
    <t>Evodiae Fructus</t>
  </si>
  <si>
    <t>Dried nearly ripe fruit of Evodia rytaecarpa (Juss.) Benth., Evodia rutaecarpa (Juss.) Benth. var. officinalis (Dode) Huang or Evodia rutaecarpa (Juss.) Brnth. var. bodinieri (Dode) Huang (Fam. Rytaceae)</t>
  </si>
  <si>
    <t>pungent, bitter; hot; slightly toxic</t>
  </si>
  <si>
    <t>Medicine Terminalia Fruit</t>
  </si>
  <si>
    <t>hēzǐ</t>
  </si>
  <si>
    <t>Chebulae Fructus</t>
  </si>
  <si>
    <t>Dried ripe fruit of Terminalia chebula Retz. or Terminalia chebula Retz. var. tomentella Kurt. (Fam. Combretaceae)</t>
  </si>
  <si>
    <t>bitter, astringent, sour; neutral</t>
  </si>
  <si>
    <t>Milkvetch Root</t>
  </si>
  <si>
    <t>黃芪</t>
  </si>
  <si>
    <t>huángqí</t>
  </si>
  <si>
    <t>Astragali Radix</t>
  </si>
  <si>
    <t>Dried root of Astragalus membranaceus (Fisch.) Bge. var. mongholicus (Bge.) Hsiao or Astragalus membranaceus (Fisch.) Bge. (Fam. Fabaceae)</t>
  </si>
  <si>
    <t>Millet Sprout</t>
  </si>
  <si>
    <t>穀芽</t>
  </si>
  <si>
    <t>gǔyá</t>
  </si>
  <si>
    <t>Setariae Germinatus Fructus</t>
  </si>
  <si>
    <t>Dried germinated ripe fruit of Setaria italica (L.) Beauv. (Fam. Gramineae)</t>
  </si>
  <si>
    <t>Morinda Root</t>
  </si>
  <si>
    <t>巴戟天</t>
  </si>
  <si>
    <t>bājǐtiān</t>
  </si>
  <si>
    <t>Morindae Officinalis Radix</t>
  </si>
  <si>
    <t>Dried root of Morinda officinalis How (Fam. Rubiaceae)</t>
  </si>
  <si>
    <t>sweet, pungent; slightly warm</t>
  </si>
  <si>
    <t>Motherwort Fruit</t>
  </si>
  <si>
    <t>茺蔚子</t>
  </si>
  <si>
    <t>chōngwèizǐ</t>
  </si>
  <si>
    <t>Leonuri Fructus</t>
  </si>
  <si>
    <t>Dried ripe fruit of Leonurus japaonicus Houtt. (Fam. Labiatae)</t>
  </si>
  <si>
    <t>Pericardium, Liver</t>
  </si>
  <si>
    <t>Motherwort Herb</t>
  </si>
  <si>
    <t>益母草</t>
  </si>
  <si>
    <t>yìmǔcǎo</t>
  </si>
  <si>
    <t>Leonuri Herba</t>
  </si>
  <si>
    <t>Dried aerial part of Leonurus japaonicus Houtt. (Fam. Labiatae)</t>
  </si>
  <si>
    <t>Mountain Spicy Fruit</t>
  </si>
  <si>
    <t>Listeae Fructus</t>
  </si>
  <si>
    <t>Dried ripe fruit of Litsea cubeba (Lour.) Pers. (Fam. Lauraceae)</t>
  </si>
  <si>
    <t>Spleen, Stomach, Kidney, Bladder</t>
  </si>
  <si>
    <t>Mulberry Fruit</t>
  </si>
  <si>
    <t>桑椹</t>
  </si>
  <si>
    <t>sāngshèn</t>
  </si>
  <si>
    <t>Mori Fructus</t>
  </si>
  <si>
    <t>Dried fruit-spike of Mori alba L. (Fam. Moraceae)</t>
  </si>
  <si>
    <t>sweet, sour; cold</t>
  </si>
  <si>
    <t>Mulberry Leaf</t>
  </si>
  <si>
    <t>桑葉</t>
  </si>
  <si>
    <t>sāngyè</t>
  </si>
  <si>
    <t>Mori Folium</t>
  </si>
  <si>
    <t>Dried leaf of Morus alba L. (Fam. Moraceae)</t>
  </si>
  <si>
    <t>Mulberry Twig</t>
  </si>
  <si>
    <t>桑枝</t>
  </si>
  <si>
    <t>sāngzhī</t>
  </si>
  <si>
    <t>Mori Ramulus</t>
  </si>
  <si>
    <t>Dried young branch of Morus alba L. (Fam. Moraceae)</t>
  </si>
  <si>
    <t>slightly bitter; neutral</t>
  </si>
  <si>
    <t>Murraya Jasminorage</t>
  </si>
  <si>
    <t>九里香</t>
  </si>
  <si>
    <t>jǐulǐxiāng</t>
  </si>
  <si>
    <t>Murrayae Folium et Cacumen</t>
  </si>
  <si>
    <t>Dried leaf and young folifrrous branch of Murraya exiotica L. or Murraya paniculata (L.) Jack (Fam. Rutaceae)</t>
  </si>
  <si>
    <t>pungent, slightly bitter; warm; slightly toxic</t>
  </si>
  <si>
    <t>Heart, Liver, Lung</t>
  </si>
  <si>
    <t>Muskroot-like Semiaquilegia Root</t>
  </si>
  <si>
    <t>天葵子</t>
  </si>
  <si>
    <t>tiānkúizǐ</t>
  </si>
  <si>
    <t>Semiaquilegiae Radix</t>
  </si>
  <si>
    <t>Dried root tuber of Semiaquilegia adoxoides (DC.) Makino (Fam. Ranunculaceae)</t>
  </si>
  <si>
    <t>Nacre</t>
  </si>
  <si>
    <t>珍珠母</t>
  </si>
  <si>
    <t>zhēnzhūmǔ</t>
  </si>
  <si>
    <t>Margaritifera Concha</t>
  </si>
  <si>
    <t>Shell of fresh-water clams, Hyriopsis cumingii (Lea) and Cristaria plicata (Leach) (Fam. Unionidae) or Pteria martensii (Dunker) (Fam. Peteriidae)</t>
  </si>
  <si>
    <t>Nardostachys Rooty</t>
  </si>
  <si>
    <t>甘松</t>
  </si>
  <si>
    <t>gānsōng</t>
  </si>
  <si>
    <t>Nardostachyos Radix et Rhizoma</t>
  </si>
  <si>
    <t>Dried root and rhizome of Nardostachys chinensis Batal. or Nardostachys jatamansi DC. (Fam. Valerianaceae)</t>
  </si>
  <si>
    <t>Natural Indigo</t>
  </si>
  <si>
    <t>青黛</t>
  </si>
  <si>
    <t>qīngdài</t>
  </si>
  <si>
    <t>Naturalis Indigo</t>
  </si>
  <si>
    <r>
      <rPr>
        <sz val="11"/>
        <color theme="1"/>
        <rFont val="Calibri"/>
        <family val="2"/>
        <charset val="1"/>
      </rPr>
      <t>Dried powder or mass prepared from the leaf or the stem and leaf of Baphicacanthus cusia (Nees) Bremek.</t>
    </r>
    <r>
      <rPr>
        <sz val="11"/>
        <color theme="1"/>
        <rFont val="Microsoft YaHei"/>
        <family val="2"/>
        <charset val="1"/>
      </rPr>
      <t>、</t>
    </r>
    <r>
      <rPr>
        <sz val="11"/>
        <color theme="1"/>
        <rFont val="Calibri"/>
        <family val="2"/>
        <charset val="1"/>
      </rPr>
      <t>(Fam. Acanthaceae), Polygonum tinctorium Ait. (Fam. Polygonaceae) or Isatis indigotica Fort. (Fam. Cruciferae)</t>
    </r>
  </si>
  <si>
    <t>Nutgrass Galingale Rhizome</t>
  </si>
  <si>
    <t>香附</t>
  </si>
  <si>
    <t>xiāngfù</t>
  </si>
  <si>
    <t>Cyperi Rhizoma</t>
  </si>
  <si>
    <t>Dried rhizome of Cyperus rotundus L. (Fam. Cyperaceae)</t>
  </si>
  <si>
    <t>pungent, slightly bitter, slightly sweet; neutral</t>
  </si>
  <si>
    <t>Liver, Spleen, Triple energizers</t>
  </si>
  <si>
    <t>Nux Vomica</t>
  </si>
  <si>
    <t>馬錢子</t>
  </si>
  <si>
    <t>mǎqiánzǐ</t>
  </si>
  <si>
    <t>Strychni Semen</t>
  </si>
  <si>
    <t>Dried ripe seed of Strychnos nux-vomica L. (Fam. Loganiacea)</t>
  </si>
  <si>
    <t>bitter; warm; strongly toxic</t>
  </si>
  <si>
    <t>Obscured Homalomena Rhizome</t>
  </si>
  <si>
    <t>千年健</t>
  </si>
  <si>
    <t>qiānniánjiàn</t>
  </si>
  <si>
    <t>Homalomenae Rhizoma</t>
  </si>
  <si>
    <t>Dried rhizome of Homalomena occulta (Lour.) Schott (Fam. Araceae)</t>
  </si>
  <si>
    <t>bitter, pungent; warm</t>
  </si>
  <si>
    <t>Officinal Magnolia Bark</t>
  </si>
  <si>
    <t>厚樸</t>
  </si>
  <si>
    <t>hòupú</t>
  </si>
  <si>
    <t>Magnoliae Officinalis Cortex</t>
  </si>
  <si>
    <t>Dried stem bark, root bark or branch bark of Magnolia officinalis Rehd. et Wils. or Magnolia officinalis Rehd. et Wils. var. biloba Rehd. et Wils. (Fam. Magnoliaceae)</t>
  </si>
  <si>
    <t>Officinal Magnolia Flower</t>
  </si>
  <si>
    <t>厚樸花</t>
  </si>
  <si>
    <t>hòupúhuā</t>
  </si>
  <si>
    <t>Magnoliae Officinalis Flos</t>
  </si>
  <si>
    <t>Dried flower bud of Magnolia officinalis Rehd. et Wils. or Magnolia officinalis Rehd. et Wils. var. biloba Rehd. et Wils. (Fam. Magnoliaceae)</t>
  </si>
  <si>
    <t>bitter; slightly warm</t>
  </si>
  <si>
    <t>Ophicalcite</t>
  </si>
  <si>
    <t>花蕊石</t>
  </si>
  <si>
    <t>huārǔishí</t>
  </si>
  <si>
    <t>Ophicalcitum</t>
  </si>
  <si>
    <t>Serpentine marble of metamorphic group</t>
  </si>
  <si>
    <t>sour, astringent; neutral</t>
  </si>
  <si>
    <t>Orange Fruit</t>
  </si>
  <si>
    <t>枳殼</t>
  </si>
  <si>
    <t>zhīké</t>
  </si>
  <si>
    <t>Aurantii Fructus</t>
  </si>
  <si>
    <t>Dried ripe fruit of Citrus aurantium L. and its cultivated varieties (Fam. Rutaceae)</t>
  </si>
  <si>
    <t>bitter, pungent, sour; warm</t>
  </si>
  <si>
    <t>Oriental Water Plantain Rhizome</t>
  </si>
  <si>
    <t>澤瀉</t>
  </si>
  <si>
    <t>zéxiè</t>
  </si>
  <si>
    <t>Alismatis Rhizoma</t>
  </si>
  <si>
    <t>Dried tuber of Alisma orientalis (Sam.) Juzep. (Fam. Alismataceae)</t>
  </si>
  <si>
    <t>Oyster Shell</t>
  </si>
  <si>
    <t>牡蠣</t>
  </si>
  <si>
    <t>mǔlì</t>
  </si>
  <si>
    <t>Ostreae Concha</t>
  </si>
  <si>
    <t>Shell of Ostrea gigas Thunberg, Ostrea talienwhanensis Crosse or Ostrea rivularis Gould (Fam. Osteridae)</t>
  </si>
  <si>
    <t>salty; slightly cold</t>
  </si>
  <si>
    <t>Liver, Kidney, Gallbladder, Bladder</t>
  </si>
  <si>
    <t>Pagodatree Flower</t>
  </si>
  <si>
    <t>槐花</t>
  </si>
  <si>
    <t>huáihuā</t>
  </si>
  <si>
    <t>Sophorae Flos</t>
  </si>
  <si>
    <t>Dried flower or flower bud of Sophora japonica L. (Fam. Fabaceae)</t>
  </si>
  <si>
    <t>Pale Butterflybush Flower</t>
  </si>
  <si>
    <t>密蒙花</t>
  </si>
  <si>
    <t>mìménghuā</t>
  </si>
  <si>
    <t>Buddlejae Flos</t>
  </si>
  <si>
    <t>Dried flower bud and its inflorescence of Buddleja officinalis Maxim. (Fam. Loganiaceae)</t>
  </si>
  <si>
    <t>Palmleaf Raspberrry Fruit</t>
  </si>
  <si>
    <t>覆盆子</t>
  </si>
  <si>
    <t>fùpénzǐ</t>
  </si>
  <si>
    <t>Rubi Fructus</t>
  </si>
  <si>
    <t>Dried ripe fruit of Rubus chingii Hu (Fam. Rosaceae)</t>
  </si>
  <si>
    <t>sweet, sour; warm</t>
  </si>
  <si>
    <t>Paniculate Bolbostemma</t>
  </si>
  <si>
    <t>土貝母</t>
  </si>
  <si>
    <t>tǔbèimǔ</t>
  </si>
  <si>
    <t>Bolbostematis Rhizoma</t>
  </si>
  <si>
    <t>Dried tuber of Bolbostemma paniculatum (Maxim.) Franquet (Fam. Cucurbitaceae)</t>
  </si>
  <si>
    <t>Lung, Spleen</t>
  </si>
  <si>
    <t>Paniculate Swallowwort Root</t>
  </si>
  <si>
    <t>徐長卿</t>
  </si>
  <si>
    <t>xúchángqīng</t>
  </si>
  <si>
    <t>Cynanchi Paniculati Radix et Rhizoma</t>
  </si>
  <si>
    <t>Dried root and rhizome of Cymnanchum paniculatum (Bge.) Kitag. (Fam. Asclepiadaceae)</t>
  </si>
  <si>
    <t>Papermulberry Fruit</t>
  </si>
  <si>
    <t>楮實子</t>
  </si>
  <si>
    <t>chǔshízǐ</t>
  </si>
  <si>
    <t>Broussonetiae Fructus</t>
  </si>
  <si>
    <t>Dried ripe fruit of Broussonetia papyrifera (L.) Vent. (Fam. Moraceae)</t>
  </si>
  <si>
    <t>Paris root</t>
  </si>
  <si>
    <t>重樓</t>
  </si>
  <si>
    <t>zhònglóu</t>
  </si>
  <si>
    <t>Paridis Rhizoma</t>
  </si>
  <si>
    <t>Dried rhizome of Paris polyphylla Smith var. yunnanensis (Franch.) Hand.-Mazz. or Paris polyphylla Smith var. chinensis (Franch.) Hara (Fam. Liliaceae)</t>
  </si>
  <si>
    <t>bitter; slightly cold; slightly toxic</t>
  </si>
  <si>
    <t>Peach Seed</t>
  </si>
  <si>
    <t>桃仁</t>
  </si>
  <si>
    <t>táorén</t>
  </si>
  <si>
    <t>Persicae Semen</t>
  </si>
  <si>
    <t>Dried ripe seed of Prunus persica (L.) Batsch or Prunus davidiana (Carr.) Franch. (Fam. Rosaceae)</t>
  </si>
  <si>
    <t>Liver, Heart, Large intestine</t>
  </si>
  <si>
    <t>Pepperweed Seed, Tansymustard Seed</t>
  </si>
  <si>
    <t>葶藶子</t>
  </si>
  <si>
    <t>tínglìzǐ</t>
  </si>
  <si>
    <t>Lepidii Semen, Descurainiae Semen</t>
  </si>
  <si>
    <t>Dried ripe seed of Lepidium apetalum Willd. or Descurainia sophia (L.) Webb ex Prantl (Fam. Cruciferae)</t>
  </si>
  <si>
    <t>pungent, bitter; strongly cold</t>
  </si>
  <si>
    <t>Perilla Fruit</t>
  </si>
  <si>
    <t>紫蘇子</t>
  </si>
  <si>
    <t>zǐsūzǐ</t>
  </si>
  <si>
    <t>Perillae Fructus</t>
  </si>
  <si>
    <t>Dried ripe fruit of Perilla frutescens (L.) Britt. (Fam. Labiatae)</t>
  </si>
  <si>
    <t>Perilla leaf</t>
  </si>
  <si>
    <t>紫蘇葉</t>
  </si>
  <si>
    <t>zǐsūyè</t>
  </si>
  <si>
    <t>Perillae Folium</t>
  </si>
  <si>
    <t>Dried leaf (or bearing young branches) of Perilla frutescens (L.) Britt. (Fam. Labiatae)</t>
  </si>
  <si>
    <t>Perilla Stem</t>
  </si>
  <si>
    <t>紫蘇梗</t>
  </si>
  <si>
    <t>zǐsūgěng</t>
  </si>
  <si>
    <t>Perillae Caulis</t>
  </si>
  <si>
    <t>Dried stem of Perilla frutescens (L.) Britt. (Fam. Labiatae)</t>
  </si>
  <si>
    <t>Persimmon Calyx</t>
  </si>
  <si>
    <t>柿蒂</t>
  </si>
  <si>
    <t>shìdì</t>
  </si>
  <si>
    <t>Kaki Calyx</t>
  </si>
  <si>
    <t>Dried persistent calyx of Diospyros kaki Thunb. (Fam. Ebenaceae)</t>
  </si>
  <si>
    <t>Pharbitis Seed</t>
  </si>
  <si>
    <t>牽牛子</t>
  </si>
  <si>
    <t>qiānníuzǐ</t>
  </si>
  <si>
    <t>Pharbitidis Semen</t>
  </si>
  <si>
    <t>Dried ripe seed of Pharbitis nil (L.) Choisy or Pharbitis purpurea (L.) Voigt (Fam. Convolvulaceae)</t>
  </si>
  <si>
    <t>bitter; cold; toxic</t>
  </si>
  <si>
    <t>Pilose Antler</t>
  </si>
  <si>
    <t>鹿茸</t>
  </si>
  <si>
    <t>lùróng</t>
  </si>
  <si>
    <t>Cervi Pantotrichum Cornu</t>
  </si>
  <si>
    <t>Young unossified hairy antler of male Cervus nippon Temminck or Cervus elaphus Linnaeus (Fam. Cervidae)</t>
  </si>
  <si>
    <t>Pinellia Tuber</t>
  </si>
  <si>
    <t>半夏</t>
  </si>
  <si>
    <t>bànxià</t>
  </si>
  <si>
    <t>Pinelliae Rhizoma</t>
  </si>
  <si>
    <t>Dried tuber of Pinellia ternata (Thunb.) Breit. (Fam. Araceae)</t>
  </si>
  <si>
    <t>Pipewort Flower</t>
  </si>
  <si>
    <t>穀精草</t>
  </si>
  <si>
    <t>gǔjīngcǎo</t>
  </si>
  <si>
    <t>Eriocauli Flos</t>
  </si>
  <si>
    <t>Dried capitulum with peduncle of Eriocaulon buergerianum Koern. (Fam. Eriocaulaceae)</t>
  </si>
  <si>
    <t>pungent, sweet; neutral</t>
  </si>
  <si>
    <t>Plantain Seed</t>
  </si>
  <si>
    <t>車前子</t>
  </si>
  <si>
    <t>chēqiánzǐ</t>
  </si>
  <si>
    <t>Plantaginis Semen</t>
  </si>
  <si>
    <t>Dried ripe seed of Plantago asiatica L. or Plantago depressa Willd. (Fam. Plantaginaceae)</t>
  </si>
  <si>
    <t>Liver, Kidney, Lung, Small intestine</t>
  </si>
  <si>
    <t>Platycodon Root</t>
  </si>
  <si>
    <t>桔梗</t>
  </si>
  <si>
    <t>jiégěng</t>
  </si>
  <si>
    <t>Platycodonis Radix</t>
  </si>
  <si>
    <t>Dried root of Platycodon grandiflorum (Jacq.) A. DC. (Fam. Campanulaceae)</t>
  </si>
  <si>
    <t>Plum Flower</t>
  </si>
  <si>
    <t>梅花</t>
  </si>
  <si>
    <t>méihuā</t>
  </si>
  <si>
    <t>Mume Flos</t>
  </si>
  <si>
    <t>Dried flower bud of Prunus mume (Sieb.) Sieb. et Zucc. (Fam. Rosaceae)</t>
  </si>
  <si>
    <t>slightly sour, astringent; neutral</t>
  </si>
  <si>
    <t>Liver, Stomach, Lung</t>
  </si>
  <si>
    <t>Pokeberry Root</t>
  </si>
  <si>
    <t>商陸</t>
  </si>
  <si>
    <t>shānglù</t>
  </si>
  <si>
    <t>Phytolaccae Radix</t>
  </si>
  <si>
    <t>Dried root of Phytolacca acinosa Roxb. or Phytolacca americana L. (Fam. Phytolaccaceae)</t>
  </si>
  <si>
    <t>Lung, Spleen, Kidney, Large intestine</t>
  </si>
  <si>
    <t>Pomegranate Rind</t>
  </si>
  <si>
    <t>石榴皮</t>
  </si>
  <si>
    <t>shílíupí</t>
  </si>
  <si>
    <t>Granati Pericarpium</t>
  </si>
  <si>
    <t>Dried pericarp of Punica granatum L. (Fam. Punicaceae)</t>
  </si>
  <si>
    <t>sour, astringent; warm</t>
  </si>
  <si>
    <t>Prepared Common Monkshood Daughter Root</t>
  </si>
  <si>
    <t>製附子</t>
  </si>
  <si>
    <t>zhìfùzǐ</t>
  </si>
  <si>
    <t>Aconiti Lateralis Praeparata Radix</t>
  </si>
  <si>
    <t>Processed daughter root of Aconitum carmichaeli Debx. (Fam. Ranunculaceae)</t>
  </si>
  <si>
    <t>pungent, sweet; strongly hot; toxic</t>
  </si>
  <si>
    <t>Heart, Kidney, Spleen</t>
  </si>
  <si>
    <t>Prepared Common Monkshood Mother Root</t>
  </si>
  <si>
    <t>製川烏</t>
  </si>
  <si>
    <t>zhìchuānwū</t>
  </si>
  <si>
    <t>Aconiti Praeparata Radix</t>
  </si>
  <si>
    <t>Processed mother root of Aconitum carmichaeli Debx. (Fam. Ranunculaceae)</t>
  </si>
  <si>
    <t>pungent, bitter; hot; toxic</t>
  </si>
  <si>
    <t>Heart, Liver, Kidney, Spleen</t>
  </si>
  <si>
    <t>Prepared Dried Ginger</t>
  </si>
  <si>
    <t>炮薑</t>
  </si>
  <si>
    <t>pàojiāng</t>
  </si>
  <si>
    <t>Zingiberis Praeparatum Rhizoma</t>
  </si>
  <si>
    <t>Scald the dried Ginger with sand</t>
  </si>
  <si>
    <t>Spleen, Stomach, Kidney, Heart, Lung</t>
  </si>
  <si>
    <t>Prepared Fleeceflower Root</t>
  </si>
  <si>
    <t>製何首烏</t>
  </si>
  <si>
    <t>zhìhéshǒuwū</t>
  </si>
  <si>
    <t>Polygoni Multiflori Praeparata Radix</t>
  </si>
  <si>
    <t>Dried prepared root of Polygonum multiflorum Thunb. (Fam. Polygonaceae)</t>
  </si>
  <si>
    <t>bitter, sweet, astringent; warm</t>
  </si>
  <si>
    <t>Prepared Liquorice Root</t>
  </si>
  <si>
    <t>炙甘草</t>
  </si>
  <si>
    <t>zhìgāncǎo</t>
  </si>
  <si>
    <t>Glycyrrhizae Praeparata cum Melle Radix et Rhizoma</t>
  </si>
  <si>
    <t>Processed and dried root and rhizome of Glycyrrhiza uralensis Fish., Glycyrrhiza inflata Bat. or Glycyrrhiza glabra L. (Fam. Fabaceae)</t>
  </si>
  <si>
    <t>Heart, Lung, Spleen, Stomach</t>
  </si>
  <si>
    <t>Prepared Milkvetch Root</t>
  </si>
  <si>
    <t>炙黃芪</t>
  </si>
  <si>
    <t>zhìhuángqí</t>
  </si>
  <si>
    <t>Astragali praeparata cum Melle Radix</t>
  </si>
  <si>
    <t>Prepared dired root of Astragalus membranaceus (Fisch.) Bge. var. mongholicus (Bge.) Hsiao or Astragalus membranaceus (Fisch.) Bge. (Fam. Fabaceae)</t>
  </si>
  <si>
    <t>Prepared Rehmannia Root</t>
  </si>
  <si>
    <t>熟地黃</t>
  </si>
  <si>
    <t>shúdìhuáng</t>
  </si>
  <si>
    <t>Rehmanniae Praeparata Radix</t>
  </si>
  <si>
    <t>Prepared dried root tuber of Rehmannia glutinosa Libosch. (Fam. Scrophulariaceae)</t>
  </si>
  <si>
    <t>sweet; slightly warm</t>
  </si>
  <si>
    <t>huājiāo</t>
  </si>
  <si>
    <t>Zanthoxyli Pericarpium</t>
  </si>
  <si>
    <t>Dried pericarp of ripe fruit of Zanthoxylum schinifolium Sieb. et. Zucc. or Zanthoxylum bungeanum Maxim. (Fam. Rutaceae)</t>
  </si>
  <si>
    <t>Prince's-feather Fruit</t>
  </si>
  <si>
    <t>水紅花子</t>
  </si>
  <si>
    <t>shǔihónghuāzǐ</t>
  </si>
  <si>
    <t>Polygoni Orientalis Fructus</t>
  </si>
  <si>
    <t>Dried ripe fruit of Polygonum orientale L. (Fam. Polygonaceae)</t>
  </si>
  <si>
    <t>Puff-ball</t>
  </si>
  <si>
    <t>馬勃</t>
  </si>
  <si>
    <t>mǎbó</t>
  </si>
  <si>
    <t>Lasiosphaera Seu Calvatia</t>
  </si>
  <si>
    <t>Dried sporophore of Lasiosphaera fenzlii Reich., Calvatia gigantea (Batsch ex Pers.) Lloyd or Calvatia lilacina (Mont. Et Berk.) Lloyd (Fam. Lycoperdaceae)</t>
  </si>
  <si>
    <t>Puncturevine Caltrop Fruit</t>
  </si>
  <si>
    <t>蒺藜</t>
  </si>
  <si>
    <t>jílí</t>
  </si>
  <si>
    <t>Tribuli Fructus</t>
  </si>
  <si>
    <t>Dried ripe fruit of Tribulus terrestris L. (Fam. Zygophyllaceae)</t>
  </si>
  <si>
    <t>Purslane Herb</t>
  </si>
  <si>
    <t>馬齒莧</t>
  </si>
  <si>
    <t>mǎchǐxiàn</t>
  </si>
  <si>
    <t>Portulacae Herba</t>
  </si>
  <si>
    <t>Dried aerial part of Portulaca oleracea L. (Fam. Portulacaceae)</t>
  </si>
  <si>
    <t>sour; cold</t>
  </si>
  <si>
    <t>Pyrola Herb</t>
  </si>
  <si>
    <t>鹿銜草</t>
  </si>
  <si>
    <t>lùxiáncǎo</t>
  </si>
  <si>
    <t>Pyrolae Herba</t>
  </si>
  <si>
    <t>Dried herb of Pyrola calliantha H. Andres or Pyrola decorata H. Andres (Fam. Pyrolaceae)</t>
  </si>
  <si>
    <t>Radde Anemone Rhizome</t>
  </si>
  <si>
    <t>兩頭尖</t>
  </si>
  <si>
    <t>liǎngtóujiān</t>
  </si>
  <si>
    <t>Anemones Raddeanae Rhizoma</t>
  </si>
  <si>
    <t>Dried rhizome of Anemone raddeana Regel (Fam. Ranunculaceae)</t>
  </si>
  <si>
    <t>Spleen</t>
  </si>
  <si>
    <t>Radish Seed</t>
  </si>
  <si>
    <t>萊菔子</t>
  </si>
  <si>
    <t>láifúzǐ</t>
  </si>
  <si>
    <t>Raphani Semen</t>
  </si>
  <si>
    <t>Dried ripe seed of Raphanus sativus L. (Fam. Cruciferae)</t>
  </si>
  <si>
    <t>Rangooncreeper Fruit</t>
  </si>
  <si>
    <t>使君子</t>
  </si>
  <si>
    <t>shǐjūnzǐ</t>
  </si>
  <si>
    <t>Quisqualis Fructus</t>
  </si>
  <si>
    <t>Dried ripe fruit of Quisqualis indica L. (Fam. Combretaceae)</t>
  </si>
  <si>
    <t>Red Ginseng</t>
  </si>
  <si>
    <t>紅參</t>
  </si>
  <si>
    <t>hóngcān</t>
  </si>
  <si>
    <t>Ginseng Rubra Radix</t>
  </si>
  <si>
    <t>Dried steamed and dried root of cultivar of Panax ginseng C.A. Mey. (Fam. Araliaceae)</t>
  </si>
  <si>
    <t>slightly bitter, sweet; warm</t>
  </si>
  <si>
    <t>Red Halloysite</t>
  </si>
  <si>
    <t>赤石脂</t>
  </si>
  <si>
    <t>chìshízhī</t>
  </si>
  <si>
    <t>Rubrum Halloysitum</t>
  </si>
  <si>
    <t>Mineral of silicates of polyhydrate kaolinite group, containing mainly hydrated aluminium silicate [Al4(Si4O10)(OH)8‧4H2O]</t>
  </si>
  <si>
    <t>sweet, sour, astringent; warm</t>
  </si>
  <si>
    <t>Red Peony Root</t>
  </si>
  <si>
    <t>赤芍</t>
  </si>
  <si>
    <t>chìsháo</t>
  </si>
  <si>
    <t>Paeoniae Rubra Radix</t>
  </si>
  <si>
    <t>Dried root of Paeonia lactiflora Pall. or Paeonia veitchii Lynch (Fam. Ranunculaceae)</t>
  </si>
  <si>
    <t>Red Tangerine Peel</t>
  </si>
  <si>
    <t>橘紅</t>
  </si>
  <si>
    <t>júhóng</t>
  </si>
  <si>
    <t>Citri Reticulatae Exocarpium</t>
  </si>
  <si>
    <t>Dried exocarp of Citrus reticulata Blanco (Fam. Rutaceae)</t>
  </si>
  <si>
    <t>Reed Rhizome</t>
  </si>
  <si>
    <t>蘆根</t>
  </si>
  <si>
    <t>lúgēn</t>
  </si>
  <si>
    <t>Phragmitis Rhizoma</t>
  </si>
  <si>
    <t>Fresh or dried rhizome of Phragmites communis Trin. (Fam. Gramineae)</t>
  </si>
  <si>
    <t>Rehmannia Root</t>
  </si>
  <si>
    <t>地黃</t>
  </si>
  <si>
    <t>dìhuáng</t>
  </si>
  <si>
    <t>Rehmanniae Radix</t>
  </si>
  <si>
    <t>Dried root tuber of Rehmannia glutinosa Libosch. (Fam. Scrophulariaceae)</t>
  </si>
  <si>
    <t>Rhubarb</t>
  </si>
  <si>
    <t>大黃</t>
  </si>
  <si>
    <t>dàhuáng</t>
  </si>
  <si>
    <t>Rhei Radix et Rhizoma</t>
  </si>
  <si>
    <t>Dried root and rhizome of Rheum palmatum L., Rheum tanguticum Maxim. ex Balf. or Rheum officinale Baill. (Fam. Polygonaceae)</t>
  </si>
  <si>
    <t>Liver, Spleen, Pericardium, Stomach, Large intestine</t>
  </si>
  <si>
    <t>Ricepaperplant Pith</t>
  </si>
  <si>
    <t>通草</t>
  </si>
  <si>
    <t>tōngcǎo</t>
  </si>
  <si>
    <t>Tetrapanacis Medulla</t>
  </si>
  <si>
    <t>Dried stem pith of Tetrapanax papyriferus (Hook.) K. Koch (Fam. Araliaceae)</t>
  </si>
  <si>
    <t>Rose Flower</t>
  </si>
  <si>
    <t>玫瑰花</t>
  </si>
  <si>
    <t>méigūihuā</t>
  </si>
  <si>
    <t>Rosae Rugosae Flos</t>
  </si>
  <si>
    <t>Dried flower bud of Rosa rugosa Thunb. (Fam. Rosaceae)</t>
  </si>
  <si>
    <t>SanQi</t>
  </si>
  <si>
    <t>三七</t>
  </si>
  <si>
    <t>sānqī</t>
  </si>
  <si>
    <t>Notoginseng Radix et Rhizoma</t>
  </si>
  <si>
    <t>Dried root and rhizome of Panax notoginseng (Burk.) F.H. Chen (Fam. Araliaceae)</t>
  </si>
  <si>
    <t>Sargentgloryvine Stem</t>
  </si>
  <si>
    <t>大血藤</t>
  </si>
  <si>
    <t>dàxiěténg</t>
  </si>
  <si>
    <t>Sargentodoxae Caulis</t>
  </si>
  <si>
    <t>Dried lianoid stem of Sargentodoxa cuneata (Oliv.) Rehd. et Wils. (Fam. Lardizabalaceae)</t>
  </si>
  <si>
    <t>Large intestine, Liver</t>
  </si>
  <si>
    <t>Scorpion</t>
  </si>
  <si>
    <t>全蠍</t>
  </si>
  <si>
    <t>quánxiē</t>
  </si>
  <si>
    <t>Scorpio</t>
  </si>
  <si>
    <t>Dried body of Buthus martensii Karsch (Fam. Buthidae)</t>
  </si>
  <si>
    <t>pungent; neutral; toxic</t>
  </si>
  <si>
    <t>Seaweed</t>
  </si>
  <si>
    <t>海藻</t>
  </si>
  <si>
    <t>hǎizǎo</t>
  </si>
  <si>
    <t>Sargassum</t>
  </si>
  <si>
    <t>Dried alga of Sargassum pallidum (Turn.) C. Ag. or Sargassum fusiforme (Harv.) Setch. (Fam. Sargassaceae)</t>
  </si>
  <si>
    <t>Sevenlobed Yam Rhizome</t>
  </si>
  <si>
    <t>綿萆薢</t>
  </si>
  <si>
    <t>miánpìjiē</t>
  </si>
  <si>
    <t>Dioscoreae Septemlobae Rhizoma</t>
  </si>
  <si>
    <t>Dried rhizome of Dioscorea septemloba Thunb. or Dioscorea futschauensis Uline ex R. Kunth (Fam. Dioscoreaceae)</t>
  </si>
  <si>
    <t>Sharpleaf Glangal Fruit</t>
  </si>
  <si>
    <t>益智</t>
  </si>
  <si>
    <t>yìzhì</t>
  </si>
  <si>
    <t>Alpiniae Oxyphyllae Fructus</t>
  </si>
  <si>
    <t>Dried ripe fruit of Alpinia oxyphylla Miq. (Fam. Zingiberaceae)</t>
  </si>
  <si>
    <t>Shearer's Pyrrosia Leaf</t>
  </si>
  <si>
    <t>石韋</t>
  </si>
  <si>
    <t>shíwéi</t>
  </si>
  <si>
    <t>Pyrrosiae Folium</t>
  </si>
  <si>
    <t>Dried leaf of Pyrrosia sheareri (Bak.) Ching, Pyrrosia lingua (Thunb.) Farwell or Pyrrosia petiolosa (Christ) Ching (Fam. Polypodiaceae)</t>
  </si>
  <si>
    <t>Shinyleaf Pricklyash Root</t>
  </si>
  <si>
    <t>兩面針</t>
  </si>
  <si>
    <t>liǎngmiànzhēn</t>
  </si>
  <si>
    <t>Zanthoxyli Radix</t>
  </si>
  <si>
    <t>Dried root of Zanthoxylum nitidum (Roxb.) DC. (Fam. Rutaceae)</t>
  </si>
  <si>
    <t>bitter, pungent; neutral; slightly toxic</t>
  </si>
  <si>
    <t>Shrub Chastetree Fruit</t>
  </si>
  <si>
    <t>蔓荊子</t>
  </si>
  <si>
    <t>mànjīngzǐ</t>
  </si>
  <si>
    <t>Viticis Fructus</t>
  </si>
  <si>
    <t>Dried ripe fruit of Vitex trifolia L. var. simplicifolia Cham. or Vitex trifolia L. (Fam. Verbenaceae)</t>
  </si>
  <si>
    <t>Bladder, Liver, Stomach</t>
  </si>
  <si>
    <t>Siberian Cocklebur Fruit</t>
  </si>
  <si>
    <t>蒼耳子</t>
  </si>
  <si>
    <t>cāngěrzǐ</t>
  </si>
  <si>
    <t>Xanthii Fructus</t>
  </si>
  <si>
    <t>Dried ripe bur with involucre of Xanthium sibiricum Patr. (Fam. Compositae)</t>
  </si>
  <si>
    <t>pungent, bitter; warm; toxic</t>
  </si>
  <si>
    <t>Siegesbeckia Herb</t>
  </si>
  <si>
    <t>豨薟草</t>
  </si>
  <si>
    <t>xīliǎncǎo</t>
  </si>
  <si>
    <t>Siegesbeckiae Herba</t>
  </si>
  <si>
    <t>Dried aerial part of Siegesbeckia orientalis L., Siegesbeckia pubescens Makino or Siegesbeckia glabrescens Makino (Fam. Compositae)</t>
  </si>
  <si>
    <t>Silktree Albizia Bark</t>
  </si>
  <si>
    <t>合歡皮</t>
  </si>
  <si>
    <t>héhuānpí</t>
  </si>
  <si>
    <t>Albiziae Cortex</t>
  </si>
  <si>
    <t>Dried stem bark of Albizia julibrissin Durazz. (Fam. Fabaceae)</t>
  </si>
  <si>
    <t>Liver, Heart, Lung</t>
  </si>
  <si>
    <t>Slenderstyle Acanthopanax Bark</t>
  </si>
  <si>
    <t>五加皮</t>
  </si>
  <si>
    <t>wǔjiāpí</t>
  </si>
  <si>
    <t>Acanthopanacis Cortex</t>
  </si>
  <si>
    <t>Dried root bark of Acanthopanax gracilistylus W. W. Smith (Fam. Araliaceae)</t>
  </si>
  <si>
    <t>Small Centipeda Herb</t>
  </si>
  <si>
    <t>鵝不食草</t>
  </si>
  <si>
    <t>ébùshícǎo</t>
  </si>
  <si>
    <t>Centipedae Herba</t>
  </si>
  <si>
    <t>Dried herb of Centipeda minima (L.) A. Br. et Aschers (Fam. Compositae)</t>
  </si>
  <si>
    <t>Smoked Plum</t>
  </si>
  <si>
    <t>烏梅</t>
  </si>
  <si>
    <t>wūméi</t>
  </si>
  <si>
    <t>Mume Fructus</t>
  </si>
  <si>
    <t>Dried ripe fruit of Prunus mume (Sieb.) Sieb. et Zucc. (Fam. Rosaceae)</t>
  </si>
  <si>
    <t>astringent, sour; neutral</t>
  </si>
  <si>
    <t>Liver, Spleen, Lung, Large intestine</t>
  </si>
  <si>
    <t>Snake Slough</t>
  </si>
  <si>
    <t>蛇蛻</t>
  </si>
  <si>
    <t>shétùi</t>
  </si>
  <si>
    <t>Serpentis Periostracum</t>
  </si>
  <si>
    <t>Dried epidermal membrance of Elaphe taeniura Cope, Elaphe carinata (Guenther) or Zoaocys dhumnades (Cantor) (Fam. Colubridae)</t>
  </si>
  <si>
    <t>salty, sweet; neutral</t>
  </si>
  <si>
    <t>Snakegourd Fruit</t>
  </si>
  <si>
    <t>瓜蔞</t>
  </si>
  <si>
    <t>guālóu</t>
  </si>
  <si>
    <t>Trichosanthis Fructus</t>
  </si>
  <si>
    <t>Dried fruit of Trichosanthes kirilowii Maxim. or Trichosanthes rosthornii Harms (Fam. Cucurbitaceae)</t>
  </si>
  <si>
    <t>sweet, slightly bitter; cold</t>
  </si>
  <si>
    <t>Snakegourd Root</t>
  </si>
  <si>
    <t>天花粉</t>
  </si>
  <si>
    <t>tiānhuāfěn</t>
  </si>
  <si>
    <t>Trichosanthis Radix</t>
  </si>
  <si>
    <t>Dried root of Trichosanthes kirilowii Maxim. or Trichosanthes rosthornii Harms (Fam. Cucurbitaceae)</t>
  </si>
  <si>
    <t>Snow Lotus Herb</t>
  </si>
  <si>
    <t>天山雪蓮</t>
  </si>
  <si>
    <t>tiānshānxuělián</t>
  </si>
  <si>
    <t>Saussureae Involucratae Herba</t>
  </si>
  <si>
    <t>Dried aerial part of Saussurea involucrate (Kar. et Kir.) Sch. Bip. (Fam. Compositae)</t>
  </si>
  <si>
    <t>slightly bitter; warm</t>
  </si>
  <si>
    <t>Snowbellleaf Tickclover Herb</t>
  </si>
  <si>
    <t>廣金錢草</t>
  </si>
  <si>
    <t>guǎngjīnqiáncǎo</t>
  </si>
  <si>
    <t>Desmodii Styracifolii Herba</t>
  </si>
  <si>
    <t>Dried aerial part of Desmodium stryracifolium (Osb.) Merr. (Fam. Fabaceae)</t>
  </si>
  <si>
    <t>Sodium Sulfate</t>
  </si>
  <si>
    <t>芒硝</t>
  </si>
  <si>
    <t>mángxiāo</t>
  </si>
  <si>
    <t>Natrii Sulfas</t>
  </si>
  <si>
    <t>Crystalline substance purified from a mineral of sulfates of Glauber's salts group, containing mainly hydrated sodium sulfate (Na2SO4‧10H2O)</t>
  </si>
  <si>
    <t>Solomonseal Rhizome</t>
  </si>
  <si>
    <t>黃精</t>
  </si>
  <si>
    <t>huángjīng</t>
  </si>
  <si>
    <t>Polygonati Rhizoma</t>
  </si>
  <si>
    <t>Dried rhizome of Polygonatum kingianum Coll. et Hemsl., Polygonatum sibirium Red. or Polygonatum cyrtonema Hua (Fam. Liliaceae)</t>
  </si>
  <si>
    <t>Songaria Cynomorium Herb</t>
  </si>
  <si>
    <t>鎖陽</t>
  </si>
  <si>
    <t>suǒyáng</t>
  </si>
  <si>
    <t>Cynomorii Herba</t>
  </si>
  <si>
    <t>Dried fleshy stem of Cynomoerium songaricum Rupr. (Fam. Cynomoriaceae)</t>
  </si>
  <si>
    <t>Spleen, Kidney, Large intestine</t>
  </si>
  <si>
    <t>Spikemoss</t>
  </si>
  <si>
    <t>卷柏</t>
  </si>
  <si>
    <t>juànbǎi</t>
  </si>
  <si>
    <t>Selaginellae Herba</t>
  </si>
  <si>
    <t>Dried herb of Selaginella tamariscina (Beauv.) Spring or Selaginella pulvinata (Hook. et Grev.) Maxim. (Fam. Selaginellaceae)</t>
  </si>
  <si>
    <t>Spine Date Seed</t>
  </si>
  <si>
    <t>酸棗仁</t>
  </si>
  <si>
    <t>suānzǎorén</t>
  </si>
  <si>
    <t>Ziziphi Spinosae Semen</t>
  </si>
  <si>
    <t>Dried ripe seed of Ziziphus jujuba Mill. var. spinosa (Bunge) Hu ex H.F. Chou (Fam. Rhamnaceae)</t>
  </si>
  <si>
    <t>sweet, sour; neutral</t>
  </si>
  <si>
    <t>Liver, Gallbladder, Heart</t>
  </si>
  <si>
    <t>Stachyurus Pith</t>
  </si>
  <si>
    <t>小通草</t>
  </si>
  <si>
    <t>xiǎotōngcǎo</t>
  </si>
  <si>
    <t>Stachyur Medulla</t>
  </si>
  <si>
    <t>Dried stem pith of Stachyurus himalaicus Hook. f. et Thoms. or Stachyurus chinensis Franch. (Fam. Stachyuraceae)</t>
  </si>
  <si>
    <t>Starwort Root</t>
  </si>
  <si>
    <t>銀柴胡</t>
  </si>
  <si>
    <t>yíncháihú</t>
  </si>
  <si>
    <t>Stellariae Radix</t>
  </si>
  <si>
    <t>Dried root of Stellaria dichotoma L. var. lanceolata Bge. (Fam. Caryophyllaceae)</t>
  </si>
  <si>
    <t>Stemona Root</t>
  </si>
  <si>
    <t>百部</t>
  </si>
  <si>
    <t>bǎibù</t>
  </si>
  <si>
    <t>Stemonae Radix</t>
  </si>
  <si>
    <t>Dried root tuber of Stemona sessilifolia (Miq.) Miq., Stemona japonica (Bl.) Miq. or Stemona tuberosa Lour. (Fam. Stemonaceae)</t>
  </si>
  <si>
    <t>sweet, bitter; slightly warm</t>
  </si>
  <si>
    <t>Stiff Silkworm</t>
  </si>
  <si>
    <t>僵蠶</t>
  </si>
  <si>
    <t>jiāngcán</t>
  </si>
  <si>
    <t>Batryticatus Bombyx</t>
  </si>
  <si>
    <t>Dried body of the 4-5 stage larva of Bombyx mori Linnaeus. (Fam. Bombycidae) died of infection (or artificial infection) of Beauveria bassiana (Bals.) Vuillant</t>
  </si>
  <si>
    <t>pungent, salty; neutral</t>
  </si>
  <si>
    <t>Stringy Stonecrop Herb</t>
  </si>
  <si>
    <t>垂盆草</t>
  </si>
  <si>
    <t>chúipéncǎo</t>
  </si>
  <si>
    <t>Sedi Herba</t>
  </si>
  <si>
    <t>Fresh or dried herb of Sedum sarmentosum Bunge (Fam. Crassulaceae)</t>
  </si>
  <si>
    <t>Liver, Gallbladder, Small intestine</t>
  </si>
  <si>
    <t>Strink-bug</t>
  </si>
  <si>
    <t>九香蟲</t>
  </si>
  <si>
    <t>jǐuxiāngchóng</t>
  </si>
  <si>
    <t>Aspongopus</t>
  </si>
  <si>
    <t>Dried body of Aspongopus chinensis Dallas (Fam. Pentatomidae)</t>
  </si>
  <si>
    <t>Spatholobus suberectus</t>
  </si>
  <si>
    <t>Dunn</t>
  </si>
  <si>
    <t>Suberect Spatholobus Stem</t>
  </si>
  <si>
    <t>雞血藤</t>
  </si>
  <si>
    <t>jīxiěténg</t>
  </si>
  <si>
    <t>Spatholobi Caulis</t>
  </si>
  <si>
    <t>Dried lianoid stem of Spatholobus suberectus Dunn (Fam. Fabaceae)</t>
  </si>
  <si>
    <t>bitter, sweet; warm</t>
  </si>
  <si>
    <t>Sweet Wormwood Herb</t>
  </si>
  <si>
    <t>青蒿</t>
  </si>
  <si>
    <t>qīnghāo</t>
  </si>
  <si>
    <t>Artemisiae Annuae Herba</t>
  </si>
  <si>
    <t>Dried aerial part of Artemisia annus L. (Fam. Compostae)</t>
  </si>
  <si>
    <t>Szechwan Chinaberry Fruit</t>
  </si>
  <si>
    <t>川楝子</t>
  </si>
  <si>
    <t>chuānliànzǐ</t>
  </si>
  <si>
    <t>Toosendan Fructus</t>
  </si>
  <si>
    <t>Dried ripe fruit of Melia toosendan Sieb. et Zucc. (Fam. Meliaceae)</t>
  </si>
  <si>
    <t>Liver, Small intestine, Bladder</t>
  </si>
  <si>
    <t>Szechwan Lovage Rhizome</t>
  </si>
  <si>
    <t>川芎</t>
  </si>
  <si>
    <t>chuānqiōng</t>
  </si>
  <si>
    <t>Chuanxiong Rhizoma</t>
  </si>
  <si>
    <t>Dried rhizome of Ligusticum chuanxiong Hort. (Fam. Apiaceae)</t>
  </si>
  <si>
    <t>Liver, Pericardium, Gallbladder</t>
  </si>
  <si>
    <t>Tabasheer</t>
  </si>
  <si>
    <t>天竺黃</t>
  </si>
  <si>
    <t>tiānzhúhuáng</t>
  </si>
  <si>
    <t>Bambusae Concretio Silicea</t>
  </si>
  <si>
    <t>Dried masses of secretion in stem of Bambusa testilis McClure or Schizostachyum chinense Rendle (Fam. Gramineae)</t>
  </si>
  <si>
    <t>Talc</t>
  </si>
  <si>
    <t>滑石</t>
  </si>
  <si>
    <t>huáshí</t>
  </si>
  <si>
    <t>Talcum</t>
  </si>
  <si>
    <t>Mineral of silicates of talcum group, containing mainly hydrated magnesium silicate [Mg3(Si4O10)(OH)2]</t>
  </si>
  <si>
    <t>Bladder, Lung, Stomach</t>
  </si>
  <si>
    <t>Talc Powder</t>
  </si>
  <si>
    <t>滑石粉</t>
  </si>
  <si>
    <t>huáshífěn</t>
  </si>
  <si>
    <t>Talci Pulvis</t>
  </si>
  <si>
    <t>Prepared from mineral of silicates of talcum group, containing mainly hydrated magnesium silicate [Mg3(Si4O10)(OH)3] by sorting, cleaning, pulverizing and drying</t>
  </si>
  <si>
    <t>Tall Gastrodia Tuber</t>
  </si>
  <si>
    <t>天麻</t>
  </si>
  <si>
    <t>tiānmá</t>
  </si>
  <si>
    <t>Gastrodiae Rhizoma</t>
  </si>
  <si>
    <t>Dried tuber of Gastrodia elata Bl. (Fam. Orchidaceae)</t>
  </si>
  <si>
    <t>Tangerine seed</t>
  </si>
  <si>
    <t>橘核</t>
  </si>
  <si>
    <t>júhé</t>
  </si>
  <si>
    <t>Citri Reticulatae Semen</t>
  </si>
  <si>
    <t>Dried ripe seed of Citrus reticulata Blanco (Fam. Rutaceae)</t>
  </si>
  <si>
    <t>Tangshen</t>
  </si>
  <si>
    <t>黨參</t>
  </si>
  <si>
    <t>dǎngcān</t>
  </si>
  <si>
    <t>Codonopsis Radix</t>
  </si>
  <si>
    <t>Dried root of Codonpsis pilosula (Franch.) Nannf., Codonopsis pilosula Nannf. var. modesta (Nannf.) L. T. Shen or Codonopsis tangshen Oliv. (Fam. Campanulaceae)</t>
  </si>
  <si>
    <t>Tatarian Aster Root</t>
  </si>
  <si>
    <t>紫菀</t>
  </si>
  <si>
    <t>zǐwǎn</t>
  </si>
  <si>
    <t>Asteris Radix et Rhizoma</t>
  </si>
  <si>
    <t>Dried root and rhizome of Aster tataricus L.f. (Fam. Compositae)</t>
  </si>
  <si>
    <t>Tendrilleaf Fritillary Bulb</t>
  </si>
  <si>
    <t>川貝母</t>
  </si>
  <si>
    <t>chuānbèimǔ</t>
  </si>
  <si>
    <t>Fritillariae Cirrhosae Bulbus</t>
  </si>
  <si>
    <t>Dried bulb of Fritillaria cirrhosa D. Don, i Hsiao et K.C. Hsia, Fritillaria przewalskii Maxim. or i Franch. (Fam. Liliaceae)</t>
  </si>
  <si>
    <t>bitter, sweet; slightly cold</t>
  </si>
  <si>
    <t>Lung, Heart</t>
  </si>
  <si>
    <t>Testudinis Carapax et Plastrum</t>
  </si>
  <si>
    <t>龜甲</t>
  </si>
  <si>
    <t>gūijiǎ</t>
  </si>
  <si>
    <t>Tortoise Carapace and Plastron</t>
  </si>
  <si>
    <t>Carapace and plastron of Chinemys reevesii (Gray) (Fam. Emydidae)</t>
  </si>
  <si>
    <t>Thinleaf Milkwort Root</t>
  </si>
  <si>
    <t>遠志</t>
  </si>
  <si>
    <t>yuǎnzhì</t>
  </si>
  <si>
    <t>Polygalae Radix</t>
  </si>
  <si>
    <t>Dried root of Polygala tenuifolia Willd. or Polygala sibirica L. (Fam. Polygalaceae)</t>
  </si>
  <si>
    <t>Heart, Kidney, Lung</t>
  </si>
  <si>
    <t>Thomson Kudzuvine root</t>
  </si>
  <si>
    <t>粉葛根</t>
  </si>
  <si>
    <t>fěngégēn</t>
  </si>
  <si>
    <t>Puerariae Thomsonii Radix</t>
  </si>
  <si>
    <t>Dried root of Pueraria thomsonii Benth. (Fam. Fabaceae)</t>
  </si>
  <si>
    <t>sweet, pungent; cool</t>
  </si>
  <si>
    <t>Thunberg Fritillary Bulb</t>
  </si>
  <si>
    <t>浙貝母</t>
  </si>
  <si>
    <t>zhèbèimǔ</t>
  </si>
  <si>
    <t>Fritillariae Thunbergii Bulbus</t>
  </si>
  <si>
    <t>Dried bulb of Fritillaria thunbergii Miq. (Fam. Liliaceae)</t>
  </si>
  <si>
    <t>Tinospora Root</t>
  </si>
  <si>
    <t>金果欖</t>
  </si>
  <si>
    <t>jīnguǒlǎn</t>
  </si>
  <si>
    <t>Tinosporae Radix</t>
  </si>
  <si>
    <t>Dried root tuber of Tinospora sagittata (Oliv.) Gagnep. or Tinospora capillipes Gapnep. (Fam. Menispermaceae)</t>
  </si>
  <si>
    <t>Tokay Gecko</t>
  </si>
  <si>
    <t>蛤蚧</t>
  </si>
  <si>
    <t>hájiè</t>
  </si>
  <si>
    <t>Gecko</t>
  </si>
  <si>
    <t>Dried body of Gekko gecko Linnaeus (Fam. Gekkonidae)</t>
  </si>
  <si>
    <t>Tokyo Violet Herb</t>
  </si>
  <si>
    <t>紫花地丁</t>
  </si>
  <si>
    <t>zǐhuādìdīng</t>
  </si>
  <si>
    <t>Violae Herba</t>
  </si>
  <si>
    <t>Dried herb of Viola yedoensis Makino (Fam. Violaceae)</t>
  </si>
  <si>
    <t>Tree Peony Bark</t>
  </si>
  <si>
    <t>牡丹皮</t>
  </si>
  <si>
    <t>mǔdānpí</t>
  </si>
  <si>
    <t>Moutan Cortex</t>
  </si>
  <si>
    <t>Dried root bark of Paeonia suffruticosa Andr. (Fam. Ranunculaceae)</t>
  </si>
  <si>
    <t>Trogopterus Dung</t>
  </si>
  <si>
    <t>五靈脂</t>
  </si>
  <si>
    <t>wǔlíngzhī</t>
  </si>
  <si>
    <t>Trogopteri Faeces</t>
  </si>
  <si>
    <t>Dried faeces of Trogopterus xanthipes Milne-Edwards (Fam. Sciuridae)</t>
  </si>
  <si>
    <t>Trumpetcreeper Flower</t>
  </si>
  <si>
    <t>凌霄花</t>
  </si>
  <si>
    <t>língxiāohuā</t>
  </si>
  <si>
    <t>Campsis Flos</t>
  </si>
  <si>
    <t>Dried flower of Campsis grandiflora (Thunb.) K. Schum. or Campsis radicans (L.) Seem. (Fam. Bignoniaceae)</t>
  </si>
  <si>
    <t>Tuber Fleeceflower Stem</t>
  </si>
  <si>
    <t>首烏藤</t>
  </si>
  <si>
    <t>shǒuwūténg</t>
  </si>
  <si>
    <t>Polygoni Multiflori Caulis</t>
  </si>
  <si>
    <t>Dried lianoid stem of Polygonum multiflorum Thunb. (Fam. Polygonaceae)</t>
  </si>
  <si>
    <t>Tuber Onion Seed</t>
  </si>
  <si>
    <t>韭菜子</t>
  </si>
  <si>
    <t>jǐucàizǐ</t>
  </si>
  <si>
    <t>Allii Tuberosi Semen</t>
  </si>
  <si>
    <t>Dried ripe seed of Allium tuberosum Rottl. (Fam. Liliaceae)</t>
  </si>
  <si>
    <t>Turmeric Root Tuber</t>
  </si>
  <si>
    <t>鬱金</t>
  </si>
  <si>
    <t>yùjīn</t>
  </si>
  <si>
    <t>Curcumae Radix</t>
  </si>
  <si>
    <t>Dried root tuber Curcuma wenyujin Y.H. Chen et C. Ling, Curcuma longa L., Curcuma kwangsiensis S.G. Lee et C.F. Liang or Curcuma phaeocaulis Val. (Fam. Zingiberaceae)</t>
  </si>
  <si>
    <t>Turtle Carapace</t>
  </si>
  <si>
    <t>鱉甲</t>
  </si>
  <si>
    <t>biējiǎ</t>
  </si>
  <si>
    <t>Trionycis Carapax</t>
  </si>
  <si>
    <t>Carapace of Trionyx sinensis Wiegmann (Fam. Trionychidae)</t>
  </si>
  <si>
    <t>Twotoothed Achyranthes Root</t>
  </si>
  <si>
    <t>牛膝</t>
  </si>
  <si>
    <t>níuxī</t>
  </si>
  <si>
    <t>Achyranthis Bidentatae Radix</t>
  </si>
  <si>
    <t>Dried root of Achyranthes bidentata Bl. (Fam. Amaranthaceae)</t>
  </si>
  <si>
    <t>bitter, sour; neutral</t>
  </si>
  <si>
    <t>Ussuri Fritillary Bulb</t>
  </si>
  <si>
    <t>平貝母</t>
  </si>
  <si>
    <t>píngbèimǔ</t>
  </si>
  <si>
    <t>Fritillariae Ussuriensis Bulbus</t>
  </si>
  <si>
    <t>Dried bulb of Fritillaria ussuriensis Maxim. (Fam. Liliaceae)</t>
  </si>
  <si>
    <t>Vietnamese Sophora Root</t>
  </si>
  <si>
    <t>山豆根</t>
  </si>
  <si>
    <t>shāndòugēn</t>
  </si>
  <si>
    <t>Sophorae Tonkinensis Radix et Rhizoma</t>
  </si>
  <si>
    <t>Dried root and rhizome of Sophora tonkinensis Gagnap. (Fam. Fabaceae)</t>
  </si>
  <si>
    <t>Virgate Wormwood Herb</t>
  </si>
  <si>
    <t>茵陳</t>
  </si>
  <si>
    <t>yīnchén</t>
  </si>
  <si>
    <t>Artemisiae Scopariae Herba</t>
  </si>
  <si>
    <t>Dried aerial part of Arthemisia scoparia Waldst. et Kit. or Artemisia capillaris Thunb. (Fam. Compositae)</t>
  </si>
  <si>
    <t>bitter, pungent; slightly cold</t>
  </si>
  <si>
    <t>Spleen, Stomach, Liver, Gallbladder</t>
  </si>
  <si>
    <t>Weeping Forsythia Capsule</t>
  </si>
  <si>
    <t>連翹</t>
  </si>
  <si>
    <t>liánqiáo</t>
  </si>
  <si>
    <t>Forsythiae Fructus</t>
  </si>
  <si>
    <t>Dried fruit of Forsythia suspensa (Thunb.) Vahl (Fam. Oleaceae)</t>
  </si>
  <si>
    <t>White Hyacinth Bean</t>
  </si>
  <si>
    <t>白扁豆</t>
  </si>
  <si>
    <t>báibiǎndòu</t>
  </si>
  <si>
    <t>Lablab Album Semen</t>
  </si>
  <si>
    <t>Dried ripe seed of Dolichos alblab L. (Fam. Fabaceae)</t>
  </si>
  <si>
    <t>White Mulberry Root-bark</t>
  </si>
  <si>
    <t>桑白皮</t>
  </si>
  <si>
    <t>sāngbáipí</t>
  </si>
  <si>
    <t>Mori Cortex</t>
  </si>
  <si>
    <t>Dried root bark of Mori alba L. (Fam. Moraceae)</t>
  </si>
  <si>
    <t>White Peony Root</t>
  </si>
  <si>
    <t>白芍</t>
  </si>
  <si>
    <t>báisháo</t>
  </si>
  <si>
    <t>Paeoniae Alba Radix</t>
  </si>
  <si>
    <t>Dried root of Paeonia lactiflora Pall. (Fam. Ranunculaceae)</t>
  </si>
  <si>
    <t>bitter, sour;</t>
  </si>
  <si>
    <t>Wild Chrysanthemum Flower</t>
  </si>
  <si>
    <t>野菊花</t>
  </si>
  <si>
    <t>yějúhuā</t>
  </si>
  <si>
    <t>Chrysanthemi Indici Flos</t>
  </si>
  <si>
    <t>Dried capitulum of Chrysanthemum indicum L. (Fam. Compositae)</t>
  </si>
  <si>
    <t>Willowleaf Swallowwort Rhizome</t>
  </si>
  <si>
    <t>白前</t>
  </si>
  <si>
    <t>báiqián</t>
  </si>
  <si>
    <t>Cynanchi Stauntonii Rhizoma et Radix</t>
  </si>
  <si>
    <t>Dried rhizome and root of Cynanchum stauntonii (Decne.) Schltr. ex Lévl. or Cynanchum glaucescens (Decne.) Hand.-Mazz. (Fam. Asclepiadaceae)</t>
  </si>
  <si>
    <t>Yangusuo</t>
  </si>
  <si>
    <t>延胡索</t>
  </si>
  <si>
    <t>yánhúsuǒ</t>
  </si>
  <si>
    <t>Corydalis Rhizoma</t>
  </si>
  <si>
    <t>Dried tuber of Cordalis yanhusuo W.T. Wang (Fam. Papaveraceae)</t>
  </si>
  <si>
    <t>Yerbadetajo Herb</t>
  </si>
  <si>
    <t>墨旱蓮</t>
  </si>
  <si>
    <t>mòhànlián</t>
  </si>
  <si>
    <t>Ecliptae Herba</t>
  </si>
  <si>
    <t>Dried aerial part of Eclipta prostrata L. (Fam. Compositae)</t>
  </si>
  <si>
    <t>Zingiberis Rhizoma</t>
  </si>
  <si>
    <r>
      <rPr>
        <sz val="11"/>
        <color theme="0"/>
        <rFont val="Microsoft YaHei"/>
        <family val="2"/>
        <charset val="1"/>
      </rPr>
      <t xml:space="preserve">綠豆蔻 </t>
    </r>
    <r>
      <rPr>
        <sz val="11"/>
        <color theme="0"/>
        <rFont val="Calibri"/>
        <family val="2"/>
        <charset val="1"/>
      </rPr>
      <t>[green-bean-cardamom]</t>
    </r>
  </si>
  <si>
    <r>
      <rPr>
        <sz val="11"/>
        <color theme="0"/>
        <rFont val="Microsoft YaHei"/>
        <family val="2"/>
        <charset val="1"/>
      </rPr>
      <t xml:space="preserve">嘎哥拉 </t>
    </r>
    <r>
      <rPr>
        <sz val="11"/>
        <color theme="0"/>
        <rFont val="Calibri"/>
        <family val="2"/>
        <charset val="1"/>
      </rPr>
      <t>*gāgēlā*</t>
    </r>
  </si>
  <si>
    <r>
      <rPr>
        <sz val="11"/>
        <color theme="0"/>
        <rFont val="Microsoft YaHei"/>
        <family val="2"/>
        <charset val="1"/>
      </rPr>
      <t xml:space="preserve">豆蔻 </t>
    </r>
    <r>
      <rPr>
        <sz val="11"/>
        <color theme="0"/>
        <rFont val="Calibri"/>
        <family val="2"/>
        <charset val="1"/>
      </rPr>
      <t>[bean-cardamom]</t>
    </r>
  </si>
  <si>
    <t>aid</t>
  </si>
  <si>
    <t>url</t>
  </si>
  <si>
    <t>van_wyk</t>
  </si>
  <si>
    <t>frequency</t>
  </si>
  <si>
    <t>nature</t>
  </si>
  <si>
    <t>related to</t>
  </si>
  <si>
    <t>see also</t>
  </si>
  <si>
    <t>species</t>
  </si>
  <si>
    <t>species by</t>
  </si>
  <si>
    <t>subspecies</t>
  </si>
  <si>
    <t>species syn</t>
  </si>
  <si>
    <t>species syn by</t>
  </si>
  <si>
    <t>species alt</t>
  </si>
  <si>
    <t>POWO</t>
  </si>
  <si>
    <t>wyk name</t>
  </si>
  <si>
    <t>dalby name</t>
  </si>
  <si>
    <t>katzer name</t>
  </si>
  <si>
    <t>amar name</t>
  </si>
  <si>
    <t>hu name</t>
  </si>
  <si>
    <t>other name</t>
  </si>
  <si>
    <t>family</t>
  </si>
  <si>
    <t>part used</t>
  </si>
  <si>
    <t>region of origin</t>
  </si>
  <si>
    <t>lat_gen</t>
  </si>
  <si>
    <t>lon_gen</t>
  </si>
  <si>
    <t>range</t>
  </si>
  <si>
    <t>native regions</t>
  </si>
  <si>
    <t>no. of native regions</t>
  </si>
  <si>
    <t>introduced regions</t>
  </si>
  <si>
    <t>no. of introduced regions</t>
  </si>
  <si>
    <t>total regions</t>
  </si>
  <si>
    <t>spreadability</t>
  </si>
  <si>
    <t>taste/smell</t>
  </si>
  <si>
    <t>major uses</t>
  </si>
  <si>
    <t>usage</t>
  </si>
  <si>
    <t>Köhler</t>
  </si>
  <si>
    <t>image source</t>
  </si>
  <si>
    <t>image link</t>
  </si>
  <si>
    <t>words</t>
  </si>
  <si>
    <t>En alt</t>
  </si>
  <si>
    <t>Chinese WN</t>
  </si>
  <si>
    <t>Chinese simplified</t>
  </si>
  <si>
    <t>Hu zh</t>
  </si>
  <si>
    <t>pinyin</t>
  </si>
  <si>
    <t>jyutping</t>
  </si>
  <si>
    <t>Ch literal</t>
  </si>
  <si>
    <t>Ch alt</t>
  </si>
  <si>
    <t>Ar transliteration</t>
  </si>
  <si>
    <t>Ar literal</t>
  </si>
  <si>
    <t>Ar alt</t>
  </si>
  <si>
    <t>Hu literal</t>
  </si>
  <si>
    <t>Hu alt</t>
  </si>
  <si>
    <t>Hu notes</t>
  </si>
  <si>
    <t>FOC</t>
  </si>
  <si>
    <t>TCM</t>
  </si>
  <si>
    <t>TCM DB</t>
  </si>
  <si>
    <t>TCM name</t>
  </si>
  <si>
    <t>TCM pinyin</t>
  </si>
  <si>
    <t>TCM desc</t>
  </si>
  <si>
    <t>pharma en</t>
  </si>
  <si>
    <t>medicinal group</t>
  </si>
  <si>
    <t>meridian</t>
  </si>
  <si>
    <t>Ayurveda</t>
  </si>
  <si>
    <t>symposium</t>
  </si>
  <si>
    <t>year recorded in TCM</t>
  </si>
  <si>
    <t>IPNI</t>
  </si>
  <si>
    <t>GBIF</t>
  </si>
  <si>
    <t>TPL</t>
  </si>
  <si>
    <t>TROP</t>
  </si>
  <si>
    <t>WFO</t>
  </si>
  <si>
    <t>NCBI</t>
  </si>
  <si>
    <t>NCBI id</t>
  </si>
  <si>
    <t>EOL</t>
  </si>
  <si>
    <t>Hi transliteration</t>
  </si>
  <si>
    <t>Hi literal</t>
  </si>
  <si>
    <t>Malay</t>
  </si>
  <si>
    <t xml:space="preserve">sek6 kyut3 ming4 </t>
  </si>
  <si>
    <t xml:space="preserve">jyu6 zi1 zi2 </t>
  </si>
  <si>
    <t xml:space="preserve">muk6 tung1 </t>
  </si>
  <si>
    <t xml:space="preserve">hap6 fun1 faa1 </t>
  </si>
  <si>
    <t xml:space="preserve">ling4 joeng4 gok3 </t>
  </si>
  <si>
    <t xml:space="preserve">saan1 ci4 gu1 </t>
  </si>
  <si>
    <t xml:space="preserve">ngaa5 ? zi2 </t>
  </si>
  <si>
    <t>https://powo.science.kew.org/taxon/664107-1</t>
  </si>
  <si>
    <t>Palmae</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</si>
  <si>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</si>
  <si>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 xml:space="preserve">ban1 long4 </t>
  </si>
  <si>
    <t xml:space="preserve">daai6 fuk1 pei4 </t>
  </si>
  <si>
    <t xml:space="preserve">ngaai6 jip6 </t>
  </si>
  <si>
    <t xml:space="preserve">cyun1 muk6 tung1 </t>
  </si>
  <si>
    <t xml:space="preserve">zi2 cou2 </t>
  </si>
  <si>
    <t xml:space="preserve">ceon4 pei4 </t>
  </si>
  <si>
    <t xml:space="preserve">saan1 zyu1 jyu4 </t>
  </si>
  <si>
    <t xml:space="preserve">zik1 syut3 cou2 </t>
  </si>
  <si>
    <t xml:space="preserve">cong1 ? </t>
  </si>
  <si>
    <t xml:space="preserve">wong4 ? </t>
  </si>
  <si>
    <t xml:space="preserve">zuk1 jyu4 </t>
  </si>
  <si>
    <t xml:space="preserve">naam4 baan2 laam4 gan1 </t>
  </si>
  <si>
    <t xml:space="preserve">gau2 gei2 zi2 </t>
  </si>
  <si>
    <t xml:space="preserve">bun3 zi1 lin4 </t>
  </si>
  <si>
    <t xml:space="preserve">lou6 lou6 tung1 </t>
  </si>
  <si>
    <t xml:space="preserve">dei6 fu1 zi2 </t>
  </si>
  <si>
    <t xml:space="preserve">daam2 naam4 sing1 </t>
  </si>
  <si>
    <t xml:space="preserve">san1 ji4 </t>
  </si>
  <si>
    <t xml:space="preserve">kyun4 sam1 </t>
  </si>
  <si>
    <t xml:space="preserve">fu2 hang6 jan4 </t>
  </si>
  <si>
    <t xml:space="preserve">se6 gon3 </t>
  </si>
  <si>
    <t xml:space="preserve">baak6 mei4 </t>
  </si>
  <si>
    <t xml:space="preserve">wu1 saau1 se4 </t>
  </si>
  <si>
    <t xml:space="preserve">baan1 ? </t>
  </si>
  <si>
    <t xml:space="preserve">bun6 daai6 hoi2 </t>
  </si>
  <si>
    <t xml:space="preserve">seoi2 ngau4 gok3 </t>
  </si>
  <si>
    <t xml:space="preserve">gwong2 ? hoeng1 </t>
  </si>
  <si>
    <t xml:space="preserve">gai1 gwat1 cou2 </t>
  </si>
  <si>
    <t>caoguo</t>
  </si>
  <si>
    <t>Amomum tsok-ko</t>
  </si>
  <si>
    <t>Crevost et Lemaire</t>
  </si>
  <si>
    <t>Zingiberaceae</t>
  </si>
  <si>
    <t>China (Yunnan) to N. Indo-China</t>
  </si>
  <si>
    <t>China South-Central, Laos, Vietnam</t>
  </si>
  <si>
    <t>China Southeast</t>
  </si>
  <si>
    <t xml:space="preserve">cou2 gwo2 </t>
  </si>
  <si>
    <t xml:space="preserve">? zi2 </t>
  </si>
  <si>
    <t xml:space="preserve">ging1 gaai3 taan3 </t>
  </si>
  <si>
    <t xml:space="preserve">hyut3 jyu4 taan3 </t>
  </si>
  <si>
    <t>China South</t>
  </si>
  <si>
    <t xml:space="preserve">juk6 gwai3 </t>
  </si>
  <si>
    <t xml:space="preserve">kyut3 ming4 zi2 </t>
  </si>
  <si>
    <t xml:space="preserve">gwai3 zi1 </t>
  </si>
  <si>
    <t xml:space="preserve">? maa4 zi2 </t>
  </si>
  <si>
    <t xml:space="preserve">maau1 zaau2 cou2 </t>
  </si>
  <si>
    <t xml:space="preserve">pou4 wong4 </t>
  </si>
  <si>
    <t xml:space="preserve">ng4 gung1 </t>
  </si>
  <si>
    <t xml:space="preserve">daai6 fung1 zi2 </t>
  </si>
  <si>
    <t xml:space="preserve">gam1 jing1 zi2 </t>
  </si>
  <si>
    <t xml:space="preserve">gai1 noi6 gam1 </t>
  </si>
  <si>
    <t xml:space="preserve">bat6 ? </t>
  </si>
  <si>
    <t xml:space="preserve">dong3 gwai1 </t>
  </si>
  <si>
    <t xml:space="preserve">paak3 zi2 jan4 </t>
  </si>
  <si>
    <t xml:space="preserve">zak1 paak3 jip6 </t>
  </si>
  <si>
    <t xml:space="preserve">wai2 ling4 coi3 </t>
  </si>
  <si>
    <t xml:space="preserve">wai1 ling4 sin1 </t>
  </si>
  <si>
    <t xml:space="preserve">wong4 paak3 </t>
  </si>
  <si>
    <t xml:space="preserve">daai6 zou2 </t>
  </si>
  <si>
    <t xml:space="preserve">wat1 lei5 jan4 </t>
  </si>
  <si>
    <t xml:space="preserve">cam4 hoeng1 </t>
  </si>
  <si>
    <t xml:space="preserve">ng5 pui5 zi2 </t>
  </si>
  <si>
    <t xml:space="preserve">lung4 daam2 </t>
  </si>
  <si>
    <t xml:space="preserve">gau2 gwat1 jip6 </t>
  </si>
  <si>
    <t xml:space="preserve">bun3 bin1 lin4 </t>
  </si>
  <si>
    <t xml:space="preserve">gou2 bun2 </t>
  </si>
  <si>
    <t xml:space="preserve">ng5 mei6 zi2 </t>
  </si>
  <si>
    <t xml:space="preserve">hoeng1 ? </t>
  </si>
  <si>
    <t xml:space="preserve">baak6 tau4 jung1 </t>
  </si>
  <si>
    <t xml:space="preserve">jyut6 gwai3 faa1 </t>
  </si>
  <si>
    <t xml:space="preserve">lok3 sek6 tang4 </t>
  </si>
  <si>
    <t xml:space="preserve">sai1 ho4 lau5 </t>
  </si>
  <si>
    <t xml:space="preserve">song1 gei3 sang1 saang1 </t>
  </si>
  <si>
    <t xml:space="preserve">caai4 wu4 </t>
  </si>
  <si>
    <t xml:space="preserve">dung1 gwaa1 pei4 </t>
  </si>
  <si>
    <t xml:space="preserve">dei6 gwat1 pei4 </t>
  </si>
  <si>
    <t xml:space="preserve">cing1 ceng1 ? sek6 </t>
  </si>
  <si>
    <t xml:space="preserve">gam1 cin4 cou2 </t>
  </si>
  <si>
    <t xml:space="preserve">guk1 faa1 </t>
  </si>
  <si>
    <t xml:space="preserve">zyu1 ling4 </t>
  </si>
  <si>
    <t xml:space="preserve">gau2 zik3 zek3 </t>
  </si>
  <si>
    <t xml:space="preserve">sin4 teoi3 </t>
  </si>
  <si>
    <t xml:space="preserve">haa4 hok3 </t>
  </si>
  <si>
    <t xml:space="preserve">bak1 saa1 sam1 </t>
  </si>
  <si>
    <t xml:space="preserve">muk6 bit3 zi2 </t>
  </si>
  <si>
    <t xml:space="preserve">tin1 dung1 </t>
  </si>
  <si>
    <t xml:space="preserve">gai1 gun3 faa1 </t>
  </si>
  <si>
    <t xml:space="preserve">ji3 ? jan4 </t>
  </si>
  <si>
    <t xml:space="preserve">huk6 gei3 sang1 saang1 </t>
  </si>
  <si>
    <t xml:space="preserve">wu1 joek6 </t>
  </si>
  <si>
    <t xml:space="preserve">cyun1 sam1 lin4 </t>
  </si>
  <si>
    <t xml:space="preserve">zi1 mou5 </t>
  </si>
  <si>
    <t xml:space="preserve">baak6 kap6 </t>
  </si>
  <si>
    <t xml:space="preserve">saam3 ling4 </t>
  </si>
  <si>
    <t xml:space="preserve">san1 gan1 cou2 </t>
  </si>
  <si>
    <t xml:space="preserve">se4 cong4 zi2 </t>
  </si>
  <si>
    <t xml:space="preserve">fun2 dung1 faa1 </t>
  </si>
  <si>
    <t xml:space="preserve">sin1 maau4 </t>
  </si>
  <si>
    <t xml:space="preserve">aap3 ? cou2 </t>
  </si>
  <si>
    <t xml:space="preserve">fau4 ping4 </t>
  </si>
  <si>
    <t xml:space="preserve">muk6 gwaa1 </t>
  </si>
  <si>
    <t xml:space="preserve">lou5 gun3 cou2 </t>
  </si>
  <si>
    <t xml:space="preserve">? cuk1 </t>
  </si>
  <si>
    <t xml:space="preserve">dang1 sam1 cou2 </t>
  </si>
  <si>
    <t xml:space="preserve">muk6 caak6 </t>
  </si>
  <si>
    <t xml:space="preserve">haa6 fu1 cou2 </t>
  </si>
  <si>
    <t xml:space="preserve">saan1 joek6 </t>
  </si>
  <si>
    <t xml:space="preserve">dung1 cung4 haa6 cou2 </t>
  </si>
  <si>
    <t>Vaccaria segetailis</t>
  </si>
  <si>
    <t>(Neck.) Garcke</t>
  </si>
  <si>
    <t>Caryophyllaceae</t>
  </si>
  <si>
    <t xml:space="preserve">wong4 bat1 lau4 hong4 </t>
  </si>
  <si>
    <t xml:space="preserve">baa1 dau6 dau2 </t>
  </si>
  <si>
    <t xml:space="preserve">hoi2 ? ? </t>
  </si>
  <si>
    <t xml:space="preserve">baak6 zi2 </t>
  </si>
  <si>
    <t xml:space="preserve">daan1 sam1 </t>
  </si>
  <si>
    <t xml:space="preserve">joeng4 gam1 faa1 </t>
  </si>
  <si>
    <t xml:space="preserve">haa6 tin1 mou4 </t>
  </si>
  <si>
    <t xml:space="preserve">luk6 gok3 gaau1 </t>
  </si>
  <si>
    <t xml:space="preserve">luk6 gok3 soeng1 </t>
  </si>
  <si>
    <t xml:space="preserve">sek6 ? </t>
  </si>
  <si>
    <t xml:space="preserve">baak6 sin2 pei4 </t>
  </si>
  <si>
    <t xml:space="preserve">juk6 ? jung4 </t>
  </si>
  <si>
    <t xml:space="preserve">fong4 fung1 </t>
  </si>
  <si>
    <t xml:space="preserve">? si1 zi2 </t>
  </si>
  <si>
    <t xml:space="preserve">lo4 bou3 maa4 jip6 </t>
  </si>
  <si>
    <t xml:space="preserve">o1 gaau1 </t>
  </si>
  <si>
    <t xml:space="preserve">duk6 wut6 </t>
  </si>
  <si>
    <t xml:space="preserve">can4 pei4 </t>
  </si>
  <si>
    <t xml:space="preserve">mak6 dung1 </t>
  </si>
  <si>
    <t xml:space="preserve">daai6 cing1 ceng1 jip6 </t>
  </si>
  <si>
    <t xml:space="preserve">dei6 lung4 </t>
  </si>
  <si>
    <t xml:space="preserve">hat6 wat6 tou4 jan4 </t>
  </si>
  <si>
    <t xml:space="preserve">maa4 wong4 </t>
  </si>
  <si>
    <t xml:space="preserve">maa4 wong4 gan1 </t>
  </si>
  <si>
    <t xml:space="preserve">jam4 joeng4 ? </t>
  </si>
  <si>
    <t xml:space="preserve">dou6 zung6 </t>
  </si>
  <si>
    <t xml:space="preserve">maa5 bin1 cou2 </t>
  </si>
  <si>
    <t xml:space="preserve">jyun4 ming4 fan2 </t>
  </si>
  <si>
    <t xml:space="preserve">cing1 ceng1 ? zi2 </t>
  </si>
  <si>
    <t xml:space="preserve">taam5 dau6 dau2 si6 </t>
  </si>
  <si>
    <t xml:space="preserve">siu2 gai3 </t>
  </si>
  <si>
    <t xml:space="preserve">jyun4 sam1 </t>
  </si>
  <si>
    <t>https://powo.science.kew.org/taxon/914299-1</t>
  </si>
  <si>
    <t>Himalaya to China S.W.</t>
  </si>
  <si>
    <t xml:space="preserve">wu4 wong4 lin4 </t>
  </si>
  <si>
    <t xml:space="preserve">ging1 gaai3 seoi6 </t>
  </si>
  <si>
    <t xml:space="preserve">fat6 sau2 </t>
  </si>
  <si>
    <t xml:space="preserve">saa1 jyun2 zi2 </t>
  </si>
  <si>
    <t xml:space="preserve">zi2 sek6 jing1 </t>
  </si>
  <si>
    <t xml:space="preserve">pui3 laan4 </t>
  </si>
  <si>
    <t xml:space="preserve">zung1 leoi4 </t>
  </si>
  <si>
    <t xml:space="preserve">gwat1 seoi3 bou2 </t>
  </si>
  <si>
    <t xml:space="preserve">naam4 saa1 sam1 </t>
  </si>
  <si>
    <t xml:space="preserve">fong4 gei2 </t>
  </si>
  <si>
    <t xml:space="preserve">juk6 zuk1 </t>
  </si>
  <si>
    <t xml:space="preserve">gam2 dang1 lung5 </t>
  </si>
  <si>
    <t xml:space="preserve">sang1 saang1 goeng1 </t>
  </si>
  <si>
    <t xml:space="preserve">? tang4 </t>
  </si>
  <si>
    <t xml:space="preserve">gap1 sing3 zi2 </t>
  </si>
  <si>
    <t xml:space="preserve">dei6 jyu4 </t>
  </si>
  <si>
    <t xml:space="preserve">mak6 ngaa4 </t>
  </si>
  <si>
    <t xml:space="preserve">fu2 zoeng6 </t>
  </si>
  <si>
    <t xml:space="preserve">baak6 fu6 zi2 </t>
  </si>
  <si>
    <t xml:space="preserve">ngan4 hang6 jip6 </t>
  </si>
  <si>
    <t xml:space="preserve">baak6 gwo2 </t>
  </si>
  <si>
    <t xml:space="preserve">jan4 sam1 jip6 </t>
  </si>
  <si>
    <t xml:space="preserve">tou2 fuk6 ling4 </t>
  </si>
  <si>
    <t xml:space="preserve">zung2 zit3 fung1 </t>
  </si>
  <si>
    <t xml:space="preserve">ling4 zi1 </t>
  </si>
  <si>
    <t xml:space="preserve">neoi5 leoi5 zing1 zi2 </t>
  </si>
  <si>
    <t xml:space="preserve">gwai1 gaap3 gaau1 </t>
  </si>
  <si>
    <t xml:space="preserve">wong4 lin4 </t>
  </si>
  <si>
    <t xml:space="preserve">him3 sat6 </t>
  </si>
  <si>
    <t xml:space="preserve">sek6 coeng1 pou4 </t>
  </si>
  <si>
    <t xml:space="preserve">ngau4 bong2 zi2 </t>
  </si>
  <si>
    <t xml:space="preserve">cing1 ceng1 pei4 </t>
  </si>
  <si>
    <t xml:space="preserve">lo4 hon3 gwo2 </t>
  </si>
  <si>
    <t xml:space="preserve">tou2 bit3 cung4 </t>
  </si>
  <si>
    <t xml:space="preserve">sek6 gou1 </t>
  </si>
  <si>
    <t xml:space="preserve">sin1 hok6 cou2 </t>
  </si>
  <si>
    <t xml:space="preserve">saan1 zaa1 </t>
  </si>
  <si>
    <t xml:space="preserve">jyu4 sing1 seng1 cou2 </t>
  </si>
  <si>
    <t xml:space="preserve">? sek6 </t>
  </si>
  <si>
    <t xml:space="preserve">fo2 maa4 jan4 </t>
  </si>
  <si>
    <t xml:space="preserve">taai3 zi2 sam1 </t>
  </si>
  <si>
    <t xml:space="preserve">zuk6 tyun5 </t>
  </si>
  <si>
    <t xml:space="preserve">zaak6 laan4 </t>
  </si>
  <si>
    <t xml:space="preserve">cin4 wu4 </t>
  </si>
  <si>
    <t xml:space="preserve">fung1 mat6 </t>
  </si>
  <si>
    <t xml:space="preserve">fung1 fong4 </t>
  </si>
  <si>
    <t xml:space="preserve">jan2 dung1 tang4 </t>
  </si>
  <si>
    <t xml:space="preserve">zi2 ho4 ce1 </t>
  </si>
  <si>
    <t xml:space="preserve">fan2 ? ? </t>
  </si>
  <si>
    <t xml:space="preserve">? sat6 </t>
  </si>
  <si>
    <t xml:space="preserve">goeng1 wut6 </t>
  </si>
  <si>
    <t xml:space="preserve">fuk6 ling4 </t>
  </si>
  <si>
    <t xml:space="preserve">sin6 sai1 cou2 </t>
  </si>
  <si>
    <t xml:space="preserve">muk6 wu4 dip6 </t>
  </si>
  <si>
    <t xml:space="preserve">syun4 fuk1 faa1 </t>
  </si>
  <si>
    <t xml:space="preserve">gau2 zit3 coeng1 pou4 </t>
  </si>
  <si>
    <t xml:space="preserve">baan2 laam4 gan1 </t>
  </si>
  <si>
    <t xml:space="preserve">tin1 naam4 sing1 </t>
  </si>
  <si>
    <t xml:space="preserve">baak6 ? </t>
  </si>
  <si>
    <t xml:space="preserve">ai2 dei6 caa4 </t>
  </si>
  <si>
    <t xml:space="preserve">hoi2 gam1 saa1 </t>
  </si>
  <si>
    <t xml:space="preserve">gam1 ngan4 faa1 </t>
  </si>
  <si>
    <t xml:space="preserve">waai4 gok3 </t>
  </si>
  <si>
    <t xml:space="preserve">? ? zi2 </t>
  </si>
  <si>
    <t xml:space="preserve">daai6 gai3 </t>
  </si>
  <si>
    <t>Java round cardamom</t>
  </si>
  <si>
    <t>(Sol. ex Maton) Skornick. &amp; A.D.Poulsen</t>
  </si>
  <si>
    <t>Amomum compactum</t>
  </si>
  <si>
    <t>Sol. ex Maton</t>
  </si>
  <si>
    <t>Jawa, Sumatera</t>
  </si>
  <si>
    <t>China South-Central, Hainan, India, Lesser Sunda Is., Malaya</t>
  </si>
  <si>
    <t xml:space="preserve">dau6 dau2 kau3 </t>
  </si>
  <si>
    <t>Fructus Amomi Rotundus; Amomi Rotundus Fructus</t>
  </si>
  <si>
    <t xml:space="preserve">aa1 daam2 zi2 </t>
  </si>
  <si>
    <t xml:space="preserve">hoi2 fung1 tang4 </t>
  </si>
  <si>
    <t xml:space="preserve">cou2 dau6 dau2 kau3 </t>
  </si>
  <si>
    <t xml:space="preserve">kwan1 bou3 </t>
  </si>
  <si>
    <t xml:space="preserve">hung4 daai6 gik1 </t>
  </si>
  <si>
    <t xml:space="preserve">baak6 maau4 gan1 </t>
  </si>
  <si>
    <t xml:space="preserve">ceon4 ? </t>
  </si>
  <si>
    <t xml:space="preserve">sing1 maa4 </t>
  </si>
  <si>
    <t xml:space="preserve">seoi2 zat6 </t>
  </si>
  <si>
    <t xml:space="preserve">gou1 loeng4 goeng1 </t>
  </si>
  <si>
    <t xml:space="preserve">fu2 sam1 </t>
  </si>
  <si>
    <t xml:space="preserve">jyun4 faa1 </t>
  </si>
  <si>
    <t xml:space="preserve">keoi4 mak6 </t>
  </si>
  <si>
    <t xml:space="preserve">baak3 hap6 </t>
  </si>
  <si>
    <t xml:space="preserve">jyu5 jyu4 loeng4 </t>
  </si>
  <si>
    <t xml:space="preserve">aa3 maa4 zi2 </t>
  </si>
  <si>
    <t>https://powo.science.kew.org/taxon/496974-1</t>
  </si>
  <si>
    <t xml:space="preserve">gam1 cou2 </t>
  </si>
  <si>
    <t xml:space="preserve">lung4 ngaan5 juk6 </t>
  </si>
  <si>
    <t xml:space="preserve">? se4 </t>
  </si>
  <si>
    <t xml:space="preserve">? baak6 </t>
  </si>
  <si>
    <t xml:space="preserve">lin4 cin4 cou2 </t>
  </si>
  <si>
    <t xml:space="preserve">taam5 zuk1 jip6 </t>
  </si>
  <si>
    <t xml:space="preserve">pei4 paa4 jip6 </t>
  </si>
  <si>
    <t xml:space="preserve">ho6 jip6 </t>
  </si>
  <si>
    <t xml:space="preserve">lin4 zi2 sam1 </t>
  </si>
  <si>
    <t xml:space="preserve">lin4 fong4 </t>
  </si>
  <si>
    <t xml:space="preserve">ngau5 zit3 </t>
  </si>
  <si>
    <t xml:space="preserve">lin4 zi2 </t>
  </si>
  <si>
    <t xml:space="preserve">lin4 sou1 </t>
  </si>
  <si>
    <t xml:space="preserve">si1 gwaa1 lok3 </t>
  </si>
  <si>
    <t xml:space="preserve">lai6 zi1 hat6 wat6 </t>
  </si>
  <si>
    <t xml:space="preserve">ci4 sek6 </t>
  </si>
  <si>
    <t xml:space="preserve">bou2 gwat1 zi1 </t>
  </si>
  <si>
    <t xml:space="preserve">sai3 san1 </t>
  </si>
  <si>
    <t xml:space="preserve">song1 ? ? </t>
  </si>
  <si>
    <t xml:space="preserve">ci3 ng5 gaa1 </t>
  </si>
  <si>
    <t xml:space="preserve">ming4 dong2 sam1 </t>
  </si>
  <si>
    <t xml:space="preserve">ng4 zyu1 jyu4 </t>
  </si>
  <si>
    <t xml:space="preserve">ho1 zi2 </t>
  </si>
  <si>
    <t xml:space="preserve">guk1 ngaa4 </t>
  </si>
  <si>
    <t xml:space="preserve">baa1 gik1 tin1 </t>
  </si>
  <si>
    <t xml:space="preserve">? wai3 zi2 </t>
  </si>
  <si>
    <t xml:space="preserve">jik1 mou5 cou2 </t>
  </si>
  <si>
    <t xml:space="preserve">bat1 cing4 ke2 </t>
  </si>
  <si>
    <t xml:space="preserve">song1 sam6 </t>
  </si>
  <si>
    <t xml:space="preserve">song1 jip6 </t>
  </si>
  <si>
    <t xml:space="preserve">song1 zi1 </t>
  </si>
  <si>
    <t xml:space="preserve">gau2 leoi5 hoeng1 </t>
  </si>
  <si>
    <t xml:space="preserve">tin1 kwai4 zi2 </t>
  </si>
  <si>
    <t xml:space="preserve">zan1 zyu1 mou5 </t>
  </si>
  <si>
    <t xml:space="preserve">gam1 sung1 </t>
  </si>
  <si>
    <t xml:space="preserve">cing1 ceng1 doi6 </t>
  </si>
  <si>
    <t xml:space="preserve">hoeng1 fu6 </t>
  </si>
  <si>
    <t>https://powo.science.kew.org/taxon/547371-1</t>
  </si>
  <si>
    <t xml:space="preserve">maa5 cin4 zi2 </t>
  </si>
  <si>
    <t xml:space="preserve">cin1 nin4 gin6 </t>
  </si>
  <si>
    <t xml:space="preserve">hau5 pok3 </t>
  </si>
  <si>
    <t xml:space="preserve">hau5 pok3 faa1 </t>
  </si>
  <si>
    <t xml:space="preserve">faa1 jeoi5 sek6 </t>
  </si>
  <si>
    <t xml:space="preserve">? hok3 </t>
  </si>
  <si>
    <t xml:space="preserve">zaak6 se3 </t>
  </si>
  <si>
    <t xml:space="preserve">mau5 lai6 </t>
  </si>
  <si>
    <t xml:space="preserve">waai4 faa1 </t>
  </si>
  <si>
    <t xml:space="preserve">mat6 mung4 faa1 </t>
  </si>
  <si>
    <t xml:space="preserve">fuk1 pun4 zi2 </t>
  </si>
  <si>
    <t xml:space="preserve">tou2 bui3 mou5 </t>
  </si>
  <si>
    <t xml:space="preserve">ceoi4 zoeng2 hing1 </t>
  </si>
  <si>
    <t xml:space="preserve">? sat6 zi2 </t>
  </si>
  <si>
    <t xml:space="preserve">zung6 lau4 </t>
  </si>
  <si>
    <t xml:space="preserve">tou4 jan4 </t>
  </si>
  <si>
    <t xml:space="preserve">zi2 sou1 zi2 </t>
  </si>
  <si>
    <t xml:space="preserve">zi2 sou1 jip6 </t>
  </si>
  <si>
    <t xml:space="preserve">zi2 sou1 gang2 </t>
  </si>
  <si>
    <t xml:space="preserve">ci5 dai3 </t>
  </si>
  <si>
    <t xml:space="preserve">hin1 ngau4 zi2 </t>
  </si>
  <si>
    <t xml:space="preserve">luk6 jung4 </t>
  </si>
  <si>
    <t xml:space="preserve">bun3 haa6 </t>
  </si>
  <si>
    <t xml:space="preserve">guk1 zing1 cou2 </t>
  </si>
  <si>
    <t xml:space="preserve">ce1 cin4 zi2 </t>
  </si>
  <si>
    <t xml:space="preserve">gat1 gang2 </t>
  </si>
  <si>
    <t xml:space="preserve">mui4 faa1 </t>
  </si>
  <si>
    <t xml:space="preserve">soeng1 luk6 </t>
  </si>
  <si>
    <t xml:space="preserve">sek6 lau4 pei4 </t>
  </si>
  <si>
    <t xml:space="preserve">zai3 fu6 zi2 </t>
  </si>
  <si>
    <t xml:space="preserve">zai3 cyun1 wu1 </t>
  </si>
  <si>
    <t xml:space="preserve">paau3 goeng1 </t>
  </si>
  <si>
    <t xml:space="preserve">zai3 ho4 sau2 wu1 </t>
  </si>
  <si>
    <t xml:space="preserve">zik3 zek3 gam1 cou2 </t>
  </si>
  <si>
    <t xml:space="preserve">zik3 zek3 wong4 ? </t>
  </si>
  <si>
    <t xml:space="preserve">suk6 dei6 wong4 </t>
  </si>
  <si>
    <t xml:space="preserve">faa1 ziu1 </t>
  </si>
  <si>
    <t xml:space="preserve">seoi2 hung4 faa1 zi2 </t>
  </si>
  <si>
    <t xml:space="preserve">maa5 but6 </t>
  </si>
  <si>
    <t xml:space="preserve">? lai4 </t>
  </si>
  <si>
    <t xml:space="preserve">maa5 ci2 jin6 </t>
  </si>
  <si>
    <t xml:space="preserve">luk6 haam4 cou2 </t>
  </si>
  <si>
    <t xml:space="preserve">loeng5 tau4 zim1 </t>
  </si>
  <si>
    <t xml:space="preserve">loi4 ? zi2 </t>
  </si>
  <si>
    <t xml:space="preserve">si3 gwan1 zi2 </t>
  </si>
  <si>
    <t xml:space="preserve">hung4 sam1 </t>
  </si>
  <si>
    <t xml:space="preserve">cek3 sek6 zi1 </t>
  </si>
  <si>
    <t xml:space="preserve">cek3 ? </t>
  </si>
  <si>
    <t xml:space="preserve">gwat1 hung4 </t>
  </si>
  <si>
    <t xml:space="preserve">lou4 gan1 </t>
  </si>
  <si>
    <t xml:space="preserve">dei6 wong4 </t>
  </si>
  <si>
    <t xml:space="preserve">daai6 wong4 </t>
  </si>
  <si>
    <t xml:space="preserve">tung1 cou2 </t>
  </si>
  <si>
    <t xml:space="preserve">mui4 gwai3 faa1 </t>
  </si>
  <si>
    <t xml:space="preserve">saam3 cat1 </t>
  </si>
  <si>
    <t xml:space="preserve">daai6 hyut3 tang4 </t>
  </si>
  <si>
    <t xml:space="preserve">cyun4 hit3 </t>
  </si>
  <si>
    <t xml:space="preserve">hoi2 zou2 </t>
  </si>
  <si>
    <t xml:space="preserve">min4 ? ? </t>
  </si>
  <si>
    <t xml:space="preserve">jik1 zi3 </t>
  </si>
  <si>
    <t xml:space="preserve">sek6 wai5 </t>
  </si>
  <si>
    <t xml:space="preserve">loeng5 min6 zam1 </t>
  </si>
  <si>
    <t xml:space="preserve">maan6 ging1 zi2 </t>
  </si>
  <si>
    <t xml:space="preserve">cong1 ji5 zi2 </t>
  </si>
  <si>
    <t xml:space="preserve">? ? cou2 </t>
  </si>
  <si>
    <t xml:space="preserve">hap6 fun1 pei4 </t>
  </si>
  <si>
    <t xml:space="preserve">ng5 gaa1 pei4 </t>
  </si>
  <si>
    <t xml:space="preserve">ngo4 bat1 sik6 cou2 </t>
  </si>
  <si>
    <t xml:space="preserve">wu1 mui4 </t>
  </si>
  <si>
    <t xml:space="preserve">se4 teoi3 </t>
  </si>
  <si>
    <t xml:space="preserve">gwaa1 ? </t>
  </si>
  <si>
    <t xml:space="preserve">tin1 faa1 fan2 </t>
  </si>
  <si>
    <t xml:space="preserve">tin1 saan1 syut3 lin4 </t>
  </si>
  <si>
    <t xml:space="preserve">gwong2 gam1 cin4 cou2 </t>
  </si>
  <si>
    <t xml:space="preserve">mong4 siu1 </t>
  </si>
  <si>
    <t xml:space="preserve">wong4 zing1 </t>
  </si>
  <si>
    <t xml:space="preserve">so2 joeng4 </t>
  </si>
  <si>
    <t xml:space="preserve">gyun2 paak3 </t>
  </si>
  <si>
    <t xml:space="preserve">syun1 zou2 jan4 </t>
  </si>
  <si>
    <t xml:space="preserve">siu2 tung1 cou2 </t>
  </si>
  <si>
    <t xml:space="preserve">ngan4 caai4 wu4 </t>
  </si>
  <si>
    <t xml:space="preserve">baak3 bou6 </t>
  </si>
  <si>
    <t xml:space="preserve">goeng1 caam4 </t>
  </si>
  <si>
    <t xml:space="preserve">seoi4 pun4 cou2 </t>
  </si>
  <si>
    <t xml:space="preserve">gau2 hoeng1 cung4 </t>
  </si>
  <si>
    <t>https://powo.science.kew.org/taxon/519185-1</t>
  </si>
  <si>
    <t xml:space="preserve">gai1 hyut3 tang4 </t>
  </si>
  <si>
    <t xml:space="preserve">cing1 ceng1 hou1 </t>
  </si>
  <si>
    <t xml:space="preserve">cyun1 ? zi2 </t>
  </si>
  <si>
    <t xml:space="preserve">cyun1 ? </t>
  </si>
  <si>
    <t xml:space="preserve">tin1 zuk1 wong4 </t>
  </si>
  <si>
    <t xml:space="preserve">waat6 sek6 </t>
  </si>
  <si>
    <t xml:space="preserve">waat6 sek6 fan2 </t>
  </si>
  <si>
    <t xml:space="preserve">tin1 maa4 </t>
  </si>
  <si>
    <t xml:space="preserve">gwat1 hat6 wat6 </t>
  </si>
  <si>
    <t xml:space="preserve">dong2 sam1 </t>
  </si>
  <si>
    <t xml:space="preserve">zi2 jyun2 </t>
  </si>
  <si>
    <t xml:space="preserve">cyun1 bui3 mou5 </t>
  </si>
  <si>
    <t xml:space="preserve">gwai1 gaap3 </t>
  </si>
  <si>
    <t xml:space="preserve">jyun6 jyun5 zi3 </t>
  </si>
  <si>
    <t xml:space="preserve">fan2 got3 gan1 </t>
  </si>
  <si>
    <t xml:space="preserve">zit3 bui3 mou5 </t>
  </si>
  <si>
    <t xml:space="preserve">gam1 gwo2 laam5 </t>
  </si>
  <si>
    <t xml:space="preserve">haa4 gaai2 gwaai2 </t>
  </si>
  <si>
    <t xml:space="preserve">zi2 faa1 dei6 ding1 </t>
  </si>
  <si>
    <t xml:space="preserve">mau5 daan1 pei4 </t>
  </si>
  <si>
    <t xml:space="preserve">ng5 ling4 zi1 </t>
  </si>
  <si>
    <t xml:space="preserve">ling4 siu1 faa1 </t>
  </si>
  <si>
    <t xml:space="preserve">sau2 wu1 tang4 </t>
  </si>
  <si>
    <t xml:space="preserve">gau2 coi3 zi2 </t>
  </si>
  <si>
    <t xml:space="preserve">wat1 gam1 </t>
  </si>
  <si>
    <t xml:space="preserve">bit3 gaap3 </t>
  </si>
  <si>
    <t xml:space="preserve">ngau4 sat1 </t>
  </si>
  <si>
    <t xml:space="preserve">ping4 bui3 mou5 </t>
  </si>
  <si>
    <t xml:space="preserve">saan1 dau6 dau2 gan1 </t>
  </si>
  <si>
    <t xml:space="preserve">saa1 jan4 </t>
  </si>
  <si>
    <t xml:space="preserve">jan1 can4 </t>
  </si>
  <si>
    <t xml:space="preserve">lin4 kiu4 </t>
  </si>
  <si>
    <t xml:space="preserve">baak6 pin1 dau6 dau2 </t>
  </si>
  <si>
    <t xml:space="preserve">song1 baak6 pei4 </t>
  </si>
  <si>
    <t xml:space="preserve">je5 guk1 faa1 </t>
  </si>
  <si>
    <t xml:space="preserve">baak6 cin4 </t>
  </si>
  <si>
    <t xml:space="preserve">jin4 wu4 sok3 </t>
  </si>
  <si>
    <t xml:space="preserve">mak6 hon5 lin4 </t>
  </si>
  <si>
    <t xml:space="preserve">kin4 goeng1 </t>
  </si>
  <si>
    <t>Physeteridae</t>
  </si>
  <si>
    <t>amomum</t>
  </si>
  <si>
    <t>Amomum spp.</t>
  </si>
  <si>
    <t>amomum, black cardamom</t>
  </si>
  <si>
    <t>https://powo.science.kew.org/taxon/316959-2</t>
  </si>
  <si>
    <t>Solanaceae</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</si>
  <si>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</si>
  <si>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</si>
  <si>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r>
      <rPr>
        <sz val="11"/>
        <color theme="1"/>
        <rFont val="Microsoft YaHei"/>
        <family val="2"/>
        <charset val="1"/>
      </rPr>
      <t xml:space="preserve">椒 </t>
    </r>
    <r>
      <rPr>
        <sz val="11"/>
        <color theme="1"/>
        <rFont val="Calibri"/>
        <family val="2"/>
        <charset val="1"/>
      </rPr>
      <t>\textit{jiāo}</t>
    </r>
  </si>
  <si>
    <t>https://powo.science.kew.org/taxon/554492-1</t>
  </si>
  <si>
    <t>Schisandraceae</t>
  </si>
  <si>
    <t>E. Asia</t>
  </si>
  <si>
    <t>Japan, Korea, Nansei-shoto, Taiwan</t>
  </si>
  <si>
    <t>toxic</t>
  </si>
  <si>
    <t>link</t>
  </si>
  <si>
    <t>https://unitproj.library.ucla.edu/biomed/spice/index.cfm?spicefilename=taste.txt&amp;itemsuppress=yes&amp;displayswitch=0</t>
  </si>
  <si>
    <t>http://www1.biologie.uni-hamburg.de/b-online/koehler/koeh-eng.htm</t>
  </si>
  <si>
    <t>http://www.efloras.org/flora_page.aspx?flora_id=2</t>
  </si>
  <si>
    <t>https://herbaltcm.sn.polyu.edu.hk/</t>
  </si>
  <si>
    <t>http://www.biolib.de/koehler2/index.html</t>
  </si>
  <si>
    <t>https://libproject.hkbu.edu.hk/was40/search?channelid=44273</t>
  </si>
  <si>
    <t>round cardamom</t>
  </si>
  <si>
    <t>Alpinia katsumadai</t>
  </si>
  <si>
    <t>Hayata</t>
  </si>
  <si>
    <t>seed pod</t>
  </si>
  <si>
    <t>https://powo.science.kew.org/taxon/419977-1</t>
  </si>
  <si>
    <t>Poaceae</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</si>
  <si>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</si>
  <si>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Fagara avicennae</t>
  </si>
  <si>
    <t>Lamarck</t>
  </si>
  <si>
    <t>https://powo.science.kew.org/taxon/urn:lsid:ipni.org:names:775602-1</t>
  </si>
  <si>
    <t>Rutaceae</t>
  </si>
  <si>
    <t>#</t>
  </si>
  <si>
    <t>Binomial name</t>
  </si>
  <si>
    <t>Pinyin</t>
  </si>
  <si>
    <t>filfil ifranjī</t>
  </si>
  <si>
    <t>ينسون</t>
  </si>
  <si>
    <t>yansūn</t>
  </si>
  <si>
    <t>Ferula assa-foetida</t>
  </si>
  <si>
    <r>
      <rPr>
        <sz val="11"/>
        <color theme="1"/>
        <rFont val="Microsoft YaHei"/>
        <family val="2"/>
        <charset val="1"/>
      </rPr>
      <t>豆蔻</t>
    </r>
    <r>
      <rPr>
        <sz val="11"/>
        <color theme="1"/>
        <rFont val="Calibri"/>
        <family val="2"/>
        <charset val="1"/>
      </rPr>
      <t>/</t>
    </r>
    <r>
      <rPr>
        <sz val="11"/>
        <color theme="1"/>
        <rFont val="Microsoft YaHei"/>
        <family val="2"/>
        <charset val="1"/>
      </rPr>
      <t>荳蔻</t>
    </r>
  </si>
  <si>
    <t>Cinnamomum cassia</t>
  </si>
  <si>
    <t>دار فلفل</t>
  </si>
  <si>
    <t>dār filfil</t>
  </si>
  <si>
    <t>肉荳蔻皮</t>
  </si>
  <si>
    <t xml:space="preserve">قشرة جوز الطيب </t>
  </si>
  <si>
    <t>qishrat jawz al-ṭīb</t>
  </si>
  <si>
    <r>
      <rPr>
        <sz val="11"/>
        <color theme="1"/>
        <rFont val="Microsoft YaHei"/>
        <family val="2"/>
        <charset val="1"/>
      </rPr>
      <t>肉豆蔻</t>
    </r>
    <r>
      <rPr>
        <sz val="11"/>
        <color theme="1"/>
        <rFont val="Calibri"/>
        <family val="2"/>
        <charset val="1"/>
      </rPr>
      <t>/</t>
    </r>
    <r>
      <rPr>
        <sz val="11"/>
        <color theme="1"/>
        <rFont val="Microsoft YaHei"/>
        <family val="2"/>
        <charset val="1"/>
      </rPr>
      <t>肉荳蔻</t>
    </r>
  </si>
  <si>
    <t>番紅花</t>
  </si>
  <si>
    <t>fānhónghuā</t>
  </si>
  <si>
    <t>filfil sītshuwān</t>
  </si>
  <si>
    <t>ينسون نجمي</t>
  </si>
  <si>
    <t>yansūn najmī</t>
  </si>
  <si>
    <t>Physeter macrocephalus*</t>
  </si>
  <si>
    <t>lóng​xián​xiāng</t>
  </si>
  <si>
    <t>Moschus moschiferus*</t>
  </si>
  <si>
    <t>shèxiāng</t>
  </si>
  <si>
    <t>scientific name</t>
  </si>
  <si>
    <t>common name</t>
  </si>
  <si>
    <t>native habitat</t>
  </si>
  <si>
    <t>true cinnamon; Ceylon cinnamon</t>
  </si>
  <si>
    <t>cassia; Chinese cinnamon</t>
  </si>
  <si>
    <t>Myanmar; Vietnam; SE. China</t>
  </si>
  <si>
    <t>Cinnamomum burmanni</t>
  </si>
  <si>
    <t>Saigon cinnamon</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</si>
  <si>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</si>
  <si>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</si>
  <si>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</si>
  <si>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</si>
  <si>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</si>
  <si>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</si>
  <si>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</si>
  <si>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</si>
  <si>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</si>
  <si>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</si>
  <si>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</si>
  <si>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</si>
  <si>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</si>
  <si>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</si>
  <si>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</si>
  <si>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#d2691e</t>
  </si>
  <si>
    <t>https://www.canva.com/colors/color-meanings/cinnamon/</t>
  </si>
  <si>
    <t>\sample{cinnamon}</t>
  </si>
  <si>
    <t>chocolate</t>
  </si>
  <si>
    <t>7B3F00</t>
  </si>
  <si>
    <t>4B0082</t>
  </si>
  <si>
    <t>1289?</t>
  </si>
  <si>
    <t xml:space="preserve">1978   </t>
  </si>
  <si>
    <t>pimento</t>
  </si>
  <si>
    <t>https://www.oed.com/view/Entry/143999?redirectedFrom=pimento#eid</t>
  </si>
  <si>
    <t>https://people.csail.mit.edu/jaffer/Color/M.htm</t>
  </si>
  <si>
    <t>language</t>
  </si>
  <si>
    <t>aka</t>
  </si>
  <si>
    <t>period</t>
  </si>
  <si>
    <t>Middle English</t>
  </si>
  <si>
    <t>c. 1150-1500</t>
  </si>
  <si>
    <t>Old English</t>
  </si>
  <si>
    <t>Anglo-Saxon</t>
  </si>
  <si>
    <t>c. 450-1150</t>
  </si>
  <si>
    <t>West Germanic</t>
  </si>
  <si>
    <t>Latin</t>
  </si>
  <si>
    <t>Ancient Greek</t>
  </si>
  <si>
    <t>Pahlavi</t>
  </si>
  <si>
    <t>Middle Persian</t>
  </si>
  <si>
    <t>Middle Indo-Aryan</t>
  </si>
  <si>
    <t>Prakrit</t>
  </si>
  <si>
    <t>c. 500BC-500AD</t>
  </si>
  <si>
    <t>Sanskrit</t>
  </si>
  <si>
    <t>Serbian-Croatian-Bosnian</t>
  </si>
  <si>
    <t>Serbo-Croatian</t>
  </si>
  <si>
    <t>Old French</t>
  </si>
  <si>
    <t>842-c. 1400</t>
  </si>
  <si>
    <t>Middle French</t>
  </si>
  <si>
    <t>14-16?</t>
  </si>
  <si>
    <t>allspice (Pimenta dioica)</t>
  </si>
  <si>
    <t>https://www.britannica.com/topic/list-of-herbs-and-spices-2024392</t>
  </si>
  <si>
    <t>angelica (Angelica archangelica)</t>
  </si>
  <si>
    <t>anise (Pimpinella anisum)</t>
  </si>
  <si>
    <t>anise, aniseed</t>
  </si>
  <si>
    <t>asafoetida (Ferula assa-foetida)</t>
  </si>
  <si>
    <t>bay leaf (Laurus nobilis)</t>
  </si>
  <si>
    <t>basil (Ocimum basilicum)</t>
  </si>
  <si>
    <t>bergamot (Monarda species)</t>
  </si>
  <si>
    <t>Monarda species</t>
  </si>
  <si>
    <t>black cumin (Nigella sativa)</t>
  </si>
  <si>
    <t>black cumin</t>
  </si>
  <si>
    <t>black mustard (Brassica nigra)</t>
  </si>
  <si>
    <t>Brassica nigra</t>
  </si>
  <si>
    <t>black pepper (Piper nigrum)</t>
  </si>
  <si>
    <t>borage (Borago officinalis)</t>
  </si>
  <si>
    <t>brown mustard (Brassica juncea)</t>
  </si>
  <si>
    <t>burnet (Sanguisorba minor and S. officinalis)</t>
  </si>
  <si>
    <t>caraway (Carum carvi)</t>
  </si>
  <si>
    <t>cardamom (Elettaria cardamomum)</t>
  </si>
  <si>
    <t>cassia (Cinnamomum cassia)</t>
  </si>
  <si>
    <t>catnip (Nepeta cataria)</t>
  </si>
  <si>
    <t>cayenne pepper (Capsicum annuum)</t>
  </si>
  <si>
    <t>cayenne pepper</t>
  </si>
  <si>
    <t>celery seed (Apium graveolens, variety dulce)</t>
  </si>
  <si>
    <t>Apium graveolens, variety dulce</t>
  </si>
  <si>
    <t>chervil (Anthriscus cerefolium)</t>
  </si>
  <si>
    <t>chicory (Cichorium intybus)</t>
  </si>
  <si>
    <t>chili pepper (Capsicum species)</t>
  </si>
  <si>
    <t>Capsicum species</t>
  </si>
  <si>
    <t>chives (Allium schoenoprasum)</t>
  </si>
  <si>
    <t>chives</t>
  </si>
  <si>
    <t>cicely (Myrrhis odorata)</t>
  </si>
  <si>
    <t>cilantro (Coriandrum sativum)</t>
  </si>
  <si>
    <t>cinnamon (Cinnamomum verum)</t>
  </si>
  <si>
    <t>clove (Syzygium aromaticum)</t>
  </si>
  <si>
    <t>coriander (Coriandrum sativum)</t>
  </si>
  <si>
    <t>costmary (Tanacetum balsamita)</t>
  </si>
  <si>
    <t>cumin (Cuminum cyminum)</t>
  </si>
  <si>
    <t>dill (Anethum graveolens)</t>
  </si>
  <si>
    <t>fennel (Foeniculum vulgare)</t>
  </si>
  <si>
    <t>fenugreek (Trigonella foenum-graecum)</t>
  </si>
  <si>
    <t>filé (Sassafras albidum)</t>
  </si>
  <si>
    <t>ginger (Zingiber officinale)</t>
  </si>
  <si>
    <t>grains of paradise (Aframomum melegueta)</t>
  </si>
  <si>
    <t>holy basil (Ocimum tenuiflorum)</t>
  </si>
  <si>
    <t>horehound (Marrubium vulgare)</t>
  </si>
  <si>
    <t>horseradish (Armoracia rusticana)</t>
  </si>
  <si>
    <t>hyssop (Hyssopus officinalis)</t>
  </si>
  <si>
    <t>lavender (Lavandula species)</t>
  </si>
  <si>
    <t>Lavandula species</t>
  </si>
  <si>
    <t>lemon balm (Melissa officinalis)</t>
  </si>
  <si>
    <t>lemon grass (Cymbopogon citratus)</t>
  </si>
  <si>
    <t>lemon grass</t>
  </si>
  <si>
    <t>lemon verbena (Aloysia citrodora)</t>
  </si>
  <si>
    <t>licorice (Glycyrrhiza glabra)</t>
  </si>
  <si>
    <t>licorice, liquorice</t>
  </si>
  <si>
    <t>lovage (Levisticum officinale)</t>
  </si>
  <si>
    <t>mace (Myristica fragrans)</t>
  </si>
  <si>
    <t>marjoram (Origanum majorana)</t>
  </si>
  <si>
    <t>nutmeg (Myristica fragrans)</t>
  </si>
  <si>
    <t>oregano (Origanum vulgare)</t>
  </si>
  <si>
    <t>paprika (Capsicum annuum)</t>
  </si>
  <si>
    <t>parsley (Petroselinum crispum)</t>
  </si>
  <si>
    <t>peppermint (Mentha ×piperita)</t>
  </si>
  <si>
    <t>poppy seed (Papaver somniferum)</t>
  </si>
  <si>
    <t>rosemary (Salvia rosmarinus)</t>
  </si>
  <si>
    <t>Rosmarinus officinalis</t>
  </si>
  <si>
    <t>rue (Ruta graveolens)</t>
  </si>
  <si>
    <t>saffron (Crocus sativus)</t>
  </si>
  <si>
    <t>sage (Salvia officinalis)</t>
  </si>
  <si>
    <t>savory (Satureja hortensis and S. montana)</t>
  </si>
  <si>
    <t>Satureja hortensis and S. montana</t>
  </si>
  <si>
    <t>sesame (Sesamum indicum)</t>
  </si>
  <si>
    <t>sorrel (Rumex species)</t>
  </si>
  <si>
    <t>star anise (Illicium verum)</t>
  </si>
  <si>
    <t>spearmint (Mentha spicata)</t>
  </si>
  <si>
    <t>Mentha spicata</t>
  </si>
  <si>
    <t>tarragon (Artemisia dracunculus)</t>
  </si>
  <si>
    <t>thyme (Thymus vulgaris)</t>
  </si>
  <si>
    <t>Thymus vulgaris</t>
  </si>
  <si>
    <t>turmeric (Curcuma longa)</t>
  </si>
  <si>
    <t>vanilla (Vanilla planifolia and V. tahitensis)</t>
  </si>
  <si>
    <t>Vanilla planifolia and V. tahitensis</t>
  </si>
  <si>
    <t>wasabi (Eutrema japonicum)</t>
  </si>
  <si>
    <t>white mustard (Sinapis alba)</t>
  </si>
  <si>
    <t>vanilla, vanilla_extract</t>
  </si>
  <si>
    <t>番红花</t>
  </si>
  <si>
    <t>姜黄</t>
  </si>
  <si>
    <t>多香果粉</t>
  </si>
  <si>
    <t>asafetida, asafoetida</t>
  </si>
  <si>
    <r>
      <rPr>
        <sz val="11"/>
        <color theme="1"/>
        <rFont val="Microsoft YaHei"/>
        <family val="2"/>
        <charset val="1"/>
      </rPr>
      <t>阿魏胶</t>
    </r>
    <r>
      <rPr>
        <sz val="11"/>
        <color theme="1"/>
        <rFont val="Calibri"/>
        <family val="2"/>
        <charset val="1"/>
      </rPr>
      <t xml:space="preserve">, </t>
    </r>
    <r>
      <rPr>
        <sz val="11"/>
        <color theme="1"/>
        <rFont val="Microsoft YaHei"/>
        <family val="2"/>
        <charset val="1"/>
      </rPr>
      <t>阿魏</t>
    </r>
  </si>
  <si>
    <t>كافُور</t>
  </si>
  <si>
    <r>
      <rPr>
        <sz val="11"/>
        <color theme="1"/>
        <rFont val="Microsoft YaHei"/>
        <family val="2"/>
        <charset val="1"/>
      </rPr>
      <t>樟脑</t>
    </r>
    <r>
      <rPr>
        <sz val="11"/>
        <color theme="1"/>
        <rFont val="Calibri"/>
        <family val="2"/>
        <charset val="1"/>
      </rPr>
      <t xml:space="preserve">, </t>
    </r>
    <r>
      <rPr>
        <sz val="11"/>
        <color theme="1"/>
        <rFont val="Microsoft YaHei"/>
        <family val="2"/>
        <charset val="1"/>
      </rPr>
      <t>莰酮</t>
    </r>
  </si>
  <si>
    <t>sandalwood</t>
  </si>
  <si>
    <r>
      <rPr>
        <sz val="11"/>
        <color theme="1"/>
        <rFont val="Microsoft YaHei"/>
        <family val="2"/>
        <charset val="1"/>
      </rPr>
      <t>檀香</t>
    </r>
    <r>
      <rPr>
        <sz val="11"/>
        <color theme="1"/>
        <rFont val="Calibri"/>
        <family val="2"/>
        <charset val="1"/>
      </rPr>
      <t xml:space="preserve">, </t>
    </r>
    <r>
      <rPr>
        <sz val="11"/>
        <color theme="1"/>
        <rFont val="Microsoft YaHei"/>
        <family val="2"/>
        <charset val="1"/>
      </rPr>
      <t>檀香木</t>
    </r>
  </si>
  <si>
    <t>frankincense, olibanum, gum_olibanum, thus</t>
  </si>
  <si>
    <t>myrrh, gum_myrrh, sweet_cicely</t>
  </si>
  <si>
    <t>没药</t>
  </si>
  <si>
    <t xml:space="preserve">Angelica archangelica </t>
  </si>
  <si>
    <t>Apiaceae</t>
  </si>
  <si>
    <t xml:space="preserve">angelica; garden angelica; archangel </t>
  </si>
  <si>
    <t xml:space="preserve">Eur; As </t>
  </si>
  <si>
    <t>root; fruit; stem</t>
  </si>
  <si>
    <t>carom (ajwain)</t>
  </si>
  <si>
    <t>galangal</t>
  </si>
  <si>
    <t>mint</t>
  </si>
  <si>
    <t>monshood/wolf's bane</t>
  </si>
  <si>
    <t>onion powder?</t>
  </si>
  <si>
    <t>wormwood</t>
  </si>
  <si>
    <t>capers</t>
  </si>
  <si>
    <t>curry leaves</t>
  </si>
  <si>
    <t>cubeb berries</t>
  </si>
  <si>
    <t>Boraginaceae</t>
  </si>
  <si>
    <t xml:space="preserve">Santalum album </t>
  </si>
  <si>
    <t xml:space="preserve">Santalaceae </t>
  </si>
  <si>
    <t xml:space="preserve">sandalwood; white sandalwood; East Indian sandalwood </t>
  </si>
  <si>
    <t xml:space="preserve">Ind </t>
  </si>
  <si>
    <t xml:space="preserve">adulterant </t>
  </si>
  <si>
    <t>etymology of cabai</t>
  </si>
  <si>
    <t>in Kohler II 153</t>
  </si>
  <si>
    <r>
      <rPr>
        <sz val="11"/>
        <color theme="1"/>
        <rFont val="Microsoft YaHei"/>
        <family val="2"/>
        <charset val="1"/>
      </rPr>
      <t>寶鼎香</t>
    </r>
    <r>
      <rPr>
        <sz val="11"/>
        <color theme="1"/>
        <rFont val="Calibri"/>
        <family val="2"/>
        <charset val="1"/>
      </rPr>
      <t>, bǎodǐngxiāng ??</t>
    </r>
  </si>
  <si>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</si>
  <si>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</si>
  <si>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</si>
  <si>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</si>
  <si>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</si>
  <si>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</si>
  <si>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</si>
  <si>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</si>
  <si>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</si>
  <si>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</si>
  <si>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</si>
  <si>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</si>
  <si>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</si>
  <si>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</si>
  <si>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</si>
  <si>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</si>
  <si>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cinnamon as color?</t>
  </si>
  <si>
    <r>
      <rPr>
        <sz val="11"/>
        <color theme="1"/>
        <rFont val="Calibri"/>
        <family val="2"/>
        <charset val="1"/>
      </rPr>
      <t xml:space="preserve">{05722279} &lt;noun.cognition&gt;S: (n) </t>
    </r>
    <r>
      <rPr>
        <b/>
        <sz val="11"/>
        <color rgb="FF000000"/>
        <rFont val="Calibri"/>
        <family val="2"/>
        <charset val="1"/>
      </rPr>
      <t>musk#2</t>
    </r>
    <r>
      <rPr>
        <sz val="11"/>
        <color rgb="FF000000"/>
        <rFont val="Calibri"/>
        <family val="2"/>
        <charset val="1"/>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</si>
  <si>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</si>
  <si>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</si>
  <si>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</si>
  <si>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</si>
  <si>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</si>
  <si>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</si>
  <si>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</si>
  <si>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</si>
  <si>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</si>
  <si>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</si>
  <si>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</si>
  <si>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</si>
  <si>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</si>
  <si>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</si>
  <si>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</si>
  <si>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r>
      <rPr>
        <sz val="11"/>
        <color theme="1"/>
        <rFont val="Microsoft YaHei"/>
        <family val="2"/>
        <charset val="1"/>
      </rPr>
      <t xml:space="preserve">胡椒 </t>
    </r>
    <r>
      <rPr>
        <sz val="11"/>
        <color theme="1"/>
        <rFont val="Calibri"/>
        <family val="2"/>
        <charset val="1"/>
      </rPr>
      <t xml:space="preserve">hújiāo; </t>
    </r>
    <r>
      <rPr>
        <sz val="11"/>
        <color theme="1"/>
        <rFont val="Microsoft YaHei"/>
        <family val="2"/>
        <charset val="1"/>
      </rPr>
      <t xml:space="preserve">黑胡椒 </t>
    </r>
    <r>
      <rPr>
        <sz val="11"/>
        <color theme="1"/>
        <rFont val="Calibri"/>
        <family val="2"/>
        <charset val="1"/>
      </rPr>
      <t xml:space="preserve">hēihújiāo </t>
    </r>
  </si>
  <si>
    <r>
      <rPr>
        <sz val="11"/>
        <color theme="1"/>
        <rFont val="Calibri"/>
        <family val="2"/>
        <charset val="1"/>
      </rPr>
      <t xml:space="preserve">“Foreign pepper”. The principal time of import to China was estimated to be during the Tang dynasty, and the source―per the miscellany </t>
    </r>
    <r>
      <rPr>
        <i/>
        <sz val="11"/>
        <color rgb="FF000000"/>
        <rFont val="Calibri"/>
        <family val="2"/>
        <charset val="1"/>
      </rPr>
      <t>Miscellaneous Morsels from Youyang</t>
    </r>
    <r>
      <rPr>
        <sz val="11"/>
        <color rgb="FF000000"/>
        <rFont val="Calibri"/>
        <family val="2"/>
        <charset val="1"/>
      </rPr>
      <t xml:space="preserve"> of the 9th century </t>
    </r>
    <r>
      <rPr>
        <sz val="8"/>
        <color rgb="FF000000"/>
        <rFont val="Calibri"/>
        <family val="2"/>
        <charset val="1"/>
      </rPr>
      <t>C.E.</t>
    </r>
    <r>
      <rPr>
        <sz val="11"/>
        <color rgb="FF000000"/>
        <rFont val="Calibri"/>
        <family val="2"/>
        <charset val="1"/>
      </rPr>
      <t xml:space="preserve">―was the Magadha Kingdom of India, where it was called </t>
    </r>
    <r>
      <rPr>
        <sz val="11"/>
        <color rgb="FF000000"/>
        <rFont val="Microsoft YaHei"/>
        <family val="2"/>
        <charset val="1"/>
      </rPr>
      <t xml:space="preserve">昧履支 </t>
    </r>
    <r>
      <rPr>
        <sz val="11"/>
        <color rgb="FF000000"/>
        <rFont val="Calibri"/>
        <family val="2"/>
        <charset val="1"/>
      </rPr>
      <t>(</t>
    </r>
    <r>
      <rPr>
        <i/>
        <sz val="11"/>
        <color rgb="FF000000"/>
        <rFont val="Calibri"/>
        <family val="2"/>
        <charset val="1"/>
      </rPr>
      <t>MC muʌiH liɪX t͡ɕiᴇ</t>
    </r>
    <r>
      <rPr>
        <sz val="11"/>
        <color rgb="FF000000"/>
        <rFont val="Calibri"/>
        <family val="2"/>
        <charset val="1"/>
      </rPr>
      <t xml:space="preserve">) locally; cf. Sanskrit </t>
    </r>
    <r>
      <rPr>
        <i/>
        <sz val="11"/>
        <color rgb="FF000000"/>
        <rFont val="Calibri"/>
        <family val="2"/>
        <charset val="1"/>
      </rPr>
      <t>मरिच</t>
    </r>
    <r>
      <rPr>
        <sz val="11"/>
        <color rgb="FF000000"/>
        <rFont val="Calibri"/>
        <family val="2"/>
        <charset val="1"/>
      </rPr>
      <t xml:space="preserve"> (marica, “black pepper”).</t>
    </r>
  </si>
  <si>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</si>
  <si>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</si>
  <si>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</si>
  <si>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</si>
  <si>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</si>
  <si>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</si>
  <si>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</si>
  <si>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</si>
  <si>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</si>
  <si>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</si>
  <si>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</si>
  <si>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</si>
  <si>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</si>
  <si>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</si>
  <si>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</si>
  <si>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</si>
  <si>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</si>
  <si>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</si>
  <si>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</si>
  <si>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</si>
  <si>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</si>
  <si>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</si>
  <si>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</si>
  <si>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</si>
  <si>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</si>
  <si>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</si>
  <si>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</si>
  <si>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</si>
  <si>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</si>
  <si>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</si>
  <si>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</si>
  <si>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</si>
  <si>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</si>
  <si>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</si>
  <si>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</si>
  <si>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</si>
  <si>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</si>
  <si>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</si>
  <si>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</si>
  <si>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</si>
  <si>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</si>
  <si>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</si>
  <si>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</si>
  <si>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r>
      <rPr>
        <sz val="11"/>
        <color theme="1"/>
        <rFont val="Microsoft YaHei"/>
        <family val="2"/>
        <charset val="1"/>
      </rPr>
      <t xml:space="preserve">胡椒 </t>
    </r>
    <r>
      <rPr>
        <sz val="11"/>
        <color theme="1"/>
        <rFont val="Calibri"/>
        <family val="2"/>
        <charset val="1"/>
      </rPr>
      <t>hújiāo</t>
    </r>
  </si>
  <si>
    <t>فلفل fulful/filfil</t>
  </si>
  <si>
    <t>cayenne</t>
  </si>
  <si>
    <t>chilli</t>
  </si>
  <si>
    <t>term</t>
  </si>
  <si>
    <t>meaning</t>
  </si>
  <si>
    <t>descendants</t>
  </si>
  <si>
    <t>cognates</t>
  </si>
  <si>
    <t>use</t>
  </si>
  <si>
    <t>EE</t>
  </si>
  <si>
    <t>piper</t>
  </si>
  <si>
    <t xml:space="preserve"> OS. pipari, pepar (Du. peper), OHG. pfeffar (G. pfeffer)</t>
  </si>
  <si>
    <t>Greek</t>
  </si>
  <si>
    <t>péperi</t>
  </si>
  <si>
    <t>oriental origin</t>
  </si>
  <si>
    <t>Skr. pippalī́t berry, peppercorn</t>
  </si>
  <si>
    <t>dried berries of the pepper plant</t>
  </si>
  <si>
    <t>OE</t>
  </si>
  <si>
    <t>peper</t>
  </si>
  <si>
    <t>pipor</t>
  </si>
  <si>
    <t>German Pfeffer, Italian pepe, French poivre, Old Church Slavonic pipru, Lithuanian pipiras, Old Irish piobhar, Welsh pybyr, etc.</t>
  </si>
  <si>
    <t>piperi</t>
  </si>
  <si>
    <t>probably</t>
  </si>
  <si>
    <t>pippari</t>
  </si>
  <si>
    <t>pippali</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</si>
  <si>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</si>
  <si>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</si>
  <si>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</si>
  <si>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</si>
  <si>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</si>
  <si>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</si>
  <si>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</si>
  <si>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</si>
  <si>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</si>
  <si>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</si>
  <si>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</si>
  <si>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</si>
  <si>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</si>
  <si>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</si>
  <si>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</si>
  <si>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</si>
  <si>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</si>
  <si>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</si>
  <si>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</si>
  <si>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r>
      <rPr>
        <sz val="11"/>
        <color theme="1"/>
        <rFont val="Calibri"/>
        <family val="2"/>
        <charset val="1"/>
      </rPr>
      <t xml:space="preserve">西洋茴香 </t>
    </r>
    <r>
      <rPr>
        <sz val="11"/>
        <color theme="1"/>
        <rFont val="Calibri"/>
        <family val="2"/>
        <charset val="1"/>
      </rPr>
      <t xml:space="preserve">xīyáng huíxiāng [Western-ocean-hui-spice] 'western anise', </t>
    </r>
    <r>
      <rPr>
        <sz val="11"/>
        <color theme="1"/>
        <rFont val="Calibri"/>
        <family val="2"/>
        <charset val="1"/>
      </rPr>
      <t>洋茴香</t>
    </r>
    <r>
      <rPr>
        <sz val="11"/>
        <color theme="1"/>
        <rFont val="Calibri"/>
        <family val="2"/>
        <charset val="1"/>
      </rPr>
      <t xml:space="preserve">, </t>
    </r>
    <r>
      <rPr>
        <sz val="11"/>
        <color theme="1"/>
        <rFont val="Calibri"/>
        <family val="2"/>
        <charset val="1"/>
      </rPr>
      <t xml:space="preserve">大茴香 </t>
    </r>
    <r>
      <rPr>
        <sz val="11"/>
        <color theme="1"/>
        <rFont val="Calibri"/>
        <family val="2"/>
        <charset val="1"/>
      </rPr>
      <t xml:space="preserve">'big anise'*, </t>
    </r>
    <r>
      <rPr>
        <sz val="11"/>
        <color theme="1"/>
        <rFont val="Calibri"/>
        <family val="2"/>
        <charset val="1"/>
      </rPr>
      <t xml:space="preserve">歐洲大茴香 </t>
    </r>
    <r>
      <rPr>
        <sz val="11"/>
        <color theme="1"/>
        <rFont val="Calibri"/>
        <family val="2"/>
        <charset val="1"/>
      </rPr>
      <t>'European anise'</t>
    </r>
  </si>
  <si>
    <r>
      <rPr>
        <sz val="11"/>
        <color theme="1"/>
        <rFont val="Calibri"/>
        <family val="2"/>
        <charset val="1"/>
      </rPr>
      <t xml:space="preserve">綠豆蔻 </t>
    </r>
    <r>
      <rPr>
        <sz val="11"/>
        <color theme="1"/>
        <rFont val="Calibri"/>
        <family val="2"/>
        <charset val="1"/>
      </rPr>
      <t>[green-bean-cardamom]</t>
    </r>
  </si>
  <si>
    <r>
      <rPr>
        <sz val="11"/>
        <color theme="1"/>
        <rFont val="Calibri"/>
        <family val="2"/>
        <charset val="1"/>
      </rPr>
      <t xml:space="preserve">桂 </t>
    </r>
    <r>
      <rPr>
        <i/>
        <sz val="11"/>
        <color theme="1"/>
        <rFont val="Calibri"/>
        <family val="2"/>
        <charset val="1"/>
      </rPr>
      <t>guì</t>
    </r>
    <r>
      <rPr>
        <sz val="11"/>
        <color theme="1"/>
        <rFont val="Calibri"/>
        <family val="2"/>
        <charset val="1"/>
      </rPr>
      <t xml:space="preserve"> can either refer to </t>
    </r>
    <r>
      <rPr>
        <i/>
        <sz val="11"/>
        <color theme="1"/>
        <rFont val="Calibri"/>
        <family val="2"/>
        <charset val="1"/>
      </rPr>
      <t>Cinnamomum</t>
    </r>
    <r>
      <rPr>
        <sz val="11"/>
        <color theme="1"/>
        <rFont val="Calibri"/>
        <family val="2"/>
        <charset val="1"/>
      </rPr>
      <t xml:space="preserve"> species or to Osmanthus flowers</t>
    </r>
  </si>
  <si>
    <r>
      <rPr>
        <sz val="11"/>
        <color theme="1"/>
        <rFont val="Calibri"/>
        <family val="2"/>
        <charset val="1"/>
      </rPr>
      <t xml:space="preserve">胡荽 </t>
    </r>
    <r>
      <rPr>
        <sz val="11"/>
        <color theme="1"/>
        <rFont val="Calibri"/>
        <family val="2"/>
        <charset val="1"/>
      </rPr>
      <t>(</t>
    </r>
    <r>
      <rPr>
        <sz val="11"/>
        <color theme="1"/>
        <rFont val="Calibri"/>
        <family val="2"/>
        <charset val="1"/>
      </rPr>
      <t>芫荽</t>
    </r>
    <r>
      <rPr>
        <sz val="11"/>
        <color theme="1"/>
        <rFont val="Calibri"/>
        <family val="2"/>
        <charset val="1"/>
      </rPr>
      <t xml:space="preserve">); </t>
    </r>
    <r>
      <rPr>
        <sz val="11"/>
        <color theme="1"/>
        <rFont val="Calibri"/>
        <family val="2"/>
        <charset val="1"/>
      </rPr>
      <t xml:space="preserve">芫荽仁 </t>
    </r>
    <r>
      <rPr>
        <sz val="11"/>
        <color theme="1"/>
        <rFont val="Calibri"/>
        <family val="2"/>
        <charset val="1"/>
      </rPr>
      <t>(</t>
    </r>
    <r>
      <rPr>
        <sz val="11"/>
        <color theme="1"/>
        <rFont val="Calibri"/>
        <family val="2"/>
        <charset val="1"/>
      </rPr>
      <t>芫荽子</t>
    </r>
    <r>
      <rPr>
        <sz val="11"/>
        <color theme="1"/>
        <rFont val="Calibri"/>
        <family val="2"/>
        <charset val="1"/>
      </rPr>
      <t>)</t>
    </r>
  </si>
  <si>
    <r>
      <rPr>
        <sz val="11"/>
        <color theme="1"/>
        <rFont val="Calibri"/>
        <family val="2"/>
        <charset val="1"/>
      </rPr>
      <t xml:space="preserve">小茴香 </t>
    </r>
    <r>
      <rPr>
        <sz val="11"/>
        <color theme="1"/>
        <rFont val="Calibri"/>
        <family val="2"/>
        <charset val="1"/>
      </rPr>
      <t>*xiǎohúixiāng* [little-hui-spice]</t>
    </r>
  </si>
  <si>
    <r>
      <rPr>
        <sz val="11"/>
        <color theme="1"/>
        <rFont val="Calibri"/>
        <family val="2"/>
        <charset val="1"/>
      </rPr>
      <t xml:space="preserve">小茴香 </t>
    </r>
    <r>
      <rPr>
        <sz val="11"/>
        <color theme="1"/>
        <rFont val="Calibri"/>
        <family val="2"/>
        <charset val="1"/>
      </rPr>
      <t>(</t>
    </r>
    <r>
      <rPr>
        <sz val="11"/>
        <color theme="1"/>
        <rFont val="Calibri"/>
        <family val="2"/>
        <charset val="1"/>
      </rPr>
      <t>小茴</t>
    </r>
    <r>
      <rPr>
        <sz val="11"/>
        <color theme="1"/>
        <rFont val="Calibri"/>
        <family val="2"/>
        <charset val="1"/>
      </rPr>
      <t>)</t>
    </r>
    <r>
      <rPr>
        <sz val="11"/>
        <color theme="1"/>
        <rFont val="Calibri"/>
        <family val="2"/>
        <charset val="1"/>
      </rPr>
      <t xml:space="preserve">； 槐香 </t>
    </r>
    <r>
      <rPr>
        <sz val="11"/>
        <color theme="1"/>
        <rFont val="Calibri"/>
        <family val="2"/>
        <charset val="1"/>
      </rPr>
      <t>(</t>
    </r>
    <r>
      <rPr>
        <sz val="11"/>
        <color theme="1"/>
        <rFont val="Calibri"/>
        <family val="2"/>
        <charset val="1"/>
      </rPr>
      <t>茴香</t>
    </r>
    <r>
      <rPr>
        <sz val="11"/>
        <color theme="1"/>
        <rFont val="Calibri"/>
        <family val="2"/>
        <charset val="1"/>
      </rPr>
      <t xml:space="preserve">); </t>
    </r>
    <r>
      <rPr>
        <sz val="11"/>
        <color theme="1"/>
        <rFont val="Calibri"/>
        <family val="2"/>
        <charset val="1"/>
      </rPr>
      <t xml:space="preserve">茴香 </t>
    </r>
    <r>
      <rPr>
        <sz val="11"/>
        <color theme="1"/>
        <rFont val="Calibri"/>
        <family val="2"/>
        <charset val="1"/>
      </rPr>
      <t>(</t>
    </r>
    <r>
      <rPr>
        <sz val="11"/>
        <color theme="1"/>
        <rFont val="Calibri"/>
        <family val="2"/>
        <charset val="1"/>
      </rPr>
      <t>小茴香</t>
    </r>
    <r>
      <rPr>
        <sz val="11"/>
        <color theme="1"/>
        <rFont val="Calibri"/>
        <family val="2"/>
        <charset val="1"/>
      </rPr>
      <t xml:space="preserve">) </t>
    </r>
  </si>
  <si>
    <r>
      <rPr>
        <sz val="11"/>
        <color theme="1"/>
        <rFont val="Calibri"/>
        <family val="2"/>
        <charset val="1"/>
      </rPr>
      <t xml:space="preserve">黑胡椒 </t>
    </r>
    <r>
      <rPr>
        <sz val="11"/>
        <color theme="1"/>
        <rFont val="Calibri"/>
        <family val="2"/>
        <charset val="1"/>
      </rPr>
      <t>*hēihújiāo* [black-barbarian-pepper]</t>
    </r>
  </si>
  <si>
    <r>
      <rPr>
        <sz val="11"/>
        <color theme="1"/>
        <rFont val="Calibri"/>
        <family val="2"/>
        <charset val="1"/>
      </rPr>
      <t xml:space="preserve">西紅花 </t>
    </r>
    <r>
      <rPr>
        <sz val="11"/>
        <color theme="1"/>
        <rFont val="Calibri"/>
        <family val="2"/>
        <charset val="1"/>
      </rPr>
      <t xml:space="preserve">*xīhónghuā* [western-red-flower]; </t>
    </r>
    <r>
      <rPr>
        <sz val="11"/>
        <color theme="1"/>
        <rFont val="Calibri"/>
        <family val="2"/>
        <charset val="1"/>
      </rPr>
      <t xml:space="preserve">番紅花 </t>
    </r>
    <r>
      <rPr>
        <sz val="11"/>
        <color theme="1"/>
        <rFont val="Calibri"/>
        <family val="2"/>
        <charset val="1"/>
      </rPr>
      <t>*fān​hóng​huā* [foreign-red-flower]</t>
    </r>
  </si>
  <si>
    <r>
      <rPr>
        <sz val="11"/>
        <color theme="1"/>
        <rFont val="Calibri"/>
        <family val="2"/>
        <charset val="1"/>
      </rPr>
      <t xml:space="preserve">黃薑 </t>
    </r>
    <r>
      <rPr>
        <sz val="11"/>
        <color theme="1"/>
        <rFont val="Calibri"/>
        <family val="2"/>
        <charset val="1"/>
      </rPr>
      <t>*huángjiāng* [yellow-ginger]</t>
    </r>
  </si>
  <si>
    <r>
      <rPr>
        <sz val="11"/>
        <color theme="1"/>
        <rFont val="Calibri"/>
        <family val="2"/>
        <charset val="1"/>
      </rPr>
      <t xml:space="preserve">嘎哥拉 </t>
    </r>
    <r>
      <rPr>
        <sz val="11"/>
        <color theme="1"/>
        <rFont val="Calibri"/>
        <family val="2"/>
        <charset val="1"/>
      </rPr>
      <t>*gāgēlā*</t>
    </r>
  </si>
  <si>
    <r>
      <rPr>
        <sz val="11"/>
        <color theme="1"/>
        <rFont val="Calibri"/>
        <family val="2"/>
        <charset val="1"/>
      </rPr>
      <t xml:space="preserve">豆蔻 </t>
    </r>
    <r>
      <rPr>
        <sz val="11"/>
        <color theme="1"/>
        <rFont val="Calibri"/>
        <family val="2"/>
        <charset val="1"/>
      </rPr>
      <t>[bean-cardamom]</t>
    </r>
  </si>
  <si>
    <r>
      <rPr>
        <sz val="11"/>
        <color theme="1"/>
        <rFont val="Calibri"/>
        <family val="2"/>
        <charset val="1"/>
      </rPr>
      <t xml:space="preserve">花椒 </t>
    </r>
    <r>
      <rPr>
        <sz val="11"/>
        <color theme="1"/>
        <rFont val="Calibri"/>
        <family val="2"/>
        <charset val="1"/>
      </rPr>
      <t>(...)</t>
    </r>
  </si>
  <si>
    <r>
      <rPr>
        <sz val="11"/>
        <color theme="1"/>
        <rFont val="Calibri"/>
        <family val="2"/>
        <charset val="1"/>
      </rPr>
      <t xml:space="preserve">婀娜多 </t>
    </r>
    <r>
      <rPr>
        <sz val="11"/>
        <color theme="1"/>
        <rFont val="Calibri"/>
        <family val="2"/>
        <charset val="1"/>
      </rPr>
      <t>*ēnàduō*</t>
    </r>
  </si>
  <si>
    <r>
      <rPr>
        <sz val="11"/>
        <color theme="1"/>
        <rFont val="Calibri"/>
        <family val="2"/>
        <charset val="1"/>
      </rPr>
      <t xml:space="preserve">咖啡豆 </t>
    </r>
    <r>
      <rPr>
        <sz val="11"/>
        <color theme="1"/>
        <rFont val="Calibri"/>
        <family val="2"/>
        <charset val="1"/>
      </rPr>
      <t>kāfēidòu [coffee-bean]</t>
    </r>
  </si>
  <si>
    <r>
      <rPr>
        <sz val="11"/>
        <color theme="1"/>
        <rFont val="Calibri"/>
        <family val="2"/>
        <charset val="1"/>
      </rPr>
      <t>天堂椒</t>
    </r>
    <r>
      <rPr>
        <sz val="11"/>
        <color theme="1"/>
        <rFont val="Calibri"/>
        <family val="2"/>
        <charset val="1"/>
      </rPr>
      <t xml:space="preserve">; </t>
    </r>
    <r>
      <rPr>
        <sz val="11"/>
        <color theme="1"/>
        <rFont val="Calibri"/>
        <family val="2"/>
        <charset val="1"/>
      </rPr>
      <t>天堂的種子</t>
    </r>
    <r>
      <rPr>
        <sz val="11"/>
        <color theme="1"/>
        <rFont val="Calibri"/>
        <family val="2"/>
        <charset val="1"/>
      </rPr>
      <t xml:space="preserve">; </t>
    </r>
    <r>
      <rPr>
        <sz val="11"/>
        <color theme="1"/>
        <rFont val="Calibri"/>
        <family val="2"/>
        <charset val="1"/>
      </rPr>
      <t>非洲豆蔻</t>
    </r>
    <r>
      <rPr>
        <sz val="11"/>
        <color theme="1"/>
        <rFont val="Calibri"/>
        <family val="2"/>
        <charset val="1"/>
      </rPr>
      <t xml:space="preserve">; </t>
    </r>
    <r>
      <rPr>
        <sz val="11"/>
        <color theme="1"/>
        <rFont val="Calibri"/>
        <family val="2"/>
        <charset val="1"/>
      </rPr>
      <t>椒蔻</t>
    </r>
    <r>
      <rPr>
        <sz val="11"/>
        <color theme="1"/>
        <rFont val="Calibri"/>
        <family val="2"/>
        <charset val="1"/>
      </rPr>
      <t xml:space="preserve">; </t>
    </r>
    <r>
      <rPr>
        <sz val="11"/>
        <color theme="1"/>
        <rFont val="Calibri"/>
        <family val="2"/>
        <charset val="1"/>
      </rPr>
      <t>畿內亞胡椒</t>
    </r>
    <r>
      <rPr>
        <sz val="11"/>
        <color theme="1"/>
        <rFont val="Calibri"/>
        <family val="2"/>
        <charset val="1"/>
      </rPr>
      <t xml:space="preserve">; </t>
    </r>
    <r>
      <rPr>
        <sz val="11"/>
        <color theme="1"/>
        <rFont val="Calibri"/>
        <family val="2"/>
        <charset val="1"/>
      </rPr>
      <t>天堂椒</t>
    </r>
    <r>
      <rPr>
        <sz val="11"/>
        <color theme="1"/>
        <rFont val="Calibri"/>
        <family val="2"/>
        <charset val="1"/>
      </rPr>
      <t xml:space="preserve">; </t>
    </r>
    <r>
      <rPr>
        <sz val="11"/>
        <color theme="1"/>
        <rFont val="Calibri"/>
        <family val="2"/>
        <charset val="1"/>
      </rPr>
      <t>樂園籽</t>
    </r>
    <r>
      <rPr>
        <sz val="11"/>
        <color theme="1"/>
        <rFont val="Calibri"/>
        <family val="2"/>
        <charset val="1"/>
      </rPr>
      <t xml:space="preserve">; </t>
    </r>
    <r>
      <rPr>
        <sz val="11"/>
        <color theme="1"/>
        <rFont val="Calibri"/>
        <family val="2"/>
        <charset val="1"/>
      </rPr>
      <t>梅萊蓋塔胡椒</t>
    </r>
  </si>
  <si>
    <r>
      <rPr>
        <sz val="11"/>
        <color theme="1"/>
        <rFont val="Calibri"/>
        <family val="2"/>
        <charset val="1"/>
      </rPr>
      <t>檀香</t>
    </r>
    <r>
      <rPr>
        <sz val="11"/>
        <color theme="1"/>
        <rFont val="Calibri"/>
        <family val="2"/>
        <charset val="1"/>
      </rPr>
      <t xml:space="preserve">; </t>
    </r>
    <r>
      <rPr>
        <sz val="11"/>
        <color theme="1"/>
        <rFont val="Calibri"/>
        <family val="2"/>
        <charset val="1"/>
      </rPr>
      <t xml:space="preserve">檀木 </t>
    </r>
    <r>
      <rPr>
        <sz val="11"/>
        <color theme="1"/>
        <rFont val="Calibri"/>
        <family val="2"/>
        <charset val="1"/>
      </rPr>
      <t>tánxiāng</t>
    </r>
  </si>
  <si>
    <r>
      <rPr>
        <sz val="11"/>
        <color theme="1"/>
        <rFont val="Calibri"/>
        <family val="2"/>
        <charset val="1"/>
      </rPr>
      <t xml:space="preserve">樟腦 </t>
    </r>
    <r>
      <rPr>
        <sz val="11"/>
        <color theme="1"/>
        <rFont val="Calibri"/>
        <family val="2"/>
        <charset val="1"/>
      </rPr>
      <t>zhāng​nǎo</t>
    </r>
  </si>
  <si>
    <r>
      <rPr>
        <sz val="11"/>
        <color theme="1"/>
        <rFont val="Calibri"/>
        <family val="2"/>
        <charset val="1"/>
      </rPr>
      <t xml:space="preserve">末藥 </t>
    </r>
    <r>
      <rPr>
        <sz val="11"/>
        <color theme="1"/>
        <rFont val="Calibri"/>
        <family val="2"/>
        <charset val="1"/>
      </rPr>
      <t>mò​yào</t>
    </r>
  </si>
  <si>
    <r>
      <rPr>
        <sz val="11"/>
        <color theme="1"/>
        <rFont val="Calibri"/>
        <family val="2"/>
        <charset val="1"/>
      </rPr>
      <t>木犀</t>
    </r>
    <r>
      <rPr>
        <sz val="11"/>
        <color theme="1"/>
        <rFont val="Calibri"/>
        <family val="2"/>
        <charset val="1"/>
      </rPr>
      <t xml:space="preserve">; </t>
    </r>
    <r>
      <rPr>
        <sz val="11"/>
        <color theme="1"/>
        <rFont val="Calibri"/>
        <family val="2"/>
        <charset val="1"/>
      </rPr>
      <t>九里香</t>
    </r>
    <r>
      <rPr>
        <sz val="11"/>
        <color theme="1"/>
        <rFont val="Calibri"/>
        <family val="2"/>
        <charset val="1"/>
      </rPr>
      <t xml:space="preserve">? 166 Chennault 2006 </t>
    </r>
  </si>
  <si>
    <r>
      <rPr>
        <sz val="11"/>
        <color theme="1"/>
        <rFont val="Calibri"/>
        <family val="2"/>
        <charset val="1"/>
      </rPr>
      <t xml:space="preserve">椒 </t>
    </r>
    <r>
      <rPr>
        <sz val="11"/>
        <color theme="1"/>
        <rFont val="Calibri"/>
        <family val="2"/>
        <charset val="1"/>
      </rPr>
      <t>*jiāo*</t>
    </r>
  </si>
  <si>
    <r>
      <rPr>
        <sz val="11"/>
        <color theme="1"/>
        <rFont val="Calibri"/>
        <family val="2"/>
        <charset val="1"/>
      </rPr>
      <t>辣椒</t>
    </r>
    <r>
      <rPr>
        <sz val="11"/>
        <color theme="1"/>
        <rFont val="Calibri"/>
        <family val="2"/>
        <charset val="1"/>
      </rPr>
      <t xml:space="preserve">, </t>
    </r>
    <r>
      <rPr>
        <sz val="11"/>
        <color theme="1"/>
        <rFont val="Calibri"/>
        <family val="2"/>
        <charset val="1"/>
      </rPr>
      <t>椒</t>
    </r>
  </si>
  <si>
    <t>bdellium, guggul, gum guggul</t>
  </si>
  <si>
    <t>https://en.wikipedia.org/wiki/Bdellium</t>
  </si>
  <si>
    <t>(Arn.) Bhandari</t>
  </si>
  <si>
    <t>https://powo.science.kew.org/taxon/127856-1</t>
  </si>
  <si>
    <t>incense; perfume</t>
  </si>
  <si>
    <t>https://en.wiktionary.org/wiki/bdellium</t>
  </si>
  <si>
    <t>SW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</si>
</sst>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1"/>
    </font>
    <font>
      <sz val="11"/>
      <color rgb="FF9C5700"/>
      <name val="Calibri"/>
      <family val="2"/>
      <charset val="1"/>
    </font>
    <font>
      <sz val="11"/>
      <color rgb="FF9C0006"/>
      <name val="Calibri"/>
      <family val="2"/>
      <charset val="1"/>
    </font>
    <font>
      <u/>
      <sz val="11"/>
      <color theme="10"/>
      <name val="Calibri"/>
      <family val="2"/>
      <charset val="1"/>
    </font>
    <font>
      <sz val="11"/>
      <color rgb="FF006100"/>
      <name val="Calibri"/>
      <family val="2"/>
      <charset val="1"/>
    </font>
    <font>
      <sz val="11"/>
      <color theme="1"/>
      <name val="Microsoft YaHei"/>
      <family val="2"/>
      <charset val="1"/>
    </font>
    <font>
      <i/>
      <sz val="11"/>
      <color theme="1"/>
      <name val="Calibri"/>
      <family val="2"/>
      <charset val="1"/>
    </font>
    <font>
      <b/>
      <i/>
      <sz val="11"/>
      <color theme="1"/>
      <name val="Calibri"/>
      <family val="2"/>
      <charset val="1"/>
    </font>
    <font>
      <vertAlign val="superscript"/>
      <sz val="11"/>
      <color theme="1"/>
      <name val="Calibri"/>
      <family val="2"/>
      <charset val="1"/>
    </font>
    <font>
      <b/>
      <sz val="11"/>
      <color theme="1"/>
      <name val="Calibri"/>
      <family val="2"/>
      <charset val="1"/>
    </font>
    <font>
      <sz val="11"/>
      <color theme="0"/>
      <name val="Calibri"/>
      <family val="2"/>
      <charset val="1"/>
    </font>
    <font>
      <b/>
      <sz val="11"/>
      <color theme="0"/>
      <name val="Calibri"/>
      <family val="2"/>
      <charset val="1"/>
    </font>
    <font>
      <sz val="11"/>
      <color theme="0"/>
      <name val="Microsoft YaHei"/>
      <family val="2"/>
      <charset val="1"/>
    </font>
    <font>
      <sz val="22"/>
      <color rgb="FF000000"/>
      <name val="Noto Serif"/>
      <family val="1"/>
      <charset val="1"/>
    </font>
    <font>
      <sz val="22"/>
      <color rgb="FF000000"/>
      <name val="Brill"/>
      <family val="2"/>
      <charset val="1"/>
    </font>
    <font>
      <sz val="22"/>
      <color theme="1"/>
      <name val="Arial"/>
      <family val="2"/>
      <charset val="1"/>
    </font>
    <font>
      <i/>
      <sz val="22"/>
      <color rgb="FF000000"/>
      <name val="Brill"/>
      <family val="2"/>
      <charset val="1"/>
    </font>
    <font>
      <b/>
      <sz val="11"/>
      <color rgb="FF000000"/>
      <name val="Calibri"/>
      <family val="2"/>
      <charset val="1"/>
    </font>
    <font>
      <i/>
      <sz val="11"/>
      <color rgb="FF000000"/>
      <name val="Calibri"/>
      <family val="2"/>
      <charset val="1"/>
    </font>
    <font>
      <b/>
      <sz val="11"/>
      <color rgb="FFFFFFFF"/>
      <name val="Calibri"/>
      <family val="2"/>
      <charset val="1"/>
    </font>
    <font>
      <u/>
      <sz val="11"/>
      <color rgb="FF000000"/>
      <name val="Calibri"/>
      <family val="2"/>
      <charset val="1"/>
    </font>
    <font>
      <sz val="11"/>
      <color rgb="FF000000"/>
      <name val="Calibri"/>
      <family val="2"/>
      <charset val="1"/>
    </font>
    <font>
      <sz val="8"/>
      <color rgb="FF000000"/>
      <name val="Calibri"/>
      <family val="2"/>
      <charset val="1"/>
    </font>
    <font>
      <sz val="11"/>
      <color rgb="FF000000"/>
      <name val="Microsoft YaHei"/>
      <family val="2"/>
      <charset val="1"/>
    </font>
  </fonts>
  <fills count="10">
    <fill>
      <patternFill patternType="none"/>
    </fill>
    <fill>
      <patternFill patternType="gray125"/>
    </fill>
    <fill>
      <patternFill patternType="solid">
        <fgColor rgb="FFFFEB9C"/>
        <bgColor rgb="FFFFFFCC"/>
      </patternFill>
    </fill>
    <fill>
      <patternFill patternType="solid">
        <fgColor rgb="FFFFC7CE"/>
        <bgColor rgb="FFC6C6C6"/>
      </patternFill>
    </fill>
    <fill>
      <patternFill patternType="solid">
        <fgColor rgb="FFC6EFCE"/>
        <bgColor rgb="FFCCFFFF"/>
      </patternFill>
    </fill>
    <fill>
      <patternFill patternType="solid">
        <fgColor theme="3"/>
        <bgColor rgb="FF404040"/>
      </patternFill>
    </fill>
    <fill>
      <patternFill patternType="solid">
        <fgColor theme="1" tint="0.24988555558946501"/>
        <bgColor rgb="FF44546A"/>
      </patternFill>
    </fill>
    <fill>
      <patternFill patternType="solid">
        <fgColor theme="1" tint="0.44999542222357858"/>
        <bgColor rgb="FF44546A"/>
      </patternFill>
    </fill>
    <fill>
      <patternFill patternType="solid">
        <fgColor rgb="FF000000"/>
        <bgColor rgb="FF0D0D0D"/>
      </patternFill>
    </fill>
    <fill>
      <patternFill patternType="solid">
        <fgColor rgb="FFA9D18E"/>
        <bgColor rgb="FF92D050"/>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style="thin">
        <color auto="1"/>
      </top>
      <bottom/>
      <diagonal/>
    </border>
    <border>
      <left style="thin">
        <color rgb="FFC6C6C6"/>
      </left>
      <right style="thin">
        <color rgb="FFC6C6C6"/>
      </right>
      <top style="thin">
        <color auto="1"/>
      </top>
      <bottom style="thin">
        <color rgb="FFC6C6C6"/>
      </bottom>
      <diagonal/>
    </border>
  </borders>
  <cellStyleXfs count="5">
    <xf numFmtId="0" fontId="0" fillId="0" borderId="0"/>
    <xf numFmtId="0" fontId="3" fillId="0" borderId="0" applyBorder="0" applyProtection="0"/>
    <xf numFmtId="0" fontId="1" fillId="2" borderId="0" applyBorder="0" applyProtection="0"/>
    <xf numFmtId="0" fontId="2" fillId="3" borderId="0" applyBorder="0" applyProtection="0"/>
    <xf numFmtId="0" fontId="4" fillId="4" borderId="0" applyBorder="0" applyProtection="0"/>
  </cellStyleXfs>
  <cellXfs count="44">
    <xf numFmtId="0" fontId="0" fillId="0" borderId="0" xfId="0"/>
    <xf numFmtId="0" fontId="5" fillId="0" borderId="0" xfId="0" applyFont="1"/>
    <xf numFmtId="0" fontId="10" fillId="5" borderId="0" xfId="0" applyFont="1" applyFill="1"/>
    <xf numFmtId="0" fontId="11" fillId="5" borderId="0" xfId="0" applyFont="1" applyFill="1"/>
    <xf numFmtId="0" fontId="10" fillId="6" borderId="0" xfId="0" applyFont="1" applyFill="1"/>
    <xf numFmtId="0" fontId="10" fillId="7" borderId="0" xfId="0" applyFont="1" applyFill="1"/>
    <xf numFmtId="0" fontId="12" fillId="5" borderId="0" xfId="0" applyFont="1" applyFill="1"/>
    <xf numFmtId="0" fontId="12" fillId="6" borderId="0" xfId="0" applyFont="1" applyFill="1"/>
    <xf numFmtId="0" fontId="12" fillId="7" borderId="0" xfId="0" applyFont="1" applyFill="1"/>
    <xf numFmtId="0" fontId="13" fillId="0" borderId="0" xfId="0" applyFont="1" applyAlignment="1">
      <alignment horizontal="left" vertical="center" indent="2" readingOrder="1"/>
    </xf>
    <xf numFmtId="0" fontId="14" fillId="0" borderId="0" xfId="0" applyFont="1" applyAlignment="1">
      <alignment horizontal="left" vertical="center" indent="2" readingOrder="1"/>
    </xf>
    <xf numFmtId="0" fontId="15" fillId="0" borderId="0" xfId="0" applyFont="1" applyAlignment="1">
      <alignment horizontal="left" vertical="center" indent="2" readingOrder="1"/>
    </xf>
    <xf numFmtId="0" fontId="16" fillId="0" borderId="0" xfId="0" applyFont="1"/>
    <xf numFmtId="0" fontId="14" fillId="0" borderId="0" xfId="0" applyFont="1"/>
    <xf numFmtId="0" fontId="13" fillId="0" borderId="0" xfId="0" applyFont="1"/>
    <xf numFmtId="0" fontId="0" fillId="0" borderId="0" xfId="0" applyAlignment="1">
      <alignment vertical="top"/>
    </xf>
    <xf numFmtId="2" fontId="0" fillId="0" borderId="0" xfId="0" applyNumberFormat="1" applyAlignment="1">
      <alignment vertical="top"/>
    </xf>
    <xf numFmtId="49" fontId="0" fillId="0" borderId="0" xfId="0" applyNumberFormat="1" applyAlignment="1">
      <alignment horizontal="right" vertical="top"/>
    </xf>
    <xf numFmtId="0" fontId="0" fillId="0" borderId="0" xfId="0" applyAlignment="1">
      <alignment horizontal="right" vertical="top"/>
    </xf>
    <xf numFmtId="49" fontId="0" fillId="0" borderId="0" xfId="0" applyNumberFormat="1" applyAlignment="1">
      <alignment horizontal="left" vertical="top"/>
    </xf>
    <xf numFmtId="0" fontId="0" fillId="0" borderId="0" xfId="0" applyAlignment="1">
      <alignment horizontal="left" vertical="top"/>
    </xf>
    <xf numFmtId="0" fontId="5" fillId="0" borderId="0" xfId="0" applyFont="1" applyAlignment="1">
      <alignment vertical="top"/>
    </xf>
    <xf numFmtId="0" fontId="3" fillId="0" borderId="0" xfId="1" applyBorder="1" applyAlignment="1" applyProtection="1">
      <alignment vertical="top"/>
    </xf>
    <xf numFmtId="0" fontId="6" fillId="0" borderId="0" xfId="0" applyFont="1" applyAlignment="1">
      <alignment vertical="top"/>
    </xf>
    <xf numFmtId="3" fontId="0" fillId="0" borderId="0" xfId="0" applyNumberFormat="1"/>
    <xf numFmtId="0" fontId="0" fillId="0" borderId="0" xfId="0" applyAlignment="1">
      <alignment horizontal="left"/>
    </xf>
    <xf numFmtId="3" fontId="0" fillId="0" borderId="0" xfId="0" applyNumberFormat="1" applyAlignment="1">
      <alignment horizontal="right"/>
    </xf>
    <xf numFmtId="0" fontId="5" fillId="0" borderId="0" xfId="0" applyFont="1" applyAlignment="1">
      <alignment horizontal="left"/>
    </xf>
    <xf numFmtId="3" fontId="17" fillId="0" borderId="0" xfId="0" applyNumberFormat="1" applyFont="1" applyAlignment="1">
      <alignment horizontal="left"/>
    </xf>
    <xf numFmtId="0" fontId="17" fillId="0" borderId="0" xfId="0" applyFont="1" applyAlignment="1">
      <alignment horizontal="left"/>
    </xf>
    <xf numFmtId="0" fontId="18" fillId="0" borderId="0" xfId="0" applyFont="1" applyAlignment="1">
      <alignment horizontal="left"/>
    </xf>
    <xf numFmtId="0" fontId="19" fillId="8" borderId="1" xfId="0" applyFont="1" applyFill="1" applyBorder="1" applyAlignment="1">
      <alignment horizontal="left"/>
    </xf>
    <xf numFmtId="3" fontId="19" fillId="8" borderId="1" xfId="0" applyNumberFormat="1" applyFont="1" applyFill="1" applyBorder="1" applyAlignment="1">
      <alignment horizontal="right"/>
    </xf>
    <xf numFmtId="0" fontId="19" fillId="8" borderId="1" xfId="0" applyFont="1" applyFill="1" applyBorder="1" applyAlignment="1">
      <alignment horizontal="right"/>
    </xf>
    <xf numFmtId="0" fontId="0" fillId="0" borderId="0" xfId="0" applyAlignment="1">
      <alignment horizontal="right"/>
    </xf>
    <xf numFmtId="0" fontId="20" fillId="0" borderId="0" xfId="0" applyFont="1" applyAlignment="1">
      <alignment horizontal="left"/>
    </xf>
    <xf numFmtId="0" fontId="0" fillId="0" borderId="2" xfId="0" applyBorder="1" applyAlignment="1">
      <alignment horizontal="left"/>
    </xf>
    <xf numFmtId="0" fontId="5" fillId="0" borderId="2" xfId="0" applyFont="1" applyBorder="1" applyAlignment="1">
      <alignment horizontal="left"/>
    </xf>
    <xf numFmtId="0" fontId="0" fillId="9" borderId="3" xfId="0" applyFill="1" applyBorder="1" applyAlignment="1">
      <alignment horizontal="left"/>
    </xf>
    <xf numFmtId="0" fontId="5" fillId="9" borderId="3" xfId="0" applyFont="1" applyFill="1" applyBorder="1" applyAlignment="1">
      <alignment horizontal="left"/>
    </xf>
    <xf numFmtId="0" fontId="9" fillId="0" borderId="0" xfId="0" applyFont="1"/>
    <xf numFmtId="0" fontId="7" fillId="0" borderId="0" xfId="0" applyFont="1"/>
    <xf numFmtId="0" fontId="3" fillId="0" borderId="0" xfId="1" applyBorder="1" applyProtection="1"/>
    <xf numFmtId="0" fontId="5" fillId="0" borderId="0" xfId="0" applyFont="1" applyAlignment="1">
      <alignment horizontal="left" vertical="top"/>
    </xf>
  </cellXfs>
  <cellStyles count="5">
    <cellStyle name="Excel Built-in Bad" xfId="3" xr:uid="{00000000-0005-0000-0000-000007000000}"/>
    <cellStyle name="Excel Built-in Good" xfId="4" xr:uid="{00000000-0005-0000-0000-000009000000}"/>
    <cellStyle name="Excel Built-in Neutral" xfId="2" xr:uid="{00000000-0005-0000-0000-000006000000}"/>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737373"/>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A9D18E"/>
      <rgbColor rgb="FFFF99CC"/>
      <rgbColor rgb="FFCC99FF"/>
      <rgbColor rgb="FFFFC7CE"/>
      <rgbColor rgb="FF3366FF"/>
      <rgbColor rgb="FF33CCCC"/>
      <rgbColor rgb="FF92D050"/>
      <rgbColor rgb="FFFFCC00"/>
      <rgbColor rgb="FFFF9900"/>
      <rgbColor rgb="FFFF6600"/>
      <rgbColor rgb="FF44546A"/>
      <rgbColor rgb="FF81ACA6"/>
      <rgbColor rgb="FF003366"/>
      <rgbColor rgb="FF339966"/>
      <rgbColor rgb="FF0D0D0D"/>
      <rgbColor rgb="FF333300"/>
      <rgbColor rgb="FF9C57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4B1F3C-4ED5-49B5-9612-9909B9E8E7B6}" name="Table1" displayName="Table1" ref="A1:DE1325" totalsRowShown="0" headerRowCellStyle="Normal" dataCellStyle="Normal">
  <autoFilter ref="A1:DE1325" xr:uid="{564B1F3C-4ED5-49B5-9612-9909B9E8E7B6}"/>
  <sortState xmlns:xlrd2="http://schemas.microsoft.com/office/spreadsheetml/2017/richdata2" ref="A2:DE1325">
    <sortCondition descending="1" ref="X2:X1325"/>
    <sortCondition ref="K2:K1325"/>
  </sortState>
  <tableColumns count="109">
    <tableColumn id="1" xr3:uid="{C7B3B3AE-D9C4-4294-B95F-17DCD2E07827}" name="include" dataCellStyle="Normal"/>
    <tableColumn id="2" xr3:uid="{75304FDE-35F3-40A2-AB8A-2007B52E4B48}" name="v" dataCellStyle="Normal"/>
    <tableColumn id="3" xr3:uid="{4156BE3B-67EE-48D4-83BE-3CDA8367FE55}" name="done" dataCellStyle="Normal"/>
    <tableColumn id="4" xr3:uid="{7EAB1D2B-67EC-4F62-93F0-62AB258D2C5C}" name="id" dataCellStyle="Normal"/>
    <tableColumn id="5" xr3:uid="{DB909EF2-FF02-456F-BFAE-922B14FD17D7}" name="powo" dataCellStyle="Normal"/>
    <tableColumn id="6" xr3:uid="{2DA0BFEA-FA97-4E30-8DFE-9B8701D40321}" name="taxon_name" dataCellStyle="Normal"/>
    <tableColumn id="7" xr3:uid="{23EB3B8E-DF7F-489B-9CB4-1B31F32DC0EB}" name="taxon_authors" dataCellStyle="Normal"/>
    <tableColumn id="8" xr3:uid="{77E287EC-6179-4393-8617-4C24ECAEDA94}" name="taxon_syn" dataCellStyle="Normal"/>
    <tableColumn id="9" xr3:uid="{4FB40BA1-0AAE-4FB8-956D-B8005E308B26}" name="taxon_alt" dataCellStyle="Normal"/>
    <tableColumn id="10" xr3:uid="{612DAAB6-4BD4-4201-9676-07378782023E}" name="group" dataCellStyle="Normal"/>
    <tableColumn id="11" xr3:uid="{67C48EEE-1AD9-419B-930B-41FEF514D19D}" name="item" dataCellStyle="Normal"/>
    <tableColumn id="12" xr3:uid="{8FF756AB-4A47-4555-8B2F-FD83CB25D50D}" name="description" dataCellStyle="Normal"/>
    <tableColumn id="13" xr3:uid="{F613EE90-426D-492C-9E35-A49F3D88101D}" name="related" dataCellStyle="Normal"/>
    <tableColumn id="14" xr3:uid="{3AB9EFFB-66F1-4C5B-B0D1-BF41590F88F9}" name="also" dataCellStyle="Normal"/>
    <tableColumn id="15" xr3:uid="{F87A33EA-5B2C-41F5-9CD5-65B5CA6D1B7D}" name="source" dataCellStyle="Normal"/>
    <tableColumn id="16" xr3:uid="{96B5992B-53A8-46C0-BFDC-2D375803BA80}" name="petruzzello" dataCellStyle="Normal"/>
    <tableColumn id="17" xr3:uid="{35BD6233-C0B0-4C00-9EE2-A308E16CE4F8}" name="hill" dataCellStyle="Normal"/>
    <tableColumn id="18" xr3:uid="{B3AC5CDE-F590-4410-BFEA-B7CBD4F5AAED}" name="dalby" dataCellStyle="Normal"/>
    <tableColumn id="19" xr3:uid="{CA7B508E-6F56-4CEF-9303-8B4D437FEA65}" name="vanwyk" dataCellStyle="Normal"/>
    <tableColumn id="20" xr3:uid="{8E1B9C3D-EA2C-4FA0-9AFD-A324E19C6C86}" name="anderson" dataCellStyle="Normal"/>
    <tableColumn id="21" xr3:uid="{4F0C609E-ECB1-47B8-B4CE-694363A91EAA}" name="katzer" dataCellStyle="Normal"/>
    <tableColumn id="22" xr3:uid="{1CA5AE63-DDD3-4E0F-95C4-E80B5897D2BC}" name="ucla" dataCellStyle="Normal"/>
    <tableColumn id="23" xr3:uid="{7D00BCEF-5734-40DC-AD91-B4E78F11852D}" name="polyu" dataCellStyle="Normal"/>
    <tableColumn id="24" xr3:uid="{A8593673-B0C6-4530-8938-E6550AC952ED}" name="freq" dataCellStyle="Normal">
      <calculatedColumnFormula>SUM(COUNTIF(P2:W2,"1"))</calculatedColumnFormula>
    </tableColumn>
    <tableColumn id="25" xr3:uid="{0C78AB7D-BADD-46C7-90CB-CB41804D28F2}" name="category" dataCellStyle="Normal"/>
    <tableColumn id="26" xr3:uid="{33CA04A3-C386-4AF2-A159-72CA10A79D43}" name="tag" dataCellStyle="Normal"/>
    <tableColumn id="27" xr3:uid="{72F59256-403A-4C2B-8583-412A0478DC44}" name="comment" dataCellStyle="Normal"/>
    <tableColumn id="28" xr3:uid="{CEA971E5-2BB7-4AFB-8457-D57A7F33668B}" name="kingdom" dataCellStyle="Normal"/>
    <tableColumn id="29" xr3:uid="{9FE7F5DA-9B5D-4F9B-99AA-F59F09BDC14C}" name="part" dataCellStyle="Normal"/>
    <tableColumn id="30" xr3:uid="{B2115D68-1627-46A7-A2FC-7AF6E0931C1F}" name="wikipedia" dataCellStyle="Normal"/>
    <tableColumn id="31" xr3:uid="{E2B87C06-F471-4FC5-BF29-16C8700A9286}" name="britannica" dataCellStyle="Normal"/>
    <tableColumn id="32" xr3:uid="{E1890127-5FB8-4163-B7E7-FC2DC4187749}" name="common_names" dataCellStyle="Normal"/>
    <tableColumn id="33" xr3:uid="{E27F5CDA-1784-4CA7-BACF-4642F02C8B8A}" name="wyk_name" dataCellStyle="Normal"/>
    <tableColumn id="34" xr3:uid="{86CD03A6-D0EC-4E72-9BF0-28BB5654B994}" name="dalby_name" dataCellStyle="Normal"/>
    <tableColumn id="35" xr3:uid="{573DF40C-B782-456C-8224-41D849B7E14E}" name="hill_name" dataCellStyle="Normal"/>
    <tableColumn id="36" xr3:uid="{554314C6-70AF-4AB1-A7A9-A0EA964731B1}" name="anderson_name" dataCellStyle="Normal"/>
    <tableColumn id="37" xr3:uid="{CC687ECE-971A-4270-95BD-E07A6CFC9FF1}" name="katzer_name" dataCellStyle="Normal"/>
    <tableColumn id="38" xr3:uid="{A6BCF102-AE45-4B9D-AD45-5FB6021C05C5}" name="amar_name" dataCellStyle="Normal"/>
    <tableColumn id="39" xr3:uid="{76A3D1BC-38E2-4654-9B77-F9F2DD909D1B}" name="hu_name" dataCellStyle="Normal"/>
    <tableColumn id="40" xr3:uid="{16FF1E53-C0F6-48F9-BAB4-16CC81D4ABA9}" name="wiki_name" dataCellStyle="Normal"/>
    <tableColumn id="41" xr3:uid="{0DD510BA-E7AF-409A-B481-EDFFF7E03F67}" name="other_name" dataCellStyle="Normal"/>
    <tableColumn id="42" xr3:uid="{ABA4155D-B02D-4199-A58E-B37FE99A729A}" name="etymologies" dataCellStyle="Normal"/>
    <tableColumn id="43" xr3:uid="{774110E7-2BAE-495D-BD97-D5A119CACADF}" name="wiktionary" dataCellStyle="Normal"/>
    <tableColumn id="44" xr3:uid="{EE5E2222-9F58-49B2-A71C-4BAF750FFA6B}" name="plant name" dataCellStyle="Normal"/>
    <tableColumn id="45" xr3:uid="{CF0202E6-0957-47D4-81EF-D103C99FC3FE}" name="region_of_origin" dataCellStyle="Normal"/>
    <tableColumn id="46" xr3:uid="{8962BA58-E809-486A-86B1-1E2158AD3472}" name="origin dalby" dataCellStyle="Normal"/>
    <tableColumn id="47" xr3:uid="{FA250254-9394-4BC3-9FEA-106220C5D633}" name="lat" dataCellStyle="Normal"/>
    <tableColumn id="48" xr3:uid="{BBC809B6-247F-4245-996D-2CD24C5FC7FD}" name="lon" dataCellStyle="Normal"/>
    <tableColumn id="49" xr3:uid="{B73C30ED-97F8-4942-94F7-1496FBFCF3E0}" name="location" dataCellStyle="Normal"/>
    <tableColumn id="50" xr3:uid="{63DCB35D-ECA2-4212-9C87-A212BE446DC1}" name="macroarea" dataCellStyle="Normal"/>
    <tableColumn id="51" xr3:uid="{79D52EFD-4607-447D-8C8C-02961D2B3138}" name="cultivation" dataCellStyle="Normal"/>
    <tableColumn id="52" xr3:uid="{BB0EB689-A028-4FED-BCEF-D50B68101F98}" name="color" dataCellStyle="Normal"/>
    <tableColumn id="53" xr3:uid="{859F0153-C06A-40A4-B19C-CCA13354991F}" name="taste_smell" dataCellStyle="Normal"/>
    <tableColumn id="54" xr3:uid="{A9E87EF4-872D-4BEE-821D-530230FE20E5}" name="heat" dataCellStyle="Normal"/>
    <tableColumn id="55" xr3:uid="{5E831D10-F35D-4A10-B351-64B887633336}" name="major_uses" dataCellStyle="Normal"/>
    <tableColumn id="56" xr3:uid="{AC0B45A5-5680-44FF-8B96-3ABF01DC598F}" name="ill_source" dataCellStyle="Normal"/>
    <tableColumn id="57" xr3:uid="{3F0F9792-EC61-4875-B4A3-CB283300FD33}" name="ill_page" dataCellStyle="Normal"/>
    <tableColumn id="58" xr3:uid="{56F67C69-7B36-4048-B9F2-5F359AA7D118}" name="ill_key" dataCellStyle="Normal"/>
    <tableColumn id="59" xr3:uid="{6F3C5F43-D36E-44EB-9802-7FBD23F7FEBD}" name="ill_link" dataCellStyle="Normal"/>
    <tableColumn id="60" xr3:uid="{E8316C8B-F376-40EF-8390-A2AEB35D9A37}" name="other_links" dataCellStyle="Normal"/>
    <tableColumn id="61" xr3:uid="{270BBFB2-0986-48A1-9B49-3D2320C0D3E7}" name="wn_plant" dataCellStyle="Normal"/>
    <tableColumn id="62" xr3:uid="{8043AD5D-32B0-419A-B204-2D5ADBD769EE}" name="wn" dataCellStyle="Normal"/>
    <tableColumn id="63" xr3:uid="{809C3DA1-8D5D-4526-AA7A-C1C921ED7678}" name="wn_comment" dataCellStyle="Normal"/>
    <tableColumn id="64" xr3:uid="{2F9EF8DE-A90E-4488-83F5-3EC2FD9879B1}" name="English" dataCellStyle="Normal"/>
    <tableColumn id="65" xr3:uid="{2E01AB1A-54CC-4FCF-8EE6-462047E8364F}" name="en_alt" dataCellStyle="Normal"/>
    <tableColumn id="66" xr3:uid="{07F84567-63E4-476F-A34E-0CF62E45C92A}" name="Arabic" dataCellStyle="Normal"/>
    <tableColumn id="67" xr3:uid="{94391EFE-0DC3-401F-9612-2DB32FF47754}" name="ar" dataCellStyle="Normal"/>
    <tableColumn id="68" xr3:uid="{2CFD7075-F6AB-4BD5-A085-009C903615FE}" name="ar_literal" dataCellStyle="Normal"/>
    <tableColumn id="69" xr3:uid="{F2590372-4EF4-4688-9569-F2AC73E0D6B0}" name="ar_alt" dataCellStyle="Normal"/>
    <tableColumn id="70" xr3:uid="{D110D37B-9F7F-4C8C-85EF-1D04D00647ED}" name="Chinese" dataCellStyle="Normal"/>
    <tableColumn id="71" xr3:uid="{B46CEB5C-F578-46A8-94AB-96B0D19B8547}" name="zh" dataCellStyle="Normal"/>
    <tableColumn id="72" xr3:uid="{F85CA85E-F41F-4A59-8F47-A6543EA90D85}" name="zh_literal" dataCellStyle="Normal"/>
    <tableColumn id="73" xr3:uid="{9C5B95D5-0A5C-4E7E-B6BB-02D9B40ACFD7}" name="zh_alt" dataCellStyle="Normal"/>
    <tableColumn id="74" xr3:uid="{A92A6A50-DE4D-4BE1-8706-FDE2BB38B034}" name="zh_notes" dataCellStyle="Normal"/>
    <tableColumn id="75" xr3:uid="{21E3F25D-6673-488A-A10F-F0D0EBA28F63}" name="Hungarian" dataCellStyle="Normal"/>
    <tableColumn id="76" xr3:uid="{3B0B46E5-DF0B-44BF-B77B-7EE43A2BFF44}" name="hu_literal" dataCellStyle="Normal"/>
    <tableColumn id="77" xr3:uid="{E5BB7631-14F5-4989-A145-4C6F33E9AA17}" name="hu_alt" dataCellStyle="Normal"/>
    <tableColumn id="78" xr3:uid="{808BB851-C0BC-4F9D-AB2D-5DDBE3F65E57}" name="hu_notes" dataCellStyle="Normal"/>
    <tableColumn id="79" xr3:uid="{6405D615-E42A-4BA1-9425-48B6FAFE5742}" name="Cantonese" dataCellStyle="Normal"/>
    <tableColumn id="80" xr3:uid="{7D54863E-9CF7-457D-BE16-6452EBC3BFB7}" name="yu" dataCellStyle="Normal"/>
    <tableColumn id="81" xr3:uid="{73DF6690-C489-4848-9A99-C87F73EF32E3}" name="yu literal" dataCellStyle="Normal"/>
    <tableColumn id="82" xr3:uid="{2FE450AD-FCFD-4FC9-A199-1FE6B20625EE}" name="notes" dataCellStyle="Normal"/>
    <tableColumn id="83" xr3:uid="{9895AA73-4FA7-4249-937A-FFE886DE8CCD}" name="operative" dataCellStyle="Normal"/>
    <tableColumn id="84" xr3:uid="{65A02EA7-BF65-454F-88DB-267691DC768D}" name="pharmaceutical" dataCellStyle="Normal"/>
    <tableColumn id="85" xr3:uid="{B518962D-128F-41C4-9553-3499458EE4B0}" name="tcm" dataCellStyle="Normal"/>
    <tableColumn id="86" xr3:uid="{5CBCCBA8-DD40-4229-9A17-BFF00C248C71}" name="tcm_db" dataCellStyle="Normal"/>
    <tableColumn id="87" xr3:uid="{9D3F88BA-71A3-491D-8B19-92517F70F0A6}" name="tcm_url" dataCellStyle="Normal"/>
    <tableColumn id="88" xr3:uid="{793549CC-3EBC-4834-905B-39DE7CAAC5D6}" name="tcm_zh" dataCellStyle="Normal"/>
    <tableColumn id="89" xr3:uid="{A7BEBF78-5CC0-43AD-84C6-CD696F950ACA}" name="tcm_pinyin" dataCellStyle="Normal"/>
    <tableColumn id="90" xr3:uid="{381F12A2-0B08-4631-A295-40A797791AE2}" name="tcm_en" dataCellStyle="Normal"/>
    <tableColumn id="91" xr3:uid="{E43B6E10-30BF-40DC-A3B1-707A387DB4A8}" name="tcm_desc" dataCellStyle="Normal"/>
    <tableColumn id="92" xr3:uid="{1F77C26B-BBD6-4E4A-BFF2-968636A1E45D}" name="medicinal_group" dataCellStyle="Normal"/>
    <tableColumn id="93" xr3:uid="{4C1D29EA-53A4-4747-87E0-DA04B73F4701}" name="nature_and_flavors" dataCellStyle="Normal"/>
    <tableColumn id="94" xr3:uid="{1B8B261F-DEFD-4B92-8535-028FB53CE34F}" name="meridian_affinity" dataCellStyle="Normal"/>
    <tableColumn id="95" xr3:uid="{89527E54-9B70-40D0-B52B-5C2133DC88BB}" name="action" dataCellStyle="Normal"/>
    <tableColumn id="96" xr3:uid="{8637EB05-1808-453B-BDD7-7208377D91AB}" name="foc" dataCellStyle="Normal"/>
    <tableColumn id="97" xr3:uid="{4BF3089A-CC7D-4CCA-9CC7-58F0C5D6B931}" name="hu_history_1990" dataCellStyle="Normal"/>
    <tableColumn id="98" xr3:uid="{9C8F8EC0-3987-4C8A-AA64-D4563B5FE4FB}" name="year_in_tcm" dataCellStyle="Normal"/>
    <tableColumn id="99" xr3:uid="{362B3910-33F5-4A8C-9E67-5684FA3850C5}" name="ayurveda" dataCellStyle="Normal"/>
    <tableColumn id="100" xr3:uid="{988D18E8-4BAC-4E8D-B3B4-8315076FFEAD}" name="gbif" dataCellStyle="Normal"/>
    <tableColumn id="101" xr3:uid="{0D8DE2E2-BA15-4D32-A9A4-33260E1D9D59}" name="trop" dataCellStyle="Normal"/>
    <tableColumn id="102" xr3:uid="{507E4D8D-F4E8-491C-9DE9-B596F213CF19}" name="eol" dataCellStyle="Normal"/>
    <tableColumn id="103" xr3:uid="{495CAEB1-79FE-4918-A92A-C872C231C5E8}" name="ncbi" dataCellStyle="Normal"/>
    <tableColumn id="104" xr3:uid="{77CDA83D-6455-438D-8554-251686D717F6}" name="Hindi" dataCellStyle="Normal"/>
    <tableColumn id="105" xr3:uid="{86904814-6249-461A-8679-D1D5B187016A}" name="hi" dataCellStyle="Normal"/>
    <tableColumn id="106" xr3:uid="{26F9DD7A-3700-4A7D-A096-C73121213312}" name="hi literal" dataCellStyle="Normal"/>
    <tableColumn id="107" xr3:uid="{FD16CD00-3FBD-4087-97B0-DE8163F1D8FB}" name="Hi alt " dataCellStyle="Normal"/>
    <tableColumn id="108" xr3:uid="{C4AFEB08-C890-4D50-AC25-DB81A5434FE0}" name="Indonesian" dataCellStyle="Normal"/>
    <tableColumn id="109" xr3:uid="{DF845BE8-7853-4386-AC7C-FCA48C7D238E}"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DG413" totalsRowShown="0">
  <autoFilter ref="A1:DG413" xr:uid="{00000000-0009-0000-0100-000002000000}"/>
  <tableColumns count="111">
    <tableColumn id="1" xr3:uid="{00000000-0010-0000-0100-000001000000}" name="include"/>
    <tableColumn id="2" xr3:uid="{00000000-0010-0000-0100-000002000000}" name="aid"/>
    <tableColumn id="3" xr3:uid="{00000000-0010-0000-0100-000003000000}" name="id"/>
    <tableColumn id="4" xr3:uid="{00000000-0010-0000-0100-000004000000}" name="url"/>
    <tableColumn id="5" xr3:uid="{00000000-0010-0000-0100-000005000000}" name="description"/>
    <tableColumn id="6" xr3:uid="{00000000-0010-0000-0100-000006000000}" name="source"/>
    <tableColumn id="7" xr3:uid="{00000000-0010-0000-0100-000007000000}" name="petruzzello"/>
    <tableColumn id="8" xr3:uid="{00000000-0010-0000-0100-000008000000}" name="hill"/>
    <tableColumn id="9" xr3:uid="{00000000-0010-0000-0100-000009000000}" name="dalby"/>
    <tableColumn id="10" xr3:uid="{00000000-0010-0000-0100-00000A000000}" name="van_wyk"/>
    <tableColumn id="11" xr3:uid="{00000000-0010-0000-0100-00000B000000}" name="katzer"/>
    <tableColumn id="12" xr3:uid="{00000000-0010-0000-0100-00000C000000}" name="ucla"/>
    <tableColumn id="13" xr3:uid="{00000000-0010-0000-0100-00000D000000}" name="frequency"/>
    <tableColumn id="14" xr3:uid="{00000000-0010-0000-0100-00000E000000}" name="nature"/>
    <tableColumn id="15" xr3:uid="{00000000-0010-0000-0100-00000F000000}" name="category"/>
    <tableColumn id="16" xr3:uid="{00000000-0010-0000-0100-000010000000}" name="tag"/>
    <tableColumn id="17" xr3:uid="{00000000-0010-0000-0100-000011000000}" name="related to"/>
    <tableColumn id="18" xr3:uid="{00000000-0010-0000-0100-000012000000}" name="see also"/>
    <tableColumn id="19" xr3:uid="{00000000-0010-0000-0100-000013000000}" name="plant name"/>
    <tableColumn id="20" xr3:uid="{00000000-0010-0000-0100-000014000000}" name="species"/>
    <tableColumn id="21" xr3:uid="{00000000-0010-0000-0100-000015000000}" name="species by"/>
    <tableColumn id="22" xr3:uid="{00000000-0010-0000-0100-000016000000}" name="subspecies"/>
    <tableColumn id="23" xr3:uid="{00000000-0010-0000-0100-000017000000}" name="species syn"/>
    <tableColumn id="24" xr3:uid="{00000000-0010-0000-0100-000018000000}" name="species syn by"/>
    <tableColumn id="25" xr3:uid="{00000000-0010-0000-0100-000019000000}" name="species alt"/>
    <tableColumn id="26" xr3:uid="{00000000-0010-0000-0100-00001A000000}" name="wikipedia"/>
    <tableColumn id="27" xr3:uid="{00000000-0010-0000-0100-00001B000000}" name="POWO"/>
    <tableColumn id="28" xr3:uid="{00000000-0010-0000-0100-00001C000000}" name="wyk name"/>
    <tableColumn id="29" xr3:uid="{00000000-0010-0000-0100-00001D000000}" name="dalby name"/>
    <tableColumn id="30" xr3:uid="{00000000-0010-0000-0100-00001E000000}" name="katzer name"/>
    <tableColumn id="31" xr3:uid="{00000000-0010-0000-0100-00001F000000}" name="amar name"/>
    <tableColumn id="32" xr3:uid="{00000000-0010-0000-0100-000020000000}" name="hu name"/>
    <tableColumn id="33" xr3:uid="{00000000-0010-0000-0100-000021000000}" name="other name"/>
    <tableColumn id="34" xr3:uid="{00000000-0010-0000-0100-000022000000}" name="family"/>
    <tableColumn id="35" xr3:uid="{00000000-0010-0000-0100-000023000000}" name="part used"/>
    <tableColumn id="36" xr3:uid="{00000000-0010-0000-0100-000024000000}" name="region of origin"/>
    <tableColumn id="37" xr3:uid="{00000000-0010-0000-0100-000025000000}" name="origin dalby"/>
    <tableColumn id="38" xr3:uid="{00000000-0010-0000-0100-000026000000}" name="location"/>
    <tableColumn id="39" xr3:uid="{00000000-0010-0000-0100-000027000000}" name="lat_gen"/>
    <tableColumn id="40" xr3:uid="{00000000-0010-0000-0100-000028000000}" name="lon_gen"/>
    <tableColumn id="41" xr3:uid="{00000000-0010-0000-0100-000029000000}" name="lat"/>
    <tableColumn id="42" xr3:uid="{00000000-0010-0000-0100-00002A000000}" name="lon"/>
    <tableColumn id="43" xr3:uid="{00000000-0010-0000-0100-00002B000000}" name="macroarea"/>
    <tableColumn id="44" xr3:uid="{00000000-0010-0000-0100-00002C000000}" name="range"/>
    <tableColumn id="45" xr3:uid="{00000000-0010-0000-0100-00002D000000}" name="native regions"/>
    <tableColumn id="46" xr3:uid="{00000000-0010-0000-0100-00002E000000}" name="no. of native regions"/>
    <tableColumn id="47" xr3:uid="{00000000-0010-0000-0100-00002F000000}" name="introduced regions"/>
    <tableColumn id="48" xr3:uid="{00000000-0010-0000-0100-000030000000}" name="no. of introduced regions"/>
    <tableColumn id="49" xr3:uid="{00000000-0010-0000-0100-000031000000}" name="total regions"/>
    <tableColumn id="50" xr3:uid="{00000000-0010-0000-0100-000032000000}" name="spreadability"/>
    <tableColumn id="51" xr3:uid="{00000000-0010-0000-0100-000033000000}" name="cultivation"/>
    <tableColumn id="52" xr3:uid="{00000000-0010-0000-0100-000034000000}" name="color"/>
    <tableColumn id="53" xr3:uid="{00000000-0010-0000-0100-000035000000}" name="taste/smell"/>
    <tableColumn id="54" xr3:uid="{00000000-0010-0000-0100-000036000000}" name="heat"/>
    <tableColumn id="55" xr3:uid="{00000000-0010-0000-0100-000037000000}" name="major uses"/>
    <tableColumn id="56" xr3:uid="{00000000-0010-0000-0100-000038000000}" name="usage"/>
    <tableColumn id="57" xr3:uid="{00000000-0010-0000-0100-000039000000}" name="Köhler"/>
    <tableColumn id="58" xr3:uid="{00000000-0010-0000-0100-00003A000000}" name="image source"/>
    <tableColumn id="59" xr3:uid="{00000000-0010-0000-0100-00003B000000}" name="image link"/>
    <tableColumn id="60" xr3:uid="{00000000-0010-0000-0100-00003C000000}" name="Wyk"/>
    <tableColumn id="61" xr3:uid="{00000000-0010-0000-0100-00003D000000}" name="words"/>
    <tableColumn id="62" xr3:uid="{00000000-0010-0000-0100-00003E000000}" name="English"/>
    <tableColumn id="63" xr3:uid="{00000000-0010-0000-0100-00003F000000}" name="En alt"/>
    <tableColumn id="64" xr3:uid="{00000000-0010-0000-0100-000040000000}" name="Chinese WN"/>
    <tableColumn id="65" xr3:uid="{00000000-0010-0000-0100-000041000000}" name="Chinese simplified"/>
    <tableColumn id="66" xr3:uid="{00000000-0010-0000-0100-000042000000}" name="Hu zh"/>
    <tableColumn id="67" xr3:uid="{00000000-0010-0000-0100-000043000000}" name="Chinese"/>
    <tableColumn id="68" xr3:uid="{00000000-0010-0000-0100-000044000000}" name="pinyin"/>
    <tableColumn id="69" xr3:uid="{00000000-0010-0000-0100-000045000000}" name="jyutping"/>
    <tableColumn id="70" xr3:uid="{00000000-0010-0000-0100-000046000000}" name="Ch literal"/>
    <tableColumn id="71" xr3:uid="{00000000-0010-0000-0100-000047000000}" name="Ch alt"/>
    <tableColumn id="72" xr3:uid="{00000000-0010-0000-0100-000048000000}" name="Arabic"/>
    <tableColumn id="73" xr3:uid="{00000000-0010-0000-0100-000049000000}" name="Ar transliteration"/>
    <tableColumn id="74" xr3:uid="{00000000-0010-0000-0100-00004A000000}" name="Ar literal"/>
    <tableColumn id="75" xr3:uid="{00000000-0010-0000-0100-00004B000000}" name="Ar alt"/>
    <tableColumn id="76" xr3:uid="{00000000-0010-0000-0100-00004C000000}" name="Hungarian"/>
    <tableColumn id="77" xr3:uid="{00000000-0010-0000-0100-00004D000000}" name="Hu literal"/>
    <tableColumn id="78" xr3:uid="{00000000-0010-0000-0100-00004E000000}" name="Hu alt"/>
    <tableColumn id="79" xr3:uid="{00000000-0010-0000-0100-00004F000000}" name="Hu notes"/>
    <tableColumn id="80" xr3:uid="{00000000-0010-0000-0100-000050000000}" name="notes"/>
    <tableColumn id="81" xr3:uid="{00000000-0010-0000-0100-000051000000}" name="Britannica"/>
    <tableColumn id="82" xr3:uid="{00000000-0010-0000-0100-000052000000}" name="FOC"/>
    <tableColumn id="83" xr3:uid="{00000000-0010-0000-0100-000053000000}" name="TCM"/>
    <tableColumn id="84" xr3:uid="{00000000-0010-0000-0100-000054000000}" name="TCM DB"/>
    <tableColumn id="85" xr3:uid="{00000000-0010-0000-0100-000055000000}" name="TCM name"/>
    <tableColumn id="86" xr3:uid="{00000000-0010-0000-0100-000056000000}" name="TCM pinyin"/>
    <tableColumn id="87" xr3:uid="{00000000-0010-0000-0100-000057000000}" name="TCM desc"/>
    <tableColumn id="88" xr3:uid="{00000000-0010-0000-0100-000058000000}" name="pharmaceutical"/>
    <tableColumn id="89" xr3:uid="{00000000-0010-0000-0100-000059000000}" name="pharma en"/>
    <tableColumn id="90" xr3:uid="{00000000-0010-0000-0100-00005A000000}" name="medicinal group"/>
    <tableColumn id="91" xr3:uid="{00000000-0010-0000-0100-00005B000000}" name="meridian"/>
    <tableColumn id="92" xr3:uid="{00000000-0010-0000-0100-00005C000000}" name="action"/>
    <tableColumn id="93" xr3:uid="{00000000-0010-0000-0100-00005D000000}" name="Ayurveda"/>
    <tableColumn id="94" xr3:uid="{00000000-0010-0000-0100-00005E000000}" name="symposium"/>
    <tableColumn id="95" xr3:uid="{00000000-0010-0000-0100-00005F000000}" name="hu_history_1990"/>
    <tableColumn id="96" xr3:uid="{00000000-0010-0000-0100-000060000000}" name="year recorded in TCM"/>
    <tableColumn id="97" xr3:uid="{00000000-0010-0000-0100-000061000000}" name="IPNI"/>
    <tableColumn id="98" xr3:uid="{00000000-0010-0000-0100-000062000000}" name="GBIF"/>
    <tableColumn id="99" xr3:uid="{00000000-0010-0000-0100-000063000000}" name="TPL"/>
    <tableColumn id="100" xr3:uid="{00000000-0010-0000-0100-000064000000}" name="TROP"/>
    <tableColumn id="101" xr3:uid="{00000000-0010-0000-0100-000065000000}" name="WFO"/>
    <tableColumn id="102" xr3:uid="{00000000-0010-0000-0100-000066000000}" name="NCBI"/>
    <tableColumn id="103" xr3:uid="{00000000-0010-0000-0100-000067000000}" name="NCBI id"/>
    <tableColumn id="104" xr3:uid="{00000000-0010-0000-0100-000068000000}" name="EOL"/>
    <tableColumn id="105" xr3:uid="{00000000-0010-0000-0100-000069000000}" name="Hindi"/>
    <tableColumn id="106" xr3:uid="{00000000-0010-0000-0100-00006A000000}" name="Hi transliteration"/>
    <tableColumn id="107" xr3:uid="{00000000-0010-0000-0100-00006B000000}" name="Hi literal"/>
    <tableColumn id="108" xr3:uid="{00000000-0010-0000-0100-00006C000000}" name="Hi alt "/>
    <tableColumn id="109" xr3:uid="{00000000-0010-0000-0100-00006D000000}" name="Indonesian"/>
    <tableColumn id="110" xr3:uid="{00000000-0010-0000-0100-00006E000000}" name="Malay"/>
    <tableColumn id="111" xr3:uid="{00000000-0010-0000-0100-00006F000000}" name="Persia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gbif.org/species/3183002" TargetMode="External"/><Relationship Id="rId21" Type="http://schemas.openxmlformats.org/officeDocument/2006/relationships/hyperlink" Target="https://eol.org/pages/483593" TargetMode="External"/><Relationship Id="rId42" Type="http://schemas.openxmlformats.org/officeDocument/2006/relationships/hyperlink" Target="https://en.wikipedia.org/wiki/Black_pepper" TargetMode="External"/><Relationship Id="rId47" Type="http://schemas.openxmlformats.org/officeDocument/2006/relationships/hyperlink" Target="https://eol.org/pages/484056" TargetMode="External"/><Relationship Id="rId63" Type="http://schemas.openxmlformats.org/officeDocument/2006/relationships/hyperlink" Target="https://www.biodiversitylibrary.org/item/10837" TargetMode="External"/><Relationship Id="rId68" Type="http://schemas.openxmlformats.org/officeDocument/2006/relationships/hyperlink" Target="https://en.wikipedia.org/wiki/Aframomum_melegueta" TargetMode="External"/><Relationship Id="rId84" Type="http://schemas.openxmlformats.org/officeDocument/2006/relationships/table" Target="../tables/table1.xml"/><Relationship Id="rId16" Type="http://schemas.openxmlformats.org/officeDocument/2006/relationships/hyperlink" Target="https://www.gbif.org/species/2759871" TargetMode="External"/><Relationship Id="rId11" Type="http://schemas.openxmlformats.org/officeDocument/2006/relationships/hyperlink" Target="https://www.biodiversitylibrary.org/item/10837" TargetMode="External"/><Relationship Id="rId32" Type="http://schemas.openxmlformats.org/officeDocument/2006/relationships/hyperlink" Target="https://en.wikipedia.org/wiki/Fenugreek" TargetMode="External"/><Relationship Id="rId37" Type="http://schemas.openxmlformats.org/officeDocument/2006/relationships/hyperlink" Target="https://eol.org/pages/987032" TargetMode="External"/><Relationship Id="rId53" Type="http://schemas.openxmlformats.org/officeDocument/2006/relationships/hyperlink" Target="https://herbaltcm.sn.polyu.edu.hk/en/herbal/katsumada-galangal-seed" TargetMode="External"/><Relationship Id="rId58" Type="http://schemas.openxmlformats.org/officeDocument/2006/relationships/hyperlink" Target="http://www.botanicus.org/page/471605" TargetMode="External"/><Relationship Id="rId74" Type="http://schemas.openxmlformats.org/officeDocument/2006/relationships/hyperlink" Target="https://en.wikipedia.org/wiki/Paprika" TargetMode="External"/><Relationship Id="rId79" Type="http://schemas.openxmlformats.org/officeDocument/2006/relationships/hyperlink" Target="https://en.wikipedia.org/wiki/Mentha" TargetMode="External"/><Relationship Id="rId5" Type="http://schemas.openxmlformats.org/officeDocument/2006/relationships/hyperlink" Target="https://www.gbif.org/species/3186061" TargetMode="External"/><Relationship Id="rId61" Type="http://schemas.openxmlformats.org/officeDocument/2006/relationships/hyperlink" Target="https://powo.science.kew.org/taxon/77178295-1" TargetMode="External"/><Relationship Id="rId82" Type="http://schemas.openxmlformats.org/officeDocument/2006/relationships/hyperlink" Target="https://en.wikipedia.org/wiki/Abutilon_theophrasti" TargetMode="External"/><Relationship Id="rId19" Type="http://schemas.openxmlformats.org/officeDocument/2006/relationships/hyperlink" Target="https://en.wikipedia.org/wiki/Cinnamomum_cassia" TargetMode="External"/><Relationship Id="rId14" Type="http://schemas.openxmlformats.org/officeDocument/2006/relationships/hyperlink" Target="https://www.britannica.com/plant/cardamom" TargetMode="External"/><Relationship Id="rId22" Type="http://schemas.openxmlformats.org/officeDocument/2006/relationships/hyperlink" Target="https://en.wikipedia.org/wiki/Cinnamon" TargetMode="External"/><Relationship Id="rId27" Type="http://schemas.openxmlformats.org/officeDocument/2006/relationships/hyperlink" Target="https://tropicos.org/name/22102278" TargetMode="External"/><Relationship Id="rId30" Type="http://schemas.openxmlformats.org/officeDocument/2006/relationships/hyperlink" Target="https://en.wikipedia.org/wiki/Cumin" TargetMode="External"/><Relationship Id="rId35" Type="http://schemas.openxmlformats.org/officeDocument/2006/relationships/hyperlink" Target="https://www.gbif.org/species/2757280" TargetMode="External"/><Relationship Id="rId43" Type="http://schemas.openxmlformats.org/officeDocument/2006/relationships/hyperlink" Target="https://herbaltcm.sn.polyu.edu.hk/herbal/pepper-fruit" TargetMode="External"/><Relationship Id="rId48" Type="http://schemas.openxmlformats.org/officeDocument/2006/relationships/hyperlink" Target="https://en.wikipedia.org/wiki/Turmeric" TargetMode="External"/><Relationship Id="rId56" Type="http://schemas.openxmlformats.org/officeDocument/2006/relationships/hyperlink" Target="https://herbaltcm.sn.polyu.edu.hk/herbal/round-cardamon-fruit" TargetMode="External"/><Relationship Id="rId64" Type="http://schemas.openxmlformats.org/officeDocument/2006/relationships/hyperlink" Target="https://en.wikipedia.org/wiki/Piper_guineense" TargetMode="External"/><Relationship Id="rId69" Type="http://schemas.openxmlformats.org/officeDocument/2006/relationships/hyperlink" Target="https://en.wikipedia.org/wiki/Nigella_sativa" TargetMode="External"/><Relationship Id="rId77" Type="http://schemas.openxmlformats.org/officeDocument/2006/relationships/hyperlink" Target="https://en.wikipedia.org/wiki/Andrographis_paniculata" TargetMode="External"/><Relationship Id="rId8" Type="http://schemas.openxmlformats.org/officeDocument/2006/relationships/hyperlink" Target="https://www.biodiversitylibrary.org/item/10837" TargetMode="External"/><Relationship Id="rId51" Type="http://schemas.openxmlformats.org/officeDocument/2006/relationships/hyperlink" Target="https://tropical.theferns.info/viewtropical.php?id=Amomum+subulatum" TargetMode="External"/><Relationship Id="rId72" Type="http://schemas.openxmlformats.org/officeDocument/2006/relationships/hyperlink" Target="https://en.wikipedia.org/wiki/Dill" TargetMode="External"/><Relationship Id="rId80" Type="http://schemas.openxmlformats.org/officeDocument/2006/relationships/hyperlink" Target="https://en.wikipedia.org/wiki/Liquidambar_orientalis" TargetMode="External"/><Relationship Id="rId3" Type="http://schemas.openxmlformats.org/officeDocument/2006/relationships/hyperlink" Target="https://www.britannica.com/plant/allspice" TargetMode="External"/><Relationship Id="rId12" Type="http://schemas.openxmlformats.org/officeDocument/2006/relationships/hyperlink" Target="https://en.wikipedia.org/wiki/Caraway" TargetMode="External"/><Relationship Id="rId17" Type="http://schemas.openxmlformats.org/officeDocument/2006/relationships/hyperlink" Target="https://tropicos.org/name/34500572" TargetMode="External"/><Relationship Id="rId25" Type="http://schemas.openxmlformats.org/officeDocument/2006/relationships/hyperlink" Target="https://herbaltcm.sn.polyu.edu.hk/herbal/clove" TargetMode="External"/><Relationship Id="rId33" Type="http://schemas.openxmlformats.org/officeDocument/2006/relationships/hyperlink" Target="http://www.efloras.org/florataxon.aspx?flora_id=2&amp;taxon_id=200012345" TargetMode="External"/><Relationship Id="rId38" Type="http://schemas.openxmlformats.org/officeDocument/2006/relationships/hyperlink" Target="https://en.wikipedia.org/wiki/Long_pepper" TargetMode="External"/><Relationship Id="rId46" Type="http://schemas.openxmlformats.org/officeDocument/2006/relationships/hyperlink" Target="https://en.wikipedia.org/wiki/Illicium_verum" TargetMode="External"/><Relationship Id="rId59" Type="http://schemas.openxmlformats.org/officeDocument/2006/relationships/hyperlink" Target="https://powo.science.kew.org/taxon/77178198-1" TargetMode="External"/><Relationship Id="rId67" Type="http://schemas.openxmlformats.org/officeDocument/2006/relationships/hyperlink" Target="https://www.biodiversitylibrary.org/page/4320887" TargetMode="External"/><Relationship Id="rId20" Type="http://schemas.openxmlformats.org/officeDocument/2006/relationships/hyperlink" Target="https://herbaltcm.sn.polyu.edu.hk/herbal/cassia-bark" TargetMode="External"/><Relationship Id="rId41" Type="http://schemas.openxmlformats.org/officeDocument/2006/relationships/hyperlink" Target="https://en.wikipedia.org/wiki/Nutmeg" TargetMode="External"/><Relationship Id="rId54" Type="http://schemas.openxmlformats.org/officeDocument/2006/relationships/hyperlink" Target="https://herbaltcm.sn.polyu.edu.hk/herbal/round-cardamon-fruit" TargetMode="External"/><Relationship Id="rId62" Type="http://schemas.openxmlformats.org/officeDocument/2006/relationships/hyperlink" Target="https://herbaltcm.sn.polyu.edu.hk/herbal/villous-amomum-fruit" TargetMode="External"/><Relationship Id="rId70" Type="http://schemas.openxmlformats.org/officeDocument/2006/relationships/hyperlink" Target="https://en.wikipedia.org/wiki/Piper_capense" TargetMode="External"/><Relationship Id="rId75" Type="http://schemas.openxmlformats.org/officeDocument/2006/relationships/hyperlink" Target="https://www.britannica.com/plant/paprika" TargetMode="External"/><Relationship Id="rId83" Type="http://schemas.openxmlformats.org/officeDocument/2006/relationships/hyperlink" Target="https://www.calabrianfood.com/black-anise-seed" TargetMode="External"/><Relationship Id="rId1" Type="http://schemas.openxmlformats.org/officeDocument/2006/relationships/hyperlink" Target="https://www.britannica.com/topic/list-of-herbs-and-spices-2024392" TargetMode="External"/><Relationship Id="rId6" Type="http://schemas.openxmlformats.org/officeDocument/2006/relationships/hyperlink" Target="https://tropicos.org/name/22101787" TargetMode="External"/><Relationship Id="rId15" Type="http://schemas.openxmlformats.org/officeDocument/2006/relationships/hyperlink" Target="https://www.biodiversitylibrary.org/item/10837" TargetMode="External"/><Relationship Id="rId23" Type="http://schemas.openxmlformats.org/officeDocument/2006/relationships/hyperlink" Target="https://eol.org/pages/490672" TargetMode="External"/><Relationship Id="rId28" Type="http://schemas.openxmlformats.org/officeDocument/2006/relationships/hyperlink" Target="https://eol.org/pages/2508665" TargetMode="External"/><Relationship Id="rId36" Type="http://schemas.openxmlformats.org/officeDocument/2006/relationships/hyperlink" Target="https://tropicos.org/name/34500018" TargetMode="External"/><Relationship Id="rId49" Type="http://schemas.openxmlformats.org/officeDocument/2006/relationships/hyperlink" Target="https://eol.org/pages/1122309" TargetMode="External"/><Relationship Id="rId57" Type="http://schemas.openxmlformats.org/officeDocument/2006/relationships/hyperlink" Target="https://en.wikipedia.org/wiki/Sichuan_pepper"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Fennel" TargetMode="External"/><Relationship Id="rId44" Type="http://schemas.openxmlformats.org/officeDocument/2006/relationships/hyperlink" Target="https://eol.org/pages/596620" TargetMode="External"/><Relationship Id="rId52" Type="http://schemas.openxmlformats.org/officeDocument/2006/relationships/hyperlink" Target="https://herbaltcm.sn.polyu.edu.hk/herbal/galangal-fruit" TargetMode="External"/><Relationship Id="rId60" Type="http://schemas.openxmlformats.org/officeDocument/2006/relationships/hyperlink" Target="https://herbaltcm.sn.polyu.edu.hk/herbal/caoguo" TargetMode="External"/><Relationship Id="rId65" Type="http://schemas.openxmlformats.org/officeDocument/2006/relationships/hyperlink" Target="https://en.wikipedia.org/wiki/Chili_pepper" TargetMode="External"/><Relationship Id="rId73" Type="http://schemas.openxmlformats.org/officeDocument/2006/relationships/hyperlink" Target="https://en.wikipedia.org/wiki/Fennel" TargetMode="External"/><Relationship Id="rId78" Type="http://schemas.openxmlformats.org/officeDocument/2006/relationships/hyperlink" Target="https://en.wikipedia.org/wiki/Fennel" TargetMode="External"/><Relationship Id="rId81" Type="http://schemas.openxmlformats.org/officeDocument/2006/relationships/hyperlink" Target="https://en.wikipedia.org/wiki/Tasmannia_lanceolata" TargetMode="External"/><Relationship Id="rId4" Type="http://schemas.openxmlformats.org/officeDocument/2006/relationships/hyperlink" Target="https://www.biodiversitylibrary.org/item/10837" TargetMode="External"/><Relationship Id="rId9" Type="http://schemas.openxmlformats.org/officeDocument/2006/relationships/hyperlink" Target="https://www.calabrianfood.com/black-anise-seed" TargetMode="External"/><Relationship Id="rId13" Type="http://schemas.openxmlformats.org/officeDocument/2006/relationships/hyperlink" Target="https://en.wikipedia.org/wiki/Cardamom" TargetMode="External"/><Relationship Id="rId18" Type="http://schemas.openxmlformats.org/officeDocument/2006/relationships/hyperlink" Target="https://eol.org/pages/1120064" TargetMode="External"/><Relationship Id="rId39" Type="http://schemas.openxmlformats.org/officeDocument/2006/relationships/hyperlink" Target="https://en.wikipedia.org/wiki/Nutmeg" TargetMode="External"/><Relationship Id="rId34" Type="http://schemas.openxmlformats.org/officeDocument/2006/relationships/hyperlink" Target="https://en.wikipedia.org/wiki/Ginger" TargetMode="External"/><Relationship Id="rId50" Type="http://schemas.openxmlformats.org/officeDocument/2006/relationships/hyperlink" Target="https://en.wikipedia.org/wiki/Vanilla" TargetMode="External"/><Relationship Id="rId55" Type="http://schemas.openxmlformats.org/officeDocument/2006/relationships/hyperlink" Target="https://sys01.lib.hkbu.edu.hk/cmed/mmid/detail.php?qry=amomum&amp;sort=name_cht&amp;lang=eng&amp;page=1&amp;pid=B00174" TargetMode="External"/><Relationship Id="rId76" Type="http://schemas.openxmlformats.org/officeDocument/2006/relationships/hyperlink" Target="https://en.wikipedia.org/wiki/Alhagi_maurorum" TargetMode="External"/><Relationship Id="rId7" Type="http://schemas.openxmlformats.org/officeDocument/2006/relationships/hyperlink" Target="https://en.wikipedia.org/wiki/Anise" TargetMode="External"/><Relationship Id="rId71" Type="http://schemas.openxmlformats.org/officeDocument/2006/relationships/hyperlink" Target="https://en.wikipedia.org/wiki/Coriander" TargetMode="External"/><Relationship Id="rId2" Type="http://schemas.openxmlformats.org/officeDocument/2006/relationships/hyperlink" Target="https://en.wikipedia.org/wiki/Allspice" TargetMode="External"/><Relationship Id="rId29" Type="http://schemas.openxmlformats.org/officeDocument/2006/relationships/hyperlink" Target="https://en.wikipedia.org/wiki/Coriander" TargetMode="External"/><Relationship Id="rId24" Type="http://schemas.openxmlformats.org/officeDocument/2006/relationships/hyperlink" Target="https://en.wikipedia.org/wiki/Clove" TargetMode="External"/><Relationship Id="rId40" Type="http://schemas.openxmlformats.org/officeDocument/2006/relationships/hyperlink" Target="https://www.biodiversitylibrary.org/item/10837" TargetMode="External"/><Relationship Id="rId45" Type="http://schemas.openxmlformats.org/officeDocument/2006/relationships/hyperlink" Target="https://en.wikipedia.org/wiki/Saffron" TargetMode="External"/><Relationship Id="rId66" Type="http://schemas.openxmlformats.org/officeDocument/2006/relationships/hyperlink" Target="https://en.wikipedia.org/wiki/Dil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herbaltcm.sn.polyu.edu.hk/" TargetMode="External"/><Relationship Id="rId3" Type="http://schemas.openxmlformats.org/officeDocument/2006/relationships/hyperlink" Target="https://powo.science.kew.org/taxon/77178198-1" TargetMode="External"/><Relationship Id="rId7" Type="http://schemas.openxmlformats.org/officeDocument/2006/relationships/hyperlink" Target="https://unitproj.library.ucla.edu/biomed/spice/index.cfm?spicefilename=taste.txt&amp;itemsuppress=yes&amp;displayswitch=0"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519185-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795288-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2325"/>
  <sheetViews>
    <sheetView tabSelected="1" topLeftCell="A639" zoomScaleNormal="100" workbookViewId="0">
      <selection activeCell="H648" sqref="H648"/>
    </sheetView>
  </sheetViews>
  <sheetFormatPr defaultColWidth="20.7265625" defaultRowHeight="14.5" x14ac:dyDescent="0.35"/>
  <cols>
    <col min="1" max="1" width="8.7265625" customWidth="1"/>
    <col min="2" max="2" width="4" customWidth="1"/>
    <col min="3" max="3" width="7.26953125" customWidth="1"/>
    <col min="4" max="4" width="6.453125" bestFit="1" customWidth="1"/>
    <col min="5" max="5" width="7.81640625" customWidth="1"/>
    <col min="6" max="6" width="23.08984375" customWidth="1"/>
    <col min="7" max="7" width="15.36328125" customWidth="1"/>
    <col min="8" max="8" width="11.7265625" customWidth="1"/>
    <col min="9" max="9" width="11.1796875" customWidth="1"/>
    <col min="10" max="10" width="13.08984375" customWidth="1"/>
    <col min="11" max="11" width="12.1796875" customWidth="1"/>
    <col min="12" max="12" width="12.6328125" customWidth="1"/>
    <col min="13" max="13" width="10" customWidth="1"/>
    <col min="14" max="14" width="6.90625" customWidth="1"/>
    <col min="15" max="15" width="12" customWidth="1"/>
    <col min="16" max="16" width="12.26953125" customWidth="1"/>
    <col min="17" max="17" width="5.6328125" customWidth="1"/>
    <col min="18" max="18" width="7.36328125" customWidth="1"/>
    <col min="19" max="19" width="9.36328125" customWidth="1"/>
    <col min="20" max="20" width="11.08984375" customWidth="1"/>
    <col min="21" max="21" width="8.26953125" customWidth="1"/>
    <col min="22" max="22" width="6.453125" customWidth="1"/>
    <col min="23" max="23" width="7.90625" customWidth="1"/>
    <col min="24" max="24" width="6.54296875" customWidth="1"/>
    <col min="25" max="25" width="11.54296875" customWidth="1"/>
    <col min="26" max="26" width="10.453125" customWidth="1"/>
    <col min="27" max="27" width="11.453125" customWidth="1"/>
    <col min="28" max="28" width="10.453125" customWidth="1"/>
    <col min="29" max="29" width="12.26953125" customWidth="1"/>
    <col min="30" max="30" width="12.6328125" customWidth="1"/>
    <col min="31" max="31" width="13.7265625" customWidth="1"/>
    <col min="32" max="32" width="15.90625" customWidth="1"/>
    <col min="34" max="34" width="16.453125" customWidth="1"/>
    <col min="35" max="35" width="12.6328125" customWidth="1"/>
    <col min="36" max="36" width="17" customWidth="1"/>
    <col min="37" max="37" width="14.81640625" customWidth="1"/>
    <col min="38" max="38" width="16.54296875" customWidth="1"/>
    <col min="39" max="39" width="22.7265625" customWidth="1"/>
    <col min="40" max="40" width="12.6328125" customWidth="1"/>
    <col min="41" max="41" width="13.7265625" customWidth="1"/>
    <col min="42" max="42" width="14.81640625" customWidth="1"/>
    <col min="43" max="43" width="15.81640625" customWidth="1"/>
    <col min="44" max="44" width="13.7265625" customWidth="1"/>
    <col min="47" max="47" width="10.26953125" customWidth="1"/>
    <col min="48" max="48" width="12" customWidth="1"/>
    <col min="49" max="49" width="13.1796875" customWidth="1"/>
    <col min="50" max="51" width="19.26953125" customWidth="1"/>
    <col min="52" max="52" width="10.453125" customWidth="1"/>
    <col min="53" max="53" width="16.7265625" customWidth="1"/>
    <col min="54" max="54" width="19.54296875" customWidth="1"/>
    <col min="55" max="56" width="13.7265625" customWidth="1"/>
    <col min="57" max="57" width="11.54296875" customWidth="1"/>
    <col min="58" max="58" width="10.453125" customWidth="1"/>
    <col min="59" max="59" width="14.7265625" customWidth="1"/>
    <col min="63" max="63" width="13.7265625" customWidth="1"/>
    <col min="64" max="64" width="12.54296875" customWidth="1"/>
    <col min="66" max="66" width="9.453125" customWidth="1"/>
    <col min="67" max="67" width="19.54296875" customWidth="1"/>
    <col min="70" max="70" width="15.453125" customWidth="1"/>
    <col min="71" max="71" width="13.81640625" customWidth="1"/>
    <col min="72" max="72" width="14.7265625" customWidth="1"/>
    <col min="73" max="73" width="13.453125" customWidth="1"/>
    <col min="74" max="74" width="13.81640625" customWidth="1"/>
    <col min="75" max="75" width="12.6328125" customWidth="1"/>
    <col min="76" max="76" width="13.7265625" customWidth="1"/>
    <col min="77" max="77" width="13.81640625" customWidth="1"/>
    <col min="78" max="78" width="18.08984375" customWidth="1"/>
    <col min="79" max="79" width="12.6328125" customWidth="1"/>
    <col min="80" max="80" width="10.7265625" customWidth="1"/>
    <col min="81" max="81" width="19.26953125" customWidth="1"/>
    <col min="82" max="82" width="19.81640625" customWidth="1"/>
    <col min="83" max="83" width="23.54296875" customWidth="1"/>
    <col min="84" max="84" width="18.08984375" customWidth="1"/>
    <col min="85" max="85" width="6.54296875" customWidth="1"/>
    <col min="93" max="93" width="22.453125" customWidth="1"/>
    <col min="94" max="94" width="21.36328125" customWidth="1"/>
    <col min="95" max="95" width="9.36328125" customWidth="1"/>
    <col min="96" max="96" width="6.26953125" customWidth="1"/>
    <col min="97" max="97" width="19.1796875" customWidth="1"/>
    <col min="98" max="98" width="22" customWidth="1"/>
    <col min="99" max="99" width="15.54296875" customWidth="1"/>
    <col min="100" max="100" width="7.1796875" customWidth="1"/>
    <col min="101" max="101" width="7.26953125" customWidth="1"/>
    <col min="102" max="102" width="6.7265625" customWidth="1"/>
    <col min="103" max="103" width="7.26953125" customWidth="1"/>
    <col min="104" max="104" width="9.54296875" customWidth="1"/>
    <col min="105" max="105" width="7.81640625" customWidth="1"/>
    <col min="107" max="107" width="16.26953125" customWidth="1"/>
    <col min="108" max="108" width="13.7265625" customWidth="1"/>
    <col min="109" max="109" width="10.453125" customWidth="1"/>
    <col min="110" max="111" width="6.54296875" customWidth="1"/>
    <col min="112" max="112" width="7.7265625" customWidth="1"/>
    <col min="113" max="113" width="9.08984375" customWidth="1"/>
    <col min="114" max="114" width="10.81640625" customWidth="1"/>
    <col min="115" max="115" width="14.453125" customWidth="1"/>
    <col min="116" max="116" width="11.7265625" customWidth="1"/>
    <col min="117" max="117" width="15.453125" customWidth="1"/>
    <col min="119" max="119" width="15.08984375" customWidth="1"/>
  </cols>
  <sheetData>
    <row r="1" spans="1:10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row>
    <row r="2" spans="1:109" x14ac:dyDescent="0.35">
      <c r="A2" t="s">
        <v>109</v>
      </c>
      <c r="B2">
        <f>+COUNTA(J2:DE2)</f>
        <v>78</v>
      </c>
      <c r="F2" t="s">
        <v>329</v>
      </c>
      <c r="G2" t="s">
        <v>330</v>
      </c>
      <c r="H2" t="s">
        <v>331</v>
      </c>
      <c r="I2" t="s">
        <v>332</v>
      </c>
      <c r="J2" t="s">
        <v>333</v>
      </c>
      <c r="K2" t="s">
        <v>334</v>
      </c>
      <c r="L2" t="s">
        <v>335</v>
      </c>
      <c r="M2" t="s">
        <v>333</v>
      </c>
      <c r="N2" t="s">
        <v>336</v>
      </c>
      <c r="O2" t="s">
        <v>121</v>
      </c>
      <c r="P2">
        <v>1</v>
      </c>
      <c r="Q2">
        <v>1</v>
      </c>
      <c r="R2">
        <v>1</v>
      </c>
      <c r="S2">
        <v>1</v>
      </c>
      <c r="T2">
        <v>1</v>
      </c>
      <c r="U2">
        <v>1</v>
      </c>
      <c r="V2">
        <v>1</v>
      </c>
      <c r="W2">
        <v>1</v>
      </c>
      <c r="X2">
        <f>SUM(COUNTIF(P2:W2,"1"))</f>
        <v>8</v>
      </c>
      <c r="Y2" t="s">
        <v>122</v>
      </c>
      <c r="Z2" t="s">
        <v>220</v>
      </c>
      <c r="AB2" t="s">
        <v>124</v>
      </c>
      <c r="AC2" t="s">
        <v>337</v>
      </c>
      <c r="AD2" t="s">
        <v>338</v>
      </c>
      <c r="AE2" t="s">
        <v>339</v>
      </c>
      <c r="AF2" t="s">
        <v>340</v>
      </c>
      <c r="AG2" t="s">
        <v>341</v>
      </c>
      <c r="AH2" t="s">
        <v>334</v>
      </c>
      <c r="AI2" t="s">
        <v>342</v>
      </c>
      <c r="AP2" t="s">
        <v>343</v>
      </c>
      <c r="AR2" t="s">
        <v>344</v>
      </c>
      <c r="AS2" t="s">
        <v>345</v>
      </c>
      <c r="AU2">
        <v>23</v>
      </c>
      <c r="AV2">
        <v>108</v>
      </c>
      <c r="AW2" t="s">
        <v>346</v>
      </c>
      <c r="AX2" t="s">
        <v>232</v>
      </c>
      <c r="AY2" t="s">
        <v>347</v>
      </c>
      <c r="AZ2" t="s">
        <v>348</v>
      </c>
      <c r="BA2" t="s">
        <v>349</v>
      </c>
      <c r="BB2">
        <v>3</v>
      </c>
      <c r="BC2" t="s">
        <v>350</v>
      </c>
      <c r="BD2" t="s">
        <v>142</v>
      </c>
      <c r="BE2" t="s">
        <v>351</v>
      </c>
      <c r="BF2" t="s">
        <v>144</v>
      </c>
      <c r="BG2" t="s">
        <v>352</v>
      </c>
      <c r="BI2" t="s">
        <v>353</v>
      </c>
      <c r="BJ2" t="s">
        <v>115</v>
      </c>
      <c r="BK2" t="s">
        <v>115</v>
      </c>
      <c r="BL2" t="s">
        <v>334</v>
      </c>
      <c r="BM2" t="s">
        <v>354</v>
      </c>
      <c r="BN2" t="s">
        <v>355</v>
      </c>
      <c r="BO2" t="s">
        <v>356</v>
      </c>
      <c r="BP2" t="s">
        <v>357</v>
      </c>
      <c r="BR2" t="s">
        <v>358</v>
      </c>
      <c r="BS2" t="s">
        <v>359</v>
      </c>
      <c r="BT2" t="s">
        <v>360</v>
      </c>
      <c r="BV2" t="s">
        <v>7300</v>
      </c>
      <c r="BW2" t="s">
        <v>361</v>
      </c>
      <c r="BX2" t="s">
        <v>362</v>
      </c>
      <c r="CF2" t="s">
        <v>363</v>
      </c>
      <c r="CG2">
        <v>1</v>
      </c>
      <c r="CH2" t="s">
        <v>364</v>
      </c>
      <c r="CI2" t="s">
        <v>365</v>
      </c>
      <c r="CJ2" t="s">
        <v>358</v>
      </c>
      <c r="CK2" t="s">
        <v>359</v>
      </c>
      <c r="CL2" t="s">
        <v>366</v>
      </c>
      <c r="CM2" t="s">
        <v>367</v>
      </c>
      <c r="CN2" t="s">
        <v>368</v>
      </c>
      <c r="CO2" t="s">
        <v>369</v>
      </c>
      <c r="CP2" t="s">
        <v>370</v>
      </c>
      <c r="CQ2" t="s">
        <v>371</v>
      </c>
      <c r="CT2" t="s">
        <v>320</v>
      </c>
      <c r="CV2" t="s">
        <v>372</v>
      </c>
      <c r="CW2" t="s">
        <v>373</v>
      </c>
      <c r="CX2" t="s">
        <v>374</v>
      </c>
      <c r="CY2">
        <v>119260</v>
      </c>
      <c r="CZ2" t="s">
        <v>375</v>
      </c>
      <c r="DA2" t="s">
        <v>376</v>
      </c>
      <c r="DB2" t="s">
        <v>115</v>
      </c>
      <c r="DC2" t="s">
        <v>377</v>
      </c>
      <c r="DD2" t="s">
        <v>378</v>
      </c>
      <c r="DE2" t="s">
        <v>379</v>
      </c>
    </row>
    <row r="3" spans="1:109" ht="16.5" x14ac:dyDescent="0.45">
      <c r="A3" t="s">
        <v>109</v>
      </c>
      <c r="B3">
        <f>+COUNTA(J3:DE3)</f>
        <v>75</v>
      </c>
      <c r="F3" t="s">
        <v>418</v>
      </c>
      <c r="G3" t="s">
        <v>419</v>
      </c>
      <c r="H3" t="s">
        <v>420</v>
      </c>
      <c r="I3" t="s">
        <v>115</v>
      </c>
      <c r="K3" t="s">
        <v>421</v>
      </c>
      <c r="L3" t="s">
        <v>422</v>
      </c>
      <c r="N3" t="s">
        <v>423</v>
      </c>
      <c r="O3" t="s">
        <v>121</v>
      </c>
      <c r="P3">
        <v>1</v>
      </c>
      <c r="Q3">
        <v>1</v>
      </c>
      <c r="R3">
        <v>1</v>
      </c>
      <c r="S3">
        <v>1</v>
      </c>
      <c r="T3">
        <v>1</v>
      </c>
      <c r="U3">
        <v>1</v>
      </c>
      <c r="V3">
        <v>1</v>
      </c>
      <c r="W3">
        <v>1</v>
      </c>
      <c r="X3">
        <f>SUM(COUNTIF(P3:W3,"1"))</f>
        <v>8</v>
      </c>
      <c r="Y3" t="s">
        <v>122</v>
      </c>
      <c r="Z3" t="s">
        <v>220</v>
      </c>
      <c r="AB3" t="s">
        <v>124</v>
      </c>
      <c r="AC3" t="s">
        <v>424</v>
      </c>
      <c r="AD3" t="s">
        <v>425</v>
      </c>
      <c r="AE3" t="s">
        <v>426</v>
      </c>
      <c r="AF3" t="s">
        <v>427</v>
      </c>
      <c r="AG3" t="s">
        <v>428</v>
      </c>
      <c r="AH3" t="s">
        <v>429</v>
      </c>
      <c r="AP3" t="s">
        <v>430</v>
      </c>
      <c r="AR3" t="s">
        <v>431</v>
      </c>
      <c r="AS3" t="s">
        <v>432</v>
      </c>
      <c r="AU3">
        <v>1</v>
      </c>
      <c r="AV3">
        <v>127</v>
      </c>
      <c r="AW3" t="s">
        <v>433</v>
      </c>
      <c r="AX3" t="s">
        <v>232</v>
      </c>
      <c r="AY3" t="s">
        <v>434</v>
      </c>
      <c r="AZ3" t="s">
        <v>435</v>
      </c>
      <c r="BA3" t="s">
        <v>436</v>
      </c>
      <c r="BB3">
        <v>5</v>
      </c>
      <c r="BC3" t="s">
        <v>437</v>
      </c>
      <c r="BD3" t="s">
        <v>142</v>
      </c>
      <c r="BE3" t="s">
        <v>438</v>
      </c>
      <c r="BF3" t="s">
        <v>144</v>
      </c>
      <c r="BG3" t="s">
        <v>439</v>
      </c>
      <c r="BI3" t="s">
        <v>440</v>
      </c>
      <c r="BJ3" t="s">
        <v>441</v>
      </c>
      <c r="BK3" t="s">
        <v>115</v>
      </c>
      <c r="BL3" t="s">
        <v>421</v>
      </c>
      <c r="BN3" t="s">
        <v>442</v>
      </c>
      <c r="BO3" t="s">
        <v>443</v>
      </c>
      <c r="BP3" t="s">
        <v>115</v>
      </c>
      <c r="BR3" t="s">
        <v>444</v>
      </c>
      <c r="BS3" t="s">
        <v>445</v>
      </c>
      <c r="BT3" t="s">
        <v>446</v>
      </c>
      <c r="BV3" t="s">
        <v>447</v>
      </c>
      <c r="BW3" t="s">
        <v>448</v>
      </c>
      <c r="BX3" t="s">
        <v>449</v>
      </c>
      <c r="BZ3" t="s">
        <v>450</v>
      </c>
      <c r="CF3" t="s">
        <v>451</v>
      </c>
      <c r="CG3">
        <v>1</v>
      </c>
      <c r="CH3" t="s">
        <v>364</v>
      </c>
      <c r="CI3" t="s">
        <v>452</v>
      </c>
      <c r="CJ3" t="s">
        <v>444</v>
      </c>
      <c r="CK3" t="s">
        <v>445</v>
      </c>
      <c r="CL3" t="s">
        <v>453</v>
      </c>
      <c r="CM3" t="s">
        <v>454</v>
      </c>
      <c r="CN3" t="s">
        <v>455</v>
      </c>
      <c r="CO3" t="s">
        <v>456</v>
      </c>
      <c r="CP3" t="s">
        <v>457</v>
      </c>
      <c r="CQ3" t="s">
        <v>458</v>
      </c>
      <c r="CS3" t="s">
        <v>110</v>
      </c>
      <c r="CT3">
        <v>973</v>
      </c>
      <c r="CV3" t="s">
        <v>459</v>
      </c>
      <c r="CW3" t="s">
        <v>460</v>
      </c>
      <c r="CX3" t="s">
        <v>461</v>
      </c>
      <c r="CY3">
        <v>219868</v>
      </c>
      <c r="CZ3" t="s">
        <v>462</v>
      </c>
      <c r="DA3" t="s">
        <v>463</v>
      </c>
      <c r="DB3" t="s">
        <v>115</v>
      </c>
      <c r="DD3" t="s">
        <v>464</v>
      </c>
      <c r="DE3" t="s">
        <v>465</v>
      </c>
    </row>
    <row r="4" spans="1:109" x14ac:dyDescent="0.35">
      <c r="A4" t="s">
        <v>109</v>
      </c>
      <c r="B4">
        <f>+COUNTA(J4:DE4)</f>
        <v>74</v>
      </c>
      <c r="F4" t="s">
        <v>638</v>
      </c>
      <c r="G4" t="s">
        <v>639</v>
      </c>
      <c r="I4" t="s">
        <v>115</v>
      </c>
      <c r="J4" t="s">
        <v>115</v>
      </c>
      <c r="K4" t="s">
        <v>640</v>
      </c>
      <c r="L4" t="s">
        <v>641</v>
      </c>
      <c r="M4" t="s">
        <v>642</v>
      </c>
      <c r="N4" t="s">
        <v>643</v>
      </c>
      <c r="O4" t="s">
        <v>121</v>
      </c>
      <c r="P4">
        <v>1</v>
      </c>
      <c r="Q4">
        <v>1</v>
      </c>
      <c r="R4">
        <v>1</v>
      </c>
      <c r="S4">
        <v>1</v>
      </c>
      <c r="T4">
        <v>1</v>
      </c>
      <c r="U4">
        <v>1</v>
      </c>
      <c r="V4">
        <v>1</v>
      </c>
      <c r="W4">
        <v>1</v>
      </c>
      <c r="X4">
        <f>SUM(COUNTIF(P4:W4,"1"))</f>
        <v>8</v>
      </c>
      <c r="Y4" t="s">
        <v>122</v>
      </c>
      <c r="Z4" t="s">
        <v>220</v>
      </c>
      <c r="AB4" t="s">
        <v>124</v>
      </c>
      <c r="AC4" t="s">
        <v>644</v>
      </c>
      <c r="AD4" t="s">
        <v>645</v>
      </c>
      <c r="AE4" t="s">
        <v>646</v>
      </c>
      <c r="AF4" t="s">
        <v>647</v>
      </c>
      <c r="AG4" t="s">
        <v>647</v>
      </c>
      <c r="AH4" t="s">
        <v>648</v>
      </c>
      <c r="AP4" t="s">
        <v>649</v>
      </c>
      <c r="AR4" t="s">
        <v>650</v>
      </c>
      <c r="AS4" t="s">
        <v>651</v>
      </c>
      <c r="AU4">
        <v>26</v>
      </c>
      <c r="AV4">
        <v>93</v>
      </c>
      <c r="AW4" t="s">
        <v>652</v>
      </c>
      <c r="AX4" t="s">
        <v>232</v>
      </c>
      <c r="AY4" t="s">
        <v>653</v>
      </c>
      <c r="AZ4" t="s">
        <v>654</v>
      </c>
      <c r="BA4" t="s">
        <v>655</v>
      </c>
      <c r="BB4">
        <v>7</v>
      </c>
      <c r="BC4" t="s">
        <v>656</v>
      </c>
      <c r="BD4" t="s">
        <v>142</v>
      </c>
      <c r="BE4" t="s">
        <v>657</v>
      </c>
      <c r="BF4" t="s">
        <v>144</v>
      </c>
      <c r="BG4" t="s">
        <v>658</v>
      </c>
      <c r="BI4" t="s">
        <v>659</v>
      </c>
      <c r="BJ4" t="s">
        <v>660</v>
      </c>
      <c r="BK4" t="s">
        <v>661</v>
      </c>
      <c r="BL4" t="s">
        <v>640</v>
      </c>
      <c r="BN4" t="s">
        <v>662</v>
      </c>
      <c r="BO4" t="s">
        <v>663</v>
      </c>
      <c r="BP4" t="s">
        <v>115</v>
      </c>
      <c r="BR4" t="s">
        <v>664</v>
      </c>
      <c r="BS4" t="s">
        <v>665</v>
      </c>
      <c r="BW4" t="s">
        <v>666</v>
      </c>
      <c r="BX4" t="s">
        <v>115</v>
      </c>
      <c r="CF4" t="s">
        <v>667</v>
      </c>
      <c r="CG4">
        <v>1</v>
      </c>
      <c r="CH4" t="s">
        <v>364</v>
      </c>
      <c r="CI4" t="s">
        <v>668</v>
      </c>
      <c r="CJ4" t="s">
        <v>669</v>
      </c>
      <c r="CK4" t="s">
        <v>670</v>
      </c>
      <c r="CL4" t="s">
        <v>671</v>
      </c>
      <c r="CM4" t="s">
        <v>672</v>
      </c>
      <c r="CN4" t="s">
        <v>368</v>
      </c>
      <c r="CO4" t="s">
        <v>673</v>
      </c>
      <c r="CP4" t="s">
        <v>674</v>
      </c>
      <c r="CQ4" t="s">
        <v>675</v>
      </c>
      <c r="CT4" t="s">
        <v>320</v>
      </c>
      <c r="CU4" t="s">
        <v>110</v>
      </c>
      <c r="CV4" t="s">
        <v>676</v>
      </c>
      <c r="CW4" t="s">
        <v>677</v>
      </c>
      <c r="CX4" t="s">
        <v>678</v>
      </c>
      <c r="CY4">
        <v>94328</v>
      </c>
      <c r="CZ4" t="s">
        <v>679</v>
      </c>
      <c r="DA4" t="s">
        <v>680</v>
      </c>
      <c r="DB4" t="s">
        <v>115</v>
      </c>
      <c r="DD4" t="s">
        <v>681</v>
      </c>
      <c r="DE4" t="s">
        <v>682</v>
      </c>
    </row>
    <row r="5" spans="1:109" x14ac:dyDescent="0.35">
      <c r="A5" t="s">
        <v>109</v>
      </c>
      <c r="B5">
        <f>+COUNTA(J5:DE5)</f>
        <v>72</v>
      </c>
      <c r="E5" t="s">
        <v>722</v>
      </c>
      <c r="F5" t="s">
        <v>723</v>
      </c>
      <c r="G5" t="s">
        <v>724</v>
      </c>
      <c r="I5" t="s">
        <v>115</v>
      </c>
      <c r="K5" t="s">
        <v>727</v>
      </c>
      <c r="L5" t="s">
        <v>761</v>
      </c>
      <c r="M5" t="s">
        <v>725</v>
      </c>
      <c r="O5" t="s">
        <v>121</v>
      </c>
      <c r="P5">
        <v>1</v>
      </c>
      <c r="Q5">
        <v>1</v>
      </c>
      <c r="R5">
        <v>1</v>
      </c>
      <c r="S5">
        <v>1</v>
      </c>
      <c r="T5">
        <v>1</v>
      </c>
      <c r="U5">
        <v>1</v>
      </c>
      <c r="V5">
        <v>1</v>
      </c>
      <c r="W5">
        <v>1</v>
      </c>
      <c r="X5">
        <f>SUM(COUNTIF(P5:W5,"1"))</f>
        <v>8</v>
      </c>
      <c r="Y5" t="s">
        <v>122</v>
      </c>
      <c r="Z5" t="s">
        <v>220</v>
      </c>
      <c r="AB5" t="s">
        <v>124</v>
      </c>
      <c r="AC5" t="s">
        <v>762</v>
      </c>
      <c r="AD5" t="s">
        <v>763</v>
      </c>
      <c r="AE5" t="s">
        <v>764</v>
      </c>
      <c r="AF5" t="s">
        <v>727</v>
      </c>
      <c r="AG5" t="s">
        <v>727</v>
      </c>
      <c r="AP5" t="s">
        <v>765</v>
      </c>
      <c r="AR5" t="s">
        <v>733</v>
      </c>
      <c r="AS5" t="s">
        <v>734</v>
      </c>
      <c r="AU5">
        <v>-4</v>
      </c>
      <c r="AV5">
        <v>129</v>
      </c>
      <c r="AW5" t="s">
        <v>766</v>
      </c>
      <c r="AX5" t="s">
        <v>232</v>
      </c>
      <c r="AY5" t="s">
        <v>736</v>
      </c>
      <c r="AZ5" t="s">
        <v>767</v>
      </c>
      <c r="BA5" t="s">
        <v>768</v>
      </c>
      <c r="BB5">
        <v>1</v>
      </c>
      <c r="BC5" t="s">
        <v>769</v>
      </c>
      <c r="BD5" t="s">
        <v>142</v>
      </c>
      <c r="BE5" t="s">
        <v>740</v>
      </c>
      <c r="BF5" t="s">
        <v>144</v>
      </c>
      <c r="BG5" t="s">
        <v>741</v>
      </c>
      <c r="BI5" t="s">
        <v>742</v>
      </c>
      <c r="BJ5" t="s">
        <v>770</v>
      </c>
      <c r="BL5" t="s">
        <v>727</v>
      </c>
      <c r="BN5" t="s">
        <v>771</v>
      </c>
      <c r="BO5" t="s">
        <v>772</v>
      </c>
      <c r="BP5" t="s">
        <v>773</v>
      </c>
      <c r="BR5" t="s">
        <v>774</v>
      </c>
      <c r="BS5" t="s">
        <v>775</v>
      </c>
      <c r="BT5" t="s">
        <v>776</v>
      </c>
      <c r="BW5" t="s">
        <v>777</v>
      </c>
      <c r="BX5" t="s">
        <v>778</v>
      </c>
      <c r="BY5" t="s">
        <v>779</v>
      </c>
      <c r="CF5" t="s">
        <v>780</v>
      </c>
      <c r="CG5">
        <v>1</v>
      </c>
      <c r="CH5" t="s">
        <v>364</v>
      </c>
      <c r="CI5" t="s">
        <v>781</v>
      </c>
      <c r="CJ5" t="s">
        <v>774</v>
      </c>
      <c r="CK5" t="s">
        <v>775</v>
      </c>
      <c r="CL5" t="s">
        <v>753</v>
      </c>
      <c r="CM5" t="s">
        <v>782</v>
      </c>
      <c r="CN5" t="s">
        <v>783</v>
      </c>
      <c r="CO5" t="s">
        <v>456</v>
      </c>
      <c r="CP5" t="s">
        <v>784</v>
      </c>
      <c r="CQ5" t="s">
        <v>785</v>
      </c>
      <c r="CS5" t="s">
        <v>110</v>
      </c>
      <c r="CT5">
        <v>973</v>
      </c>
      <c r="CV5" t="s">
        <v>754</v>
      </c>
      <c r="CW5" t="s">
        <v>755</v>
      </c>
      <c r="CX5" t="s">
        <v>756</v>
      </c>
      <c r="CY5">
        <v>51089</v>
      </c>
      <c r="CZ5" t="s">
        <v>786</v>
      </c>
      <c r="DA5" t="s">
        <v>787</v>
      </c>
      <c r="DB5" t="s">
        <v>320</v>
      </c>
      <c r="DD5" t="s">
        <v>788</v>
      </c>
      <c r="DE5" t="s">
        <v>789</v>
      </c>
    </row>
    <row r="6" spans="1:109" x14ac:dyDescent="0.35">
      <c r="A6" t="s">
        <v>109</v>
      </c>
      <c r="B6">
        <f>+COUNTA(J6:DE6)</f>
        <v>80</v>
      </c>
      <c r="F6" t="s">
        <v>790</v>
      </c>
      <c r="G6" t="s">
        <v>170</v>
      </c>
      <c r="I6" t="s">
        <v>115</v>
      </c>
      <c r="K6" t="s">
        <v>507</v>
      </c>
      <c r="L6" t="s">
        <v>791</v>
      </c>
      <c r="M6" t="s">
        <v>792</v>
      </c>
      <c r="O6" t="s">
        <v>121</v>
      </c>
      <c r="P6">
        <v>1</v>
      </c>
      <c r="Q6">
        <v>1</v>
      </c>
      <c r="R6">
        <v>1</v>
      </c>
      <c r="S6">
        <v>1</v>
      </c>
      <c r="T6">
        <v>1</v>
      </c>
      <c r="U6">
        <v>1</v>
      </c>
      <c r="V6">
        <v>1</v>
      </c>
      <c r="W6">
        <v>1</v>
      </c>
      <c r="X6">
        <f>SUM(COUNTIF(P6:W6,"1"))</f>
        <v>8</v>
      </c>
      <c r="Y6" t="s">
        <v>122</v>
      </c>
      <c r="Z6" t="s">
        <v>220</v>
      </c>
      <c r="AB6" t="s">
        <v>124</v>
      </c>
      <c r="AC6" t="s">
        <v>258</v>
      </c>
      <c r="AD6" t="s">
        <v>793</v>
      </c>
      <c r="AE6" t="s">
        <v>794</v>
      </c>
      <c r="AF6" t="s">
        <v>795</v>
      </c>
      <c r="AG6" t="s">
        <v>796</v>
      </c>
      <c r="AO6" t="s">
        <v>797</v>
      </c>
      <c r="AP6" t="s">
        <v>798</v>
      </c>
      <c r="AR6" t="s">
        <v>799</v>
      </c>
      <c r="AS6" t="s">
        <v>800</v>
      </c>
      <c r="AU6">
        <v>15</v>
      </c>
      <c r="AV6">
        <v>76</v>
      </c>
      <c r="AW6" t="s">
        <v>801</v>
      </c>
      <c r="AX6" t="s">
        <v>232</v>
      </c>
      <c r="AY6" t="s">
        <v>802</v>
      </c>
      <c r="AZ6" t="s">
        <v>803</v>
      </c>
      <c r="BA6" t="s">
        <v>804</v>
      </c>
      <c r="BB6" t="s">
        <v>805</v>
      </c>
      <c r="BC6" t="s">
        <v>806</v>
      </c>
      <c r="BD6" t="s">
        <v>142</v>
      </c>
      <c r="BE6" t="s">
        <v>807</v>
      </c>
      <c r="BF6" t="s">
        <v>144</v>
      </c>
      <c r="BG6" t="s">
        <v>808</v>
      </c>
      <c r="BI6" t="s">
        <v>809</v>
      </c>
      <c r="BJ6" t="s">
        <v>810</v>
      </c>
      <c r="BK6" t="s">
        <v>115</v>
      </c>
      <c r="BL6" t="s">
        <v>507</v>
      </c>
      <c r="BM6" t="s">
        <v>811</v>
      </c>
      <c r="BN6" t="s">
        <v>812</v>
      </c>
      <c r="BO6" t="s">
        <v>813</v>
      </c>
      <c r="BP6" t="s">
        <v>115</v>
      </c>
      <c r="BQ6" t="s">
        <v>814</v>
      </c>
      <c r="BR6" t="s">
        <v>815</v>
      </c>
      <c r="BS6" t="s">
        <v>816</v>
      </c>
      <c r="BT6" t="s">
        <v>817</v>
      </c>
      <c r="BU6" t="s">
        <v>7304</v>
      </c>
      <c r="BW6" t="s">
        <v>818</v>
      </c>
      <c r="BX6" t="s">
        <v>507</v>
      </c>
      <c r="BY6" t="s">
        <v>819</v>
      </c>
      <c r="CD6" t="s">
        <v>820</v>
      </c>
      <c r="CF6" t="s">
        <v>821</v>
      </c>
      <c r="CG6">
        <v>1</v>
      </c>
      <c r="CH6" t="s">
        <v>364</v>
      </c>
      <c r="CI6" t="s">
        <v>822</v>
      </c>
      <c r="CJ6" t="s">
        <v>815</v>
      </c>
      <c r="CK6" t="s">
        <v>816</v>
      </c>
      <c r="CL6" t="s">
        <v>823</v>
      </c>
      <c r="CM6" t="s">
        <v>824</v>
      </c>
      <c r="CN6" t="s">
        <v>368</v>
      </c>
      <c r="CO6" t="s">
        <v>673</v>
      </c>
      <c r="CP6" t="s">
        <v>714</v>
      </c>
      <c r="CQ6" t="s">
        <v>825</v>
      </c>
      <c r="CS6" t="s">
        <v>110</v>
      </c>
      <c r="CT6">
        <v>659</v>
      </c>
      <c r="CU6" t="s">
        <v>110</v>
      </c>
      <c r="CV6" t="s">
        <v>826</v>
      </c>
      <c r="CW6" t="s">
        <v>827</v>
      </c>
      <c r="CX6" t="s">
        <v>828</v>
      </c>
      <c r="CY6">
        <v>13216</v>
      </c>
      <c r="CZ6" t="s">
        <v>829</v>
      </c>
      <c r="DA6" t="s">
        <v>830</v>
      </c>
      <c r="DB6" t="s">
        <v>811</v>
      </c>
      <c r="DC6" t="s">
        <v>831</v>
      </c>
      <c r="DD6" t="s">
        <v>832</v>
      </c>
      <c r="DE6" t="s">
        <v>833</v>
      </c>
    </row>
    <row r="7" spans="1:109" x14ac:dyDescent="0.35">
      <c r="A7" t="s">
        <v>109</v>
      </c>
      <c r="B7">
        <f>+COUNTA(J7:DE7)</f>
        <v>75</v>
      </c>
      <c r="F7" t="s">
        <v>834</v>
      </c>
      <c r="G7" t="s">
        <v>170</v>
      </c>
      <c r="I7" t="s">
        <v>115</v>
      </c>
      <c r="K7" t="s">
        <v>835</v>
      </c>
      <c r="L7" t="s">
        <v>836</v>
      </c>
      <c r="O7" t="s">
        <v>121</v>
      </c>
      <c r="P7">
        <v>1</v>
      </c>
      <c r="Q7">
        <v>1</v>
      </c>
      <c r="R7">
        <v>1</v>
      </c>
      <c r="S7">
        <v>1</v>
      </c>
      <c r="T7">
        <v>1</v>
      </c>
      <c r="U7">
        <v>1</v>
      </c>
      <c r="V7">
        <v>1</v>
      </c>
      <c r="W7">
        <v>1</v>
      </c>
      <c r="X7">
        <f>SUM(COUNTIF(P7:W7,"1"))</f>
        <v>8</v>
      </c>
      <c r="Y7" t="s">
        <v>837</v>
      </c>
      <c r="Z7" t="s">
        <v>257</v>
      </c>
      <c r="AB7" t="s">
        <v>124</v>
      </c>
      <c r="AC7" t="s">
        <v>838</v>
      </c>
      <c r="AD7" t="s">
        <v>839</v>
      </c>
      <c r="AE7" t="s">
        <v>840</v>
      </c>
      <c r="AF7" t="s">
        <v>835</v>
      </c>
      <c r="AG7" t="s">
        <v>835</v>
      </c>
      <c r="AH7" t="s">
        <v>841</v>
      </c>
      <c r="AP7" t="s">
        <v>842</v>
      </c>
      <c r="AR7" t="s">
        <v>843</v>
      </c>
      <c r="AS7" t="s">
        <v>844</v>
      </c>
      <c r="AU7">
        <v>36</v>
      </c>
      <c r="AV7">
        <v>25</v>
      </c>
      <c r="AW7" t="s">
        <v>845</v>
      </c>
      <c r="AX7" t="s">
        <v>186</v>
      </c>
      <c r="AY7" t="s">
        <v>846</v>
      </c>
      <c r="AZ7" t="s">
        <v>847</v>
      </c>
      <c r="BA7" t="s">
        <v>848</v>
      </c>
      <c r="BB7">
        <v>0</v>
      </c>
      <c r="BC7" t="s">
        <v>849</v>
      </c>
      <c r="BD7" t="s">
        <v>142</v>
      </c>
      <c r="BE7" t="s">
        <v>850</v>
      </c>
      <c r="BF7" t="s">
        <v>144</v>
      </c>
      <c r="BG7" t="s">
        <v>851</v>
      </c>
      <c r="BI7" t="s">
        <v>852</v>
      </c>
      <c r="BJ7" t="s">
        <v>853</v>
      </c>
      <c r="BL7" t="s">
        <v>835</v>
      </c>
      <c r="BN7" t="s">
        <v>854</v>
      </c>
      <c r="BO7" t="s">
        <v>855</v>
      </c>
      <c r="BP7" t="s">
        <v>115</v>
      </c>
      <c r="BR7" t="s">
        <v>856</v>
      </c>
      <c r="BS7" t="s">
        <v>857</v>
      </c>
      <c r="BT7" t="s">
        <v>858</v>
      </c>
      <c r="BU7" t="s">
        <v>7305</v>
      </c>
      <c r="BV7" t="s">
        <v>856</v>
      </c>
      <c r="BW7" t="s">
        <v>859</v>
      </c>
      <c r="BX7" t="s">
        <v>115</v>
      </c>
      <c r="CD7" t="s">
        <v>860</v>
      </c>
      <c r="CF7" t="s">
        <v>861</v>
      </c>
      <c r="CG7">
        <v>1</v>
      </c>
      <c r="CH7" t="s">
        <v>364</v>
      </c>
      <c r="CI7" t="s">
        <v>862</v>
      </c>
      <c r="CJ7" t="s">
        <v>863</v>
      </c>
      <c r="CK7" t="s">
        <v>864</v>
      </c>
      <c r="CL7" t="s">
        <v>841</v>
      </c>
      <c r="CM7" t="s">
        <v>865</v>
      </c>
      <c r="CN7" t="s">
        <v>866</v>
      </c>
      <c r="CO7" t="s">
        <v>867</v>
      </c>
      <c r="CP7" t="s">
        <v>868</v>
      </c>
      <c r="CQ7" t="s">
        <v>869</v>
      </c>
      <c r="CS7" t="s">
        <v>110</v>
      </c>
      <c r="CT7">
        <v>1596</v>
      </c>
      <c r="CV7" t="s">
        <v>870</v>
      </c>
      <c r="CW7" t="s">
        <v>871</v>
      </c>
      <c r="CX7" t="s">
        <v>872</v>
      </c>
      <c r="CY7">
        <v>82528</v>
      </c>
      <c r="CZ7" t="s">
        <v>873</v>
      </c>
      <c r="DA7" t="s">
        <v>874</v>
      </c>
      <c r="DB7" t="s">
        <v>875</v>
      </c>
      <c r="DC7" t="s">
        <v>876</v>
      </c>
      <c r="DD7" t="s">
        <v>877</v>
      </c>
      <c r="DE7" t="s">
        <v>878</v>
      </c>
    </row>
    <row r="8" spans="1:109" x14ac:dyDescent="0.35">
      <c r="A8" t="s">
        <v>109</v>
      </c>
      <c r="B8">
        <f>+COUNTA(J8:DE8)</f>
        <v>75</v>
      </c>
      <c r="F8" t="s">
        <v>917</v>
      </c>
      <c r="G8" t="s">
        <v>170</v>
      </c>
      <c r="H8" t="s">
        <v>918</v>
      </c>
      <c r="I8" t="s">
        <v>115</v>
      </c>
      <c r="K8" t="s">
        <v>642</v>
      </c>
      <c r="L8" t="s">
        <v>919</v>
      </c>
      <c r="N8" t="s">
        <v>920</v>
      </c>
      <c r="O8" t="s">
        <v>121</v>
      </c>
      <c r="P8">
        <v>1</v>
      </c>
      <c r="Q8">
        <v>1</v>
      </c>
      <c r="R8">
        <v>1</v>
      </c>
      <c r="S8">
        <v>1</v>
      </c>
      <c r="T8">
        <v>1</v>
      </c>
      <c r="U8">
        <v>1</v>
      </c>
      <c r="V8">
        <v>1</v>
      </c>
      <c r="W8">
        <v>1</v>
      </c>
      <c r="X8">
        <f>SUM(COUNTIF(P8:W8,"1"))</f>
        <v>8</v>
      </c>
      <c r="Y8" t="s">
        <v>837</v>
      </c>
      <c r="Z8" t="s">
        <v>921</v>
      </c>
      <c r="AB8" t="s">
        <v>124</v>
      </c>
      <c r="AC8" t="s">
        <v>644</v>
      </c>
      <c r="AD8" t="s">
        <v>922</v>
      </c>
      <c r="AE8" t="s">
        <v>923</v>
      </c>
      <c r="AF8" t="s">
        <v>642</v>
      </c>
      <c r="AG8" t="s">
        <v>642</v>
      </c>
      <c r="AH8" t="s">
        <v>924</v>
      </c>
      <c r="AP8" t="s">
        <v>925</v>
      </c>
      <c r="AR8" t="s">
        <v>642</v>
      </c>
      <c r="AS8" t="s">
        <v>623</v>
      </c>
      <c r="AT8" t="s">
        <v>926</v>
      </c>
      <c r="AU8">
        <v>11</v>
      </c>
      <c r="AV8">
        <v>79</v>
      </c>
      <c r="AW8" t="s">
        <v>927</v>
      </c>
      <c r="AX8" t="s">
        <v>232</v>
      </c>
      <c r="AY8" t="s">
        <v>928</v>
      </c>
      <c r="AZ8" t="s">
        <v>929</v>
      </c>
      <c r="BA8" t="s">
        <v>930</v>
      </c>
      <c r="BB8">
        <v>3</v>
      </c>
      <c r="BC8" t="s">
        <v>931</v>
      </c>
      <c r="BD8" t="s">
        <v>142</v>
      </c>
      <c r="BE8" t="s">
        <v>932</v>
      </c>
      <c r="BF8" t="s">
        <v>144</v>
      </c>
      <c r="BG8" t="s">
        <v>933</v>
      </c>
      <c r="BI8" t="s">
        <v>934</v>
      </c>
      <c r="BJ8" t="s">
        <v>935</v>
      </c>
      <c r="BK8" t="s">
        <v>115</v>
      </c>
      <c r="BL8" t="s">
        <v>642</v>
      </c>
      <c r="BN8" t="s">
        <v>936</v>
      </c>
      <c r="BO8" t="s">
        <v>937</v>
      </c>
      <c r="BP8" t="s">
        <v>115</v>
      </c>
      <c r="BR8" t="s">
        <v>938</v>
      </c>
      <c r="BS8" t="s">
        <v>939</v>
      </c>
      <c r="BT8" t="s">
        <v>940</v>
      </c>
      <c r="BU8" t="s">
        <v>7306</v>
      </c>
      <c r="BW8" t="s">
        <v>941</v>
      </c>
      <c r="BX8" t="s">
        <v>115</v>
      </c>
      <c r="CF8" t="s">
        <v>942</v>
      </c>
      <c r="CG8">
        <v>1</v>
      </c>
      <c r="CH8" t="s">
        <v>364</v>
      </c>
      <c r="CI8" t="s">
        <v>943</v>
      </c>
      <c r="CJ8" t="s">
        <v>938</v>
      </c>
      <c r="CK8" t="s">
        <v>939</v>
      </c>
      <c r="CL8" t="s">
        <v>924</v>
      </c>
      <c r="CM8" t="s">
        <v>944</v>
      </c>
      <c r="CN8" t="s">
        <v>945</v>
      </c>
      <c r="CO8" t="s">
        <v>946</v>
      </c>
      <c r="CP8" t="s">
        <v>947</v>
      </c>
      <c r="CQ8" t="s">
        <v>948</v>
      </c>
      <c r="CT8" t="s">
        <v>320</v>
      </c>
      <c r="CU8" t="s">
        <v>110</v>
      </c>
      <c r="CV8" t="s">
        <v>949</v>
      </c>
      <c r="CW8" t="s">
        <v>950</v>
      </c>
      <c r="CX8" t="s">
        <v>951</v>
      </c>
      <c r="CY8">
        <v>136217</v>
      </c>
      <c r="CZ8" t="s">
        <v>952</v>
      </c>
      <c r="DA8" t="s">
        <v>953</v>
      </c>
      <c r="DB8" t="s">
        <v>115</v>
      </c>
      <c r="DD8" t="s">
        <v>954</v>
      </c>
      <c r="DE8" t="s">
        <v>955</v>
      </c>
    </row>
    <row r="9" spans="1:109" x14ac:dyDescent="0.35">
      <c r="A9" t="s">
        <v>109</v>
      </c>
      <c r="B9">
        <f>+COUNTA(J9:DE9)</f>
        <v>82</v>
      </c>
      <c r="C9" t="s">
        <v>110</v>
      </c>
      <c r="E9" t="s">
        <v>111</v>
      </c>
      <c r="F9" t="s">
        <v>112</v>
      </c>
      <c r="G9" t="s">
        <v>113</v>
      </c>
      <c r="H9" t="s">
        <v>114</v>
      </c>
      <c r="I9" t="s">
        <v>115</v>
      </c>
      <c r="J9" t="s">
        <v>116</v>
      </c>
      <c r="K9" t="s">
        <v>117</v>
      </c>
      <c r="L9" t="s">
        <v>118</v>
      </c>
      <c r="M9" t="s">
        <v>119</v>
      </c>
      <c r="N9" t="s">
        <v>120</v>
      </c>
      <c r="O9" t="s">
        <v>121</v>
      </c>
      <c r="P9">
        <v>1</v>
      </c>
      <c r="Q9">
        <v>1</v>
      </c>
      <c r="R9">
        <v>1</v>
      </c>
      <c r="S9">
        <v>1</v>
      </c>
      <c r="T9">
        <v>1</v>
      </c>
      <c r="U9">
        <v>1</v>
      </c>
      <c r="V9">
        <v>1</v>
      </c>
      <c r="W9">
        <v>0</v>
      </c>
      <c r="X9">
        <f>SUM(COUNTIF(P9:W9,"1"))</f>
        <v>7</v>
      </c>
      <c r="Y9" t="s">
        <v>122</v>
      </c>
      <c r="Z9" t="s">
        <v>123</v>
      </c>
      <c r="AB9" t="s">
        <v>124</v>
      </c>
      <c r="AC9" t="s">
        <v>125</v>
      </c>
      <c r="AD9" t="s">
        <v>126</v>
      </c>
      <c r="AE9" t="s">
        <v>127</v>
      </c>
      <c r="AF9" t="s">
        <v>128</v>
      </c>
      <c r="AG9" t="s">
        <v>129</v>
      </c>
      <c r="AH9" t="s">
        <v>130</v>
      </c>
      <c r="AJ9" t="s">
        <v>117</v>
      </c>
      <c r="AK9" t="s">
        <v>131</v>
      </c>
      <c r="AP9" t="s">
        <v>132</v>
      </c>
      <c r="AQ9" t="s">
        <v>133</v>
      </c>
      <c r="AR9" t="s">
        <v>134</v>
      </c>
      <c r="AS9" t="s">
        <v>135</v>
      </c>
      <c r="AU9">
        <v>18</v>
      </c>
      <c r="AV9">
        <v>-77</v>
      </c>
      <c r="AW9" t="s">
        <v>136</v>
      </c>
      <c r="AX9" t="s">
        <v>137</v>
      </c>
      <c r="AY9" t="s">
        <v>138</v>
      </c>
      <c r="AZ9" t="s">
        <v>139</v>
      </c>
      <c r="BA9" t="s">
        <v>140</v>
      </c>
      <c r="BB9">
        <v>4</v>
      </c>
      <c r="BC9" t="s">
        <v>141</v>
      </c>
      <c r="BD9" t="s">
        <v>142</v>
      </c>
      <c r="BE9" t="s">
        <v>143</v>
      </c>
      <c r="BF9" t="s">
        <v>144</v>
      </c>
      <c r="BG9" t="s">
        <v>145</v>
      </c>
      <c r="BI9" t="s">
        <v>146</v>
      </c>
      <c r="BJ9" t="s">
        <v>147</v>
      </c>
      <c r="BK9" t="s">
        <v>115</v>
      </c>
      <c r="BL9" t="s">
        <v>117</v>
      </c>
      <c r="BM9" t="s">
        <v>148</v>
      </c>
      <c r="BN9" t="s">
        <v>149</v>
      </c>
      <c r="BO9" t="s">
        <v>150</v>
      </c>
      <c r="BP9" t="s">
        <v>151</v>
      </c>
      <c r="BR9" t="s">
        <v>152</v>
      </c>
      <c r="BS9" t="s">
        <v>153</v>
      </c>
      <c r="BT9" t="s">
        <v>154</v>
      </c>
      <c r="BW9" t="s">
        <v>155</v>
      </c>
      <c r="BX9" t="s">
        <v>156</v>
      </c>
      <c r="BY9" t="s">
        <v>157</v>
      </c>
      <c r="BZ9" t="s">
        <v>158</v>
      </c>
      <c r="CD9" t="s">
        <v>159</v>
      </c>
      <c r="CE9" t="s">
        <v>160</v>
      </c>
      <c r="CF9" t="s">
        <v>161</v>
      </c>
      <c r="CG9">
        <v>0</v>
      </c>
      <c r="CH9" t="s">
        <v>115</v>
      </c>
      <c r="CI9" t="s">
        <v>115</v>
      </c>
      <c r="CJ9" t="s">
        <v>115</v>
      </c>
      <c r="CK9" t="s">
        <v>115</v>
      </c>
      <c r="CL9" t="s">
        <v>115</v>
      </c>
      <c r="CM9" t="s">
        <v>115</v>
      </c>
      <c r="CN9" t="s">
        <v>115</v>
      </c>
      <c r="CO9" t="s">
        <v>115</v>
      </c>
      <c r="CP9" t="s">
        <v>115</v>
      </c>
      <c r="CQ9" t="s">
        <v>115</v>
      </c>
      <c r="CR9" t="s">
        <v>115</v>
      </c>
      <c r="CV9" t="s">
        <v>162</v>
      </c>
      <c r="CW9" t="s">
        <v>163</v>
      </c>
      <c r="CX9" t="s">
        <v>164</v>
      </c>
      <c r="CY9">
        <v>375272</v>
      </c>
      <c r="CZ9" t="s">
        <v>165</v>
      </c>
      <c r="DA9" t="s">
        <v>166</v>
      </c>
      <c r="DB9" t="s">
        <v>115</v>
      </c>
      <c r="DD9" t="s">
        <v>167</v>
      </c>
      <c r="DE9" t="s">
        <v>168</v>
      </c>
    </row>
    <row r="10" spans="1:109" x14ac:dyDescent="0.35">
      <c r="A10" t="s">
        <v>109</v>
      </c>
      <c r="B10">
        <f>+COUNTA(J10:DE10)</f>
        <v>79</v>
      </c>
      <c r="F10" t="s">
        <v>169</v>
      </c>
      <c r="G10" t="s">
        <v>170</v>
      </c>
      <c r="I10" t="s">
        <v>115</v>
      </c>
      <c r="K10" t="s">
        <v>171</v>
      </c>
      <c r="L10" t="s">
        <v>172</v>
      </c>
      <c r="M10" t="s">
        <v>173</v>
      </c>
      <c r="N10" t="s">
        <v>174</v>
      </c>
      <c r="O10" t="s">
        <v>121</v>
      </c>
      <c r="P10">
        <v>1</v>
      </c>
      <c r="Q10">
        <v>1</v>
      </c>
      <c r="R10">
        <v>1</v>
      </c>
      <c r="S10">
        <v>1</v>
      </c>
      <c r="T10">
        <v>1</v>
      </c>
      <c r="U10">
        <v>1</v>
      </c>
      <c r="V10">
        <v>1</v>
      </c>
      <c r="W10">
        <v>0</v>
      </c>
      <c r="X10">
        <f>SUM(COUNTIF(P10:W10,"1"))</f>
        <v>7</v>
      </c>
      <c r="Y10" t="s">
        <v>122</v>
      </c>
      <c r="Z10" t="s">
        <v>175</v>
      </c>
      <c r="AB10" t="s">
        <v>124</v>
      </c>
      <c r="AC10" t="s">
        <v>176</v>
      </c>
      <c r="AD10" t="s">
        <v>177</v>
      </c>
      <c r="AE10" t="s">
        <v>178</v>
      </c>
      <c r="AF10" t="s">
        <v>179</v>
      </c>
      <c r="AG10" t="s">
        <v>180</v>
      </c>
      <c r="AH10" t="s">
        <v>181</v>
      </c>
      <c r="AI10" t="s">
        <v>182</v>
      </c>
      <c r="AP10" t="s">
        <v>183</v>
      </c>
      <c r="AR10" t="s">
        <v>171</v>
      </c>
      <c r="AS10" t="s">
        <v>184</v>
      </c>
      <c r="AU10">
        <v>35</v>
      </c>
      <c r="AV10">
        <v>33</v>
      </c>
      <c r="AW10" t="s">
        <v>185</v>
      </c>
      <c r="AX10" t="s">
        <v>186</v>
      </c>
      <c r="AY10" t="s">
        <v>187</v>
      </c>
      <c r="AZ10" t="s">
        <v>188</v>
      </c>
      <c r="BA10" t="s">
        <v>189</v>
      </c>
      <c r="BB10">
        <v>1</v>
      </c>
      <c r="BC10" t="s">
        <v>190</v>
      </c>
      <c r="BD10" t="s">
        <v>142</v>
      </c>
      <c r="BE10" t="s">
        <v>191</v>
      </c>
      <c r="BF10" t="s">
        <v>144</v>
      </c>
      <c r="BG10" t="s">
        <v>192</v>
      </c>
      <c r="BH10" t="s">
        <v>193</v>
      </c>
      <c r="BI10" t="s">
        <v>194</v>
      </c>
      <c r="BJ10" t="s">
        <v>195</v>
      </c>
      <c r="BK10" t="s">
        <v>115</v>
      </c>
      <c r="BL10" t="s">
        <v>171</v>
      </c>
      <c r="BM10" t="s">
        <v>196</v>
      </c>
      <c r="BN10" t="s">
        <v>197</v>
      </c>
      <c r="BO10" t="s">
        <v>198</v>
      </c>
      <c r="BP10" t="s">
        <v>115</v>
      </c>
      <c r="BQ10" t="s">
        <v>199</v>
      </c>
      <c r="BR10" t="s">
        <v>200</v>
      </c>
      <c r="BS10" t="s">
        <v>201</v>
      </c>
      <c r="BT10" t="s">
        <v>202</v>
      </c>
      <c r="BU10" t="s">
        <v>7298</v>
      </c>
      <c r="BW10" t="s">
        <v>203</v>
      </c>
      <c r="BX10" t="s">
        <v>115</v>
      </c>
      <c r="BY10" t="s">
        <v>204</v>
      </c>
      <c r="CD10" t="s">
        <v>205</v>
      </c>
      <c r="CF10" t="s">
        <v>206</v>
      </c>
      <c r="CG10">
        <v>0</v>
      </c>
      <c r="CH10" t="s">
        <v>115</v>
      </c>
      <c r="CI10" t="s">
        <v>115</v>
      </c>
      <c r="CJ10" t="s">
        <v>115</v>
      </c>
      <c r="CK10" t="s">
        <v>115</v>
      </c>
      <c r="CL10" t="s">
        <v>115</v>
      </c>
      <c r="CM10" t="s">
        <v>115</v>
      </c>
      <c r="CN10" t="s">
        <v>115</v>
      </c>
      <c r="CO10" t="s">
        <v>115</v>
      </c>
      <c r="CP10" t="s">
        <v>115</v>
      </c>
      <c r="CQ10" t="s">
        <v>115</v>
      </c>
      <c r="CV10" t="s">
        <v>207</v>
      </c>
      <c r="CW10" t="s">
        <v>208</v>
      </c>
      <c r="CX10" t="s">
        <v>209</v>
      </c>
      <c r="CY10">
        <v>271192</v>
      </c>
      <c r="CZ10" t="s">
        <v>210</v>
      </c>
      <c r="DA10" t="s">
        <v>211</v>
      </c>
      <c r="DB10" t="s">
        <v>212</v>
      </c>
      <c r="DD10" t="s">
        <v>213</v>
      </c>
      <c r="DE10" t="s">
        <v>214</v>
      </c>
    </row>
    <row r="11" spans="1:109" x14ac:dyDescent="0.35">
      <c r="A11" t="s">
        <v>109</v>
      </c>
      <c r="B11">
        <f>+COUNTA(J11:DE11)</f>
        <v>64</v>
      </c>
      <c r="F11" t="s">
        <v>215</v>
      </c>
      <c r="G11" t="s">
        <v>216</v>
      </c>
      <c r="I11" t="s">
        <v>217</v>
      </c>
      <c r="K11" t="s">
        <v>218</v>
      </c>
      <c r="L11" t="s">
        <v>219</v>
      </c>
      <c r="O11" t="s">
        <v>121</v>
      </c>
      <c r="P11">
        <v>1</v>
      </c>
      <c r="Q11">
        <v>1</v>
      </c>
      <c r="R11">
        <v>1</v>
      </c>
      <c r="S11">
        <v>1</v>
      </c>
      <c r="T11">
        <v>1</v>
      </c>
      <c r="U11">
        <v>1</v>
      </c>
      <c r="V11">
        <v>1</v>
      </c>
      <c r="W11">
        <v>0</v>
      </c>
      <c r="X11">
        <f>SUM(COUNTIF(P11:W11,"1"))</f>
        <v>7</v>
      </c>
      <c r="Y11" t="s">
        <v>122</v>
      </c>
      <c r="Z11" t="s">
        <v>220</v>
      </c>
      <c r="AB11" t="s">
        <v>124</v>
      </c>
      <c r="AC11" t="s">
        <v>221</v>
      </c>
      <c r="AD11" t="s">
        <v>222</v>
      </c>
      <c r="AE11" t="s">
        <v>223</v>
      </c>
      <c r="AF11" t="s">
        <v>224</v>
      </c>
      <c r="AG11" t="s">
        <v>225</v>
      </c>
      <c r="AH11" t="s">
        <v>226</v>
      </c>
      <c r="AM11" t="s">
        <v>227</v>
      </c>
      <c r="AP11" t="s">
        <v>228</v>
      </c>
      <c r="AR11" t="s">
        <v>229</v>
      </c>
      <c r="AS11" t="s">
        <v>230</v>
      </c>
      <c r="AU11">
        <v>34</v>
      </c>
      <c r="AV11">
        <v>68</v>
      </c>
      <c r="AW11" t="s">
        <v>231</v>
      </c>
      <c r="AX11" t="s">
        <v>232</v>
      </c>
      <c r="AY11" t="s">
        <v>233</v>
      </c>
      <c r="AZ11" t="s">
        <v>234</v>
      </c>
      <c r="BA11" t="s">
        <v>235</v>
      </c>
      <c r="BB11">
        <v>1</v>
      </c>
      <c r="BC11" t="s">
        <v>236</v>
      </c>
      <c r="BD11" t="s">
        <v>142</v>
      </c>
      <c r="BE11" t="s">
        <v>237</v>
      </c>
      <c r="BF11" t="s">
        <v>144</v>
      </c>
      <c r="BG11" t="s">
        <v>238</v>
      </c>
      <c r="BI11" t="s">
        <v>115</v>
      </c>
      <c r="BJ11" t="s">
        <v>239</v>
      </c>
      <c r="BK11" t="s">
        <v>115</v>
      </c>
      <c r="BL11" t="s">
        <v>218</v>
      </c>
      <c r="BM11" t="s">
        <v>240</v>
      </c>
      <c r="BN11" t="s">
        <v>241</v>
      </c>
      <c r="BO11" t="s">
        <v>242</v>
      </c>
      <c r="BP11" t="s">
        <v>115</v>
      </c>
      <c r="BR11" t="s">
        <v>243</v>
      </c>
      <c r="BS11" t="s">
        <v>244</v>
      </c>
      <c r="BW11" t="s">
        <v>245</v>
      </c>
      <c r="BX11" t="s">
        <v>246</v>
      </c>
      <c r="BY11" t="s">
        <v>247</v>
      </c>
      <c r="BZ11" t="s">
        <v>248</v>
      </c>
      <c r="CD11" t="s">
        <v>249</v>
      </c>
      <c r="CF11" t="s">
        <v>250</v>
      </c>
      <c r="CG11">
        <v>0</v>
      </c>
      <c r="CJ11" t="s">
        <v>243</v>
      </c>
      <c r="CK11" t="s">
        <v>244</v>
      </c>
      <c r="CL11" t="s">
        <v>251</v>
      </c>
      <c r="CS11" t="s">
        <v>110</v>
      </c>
      <c r="CT11">
        <v>659</v>
      </c>
      <c r="CY11">
        <v>371345</v>
      </c>
      <c r="CZ11" t="s">
        <v>252</v>
      </c>
      <c r="DA11" t="s">
        <v>253</v>
      </c>
      <c r="DB11" t="s">
        <v>115</v>
      </c>
    </row>
    <row r="12" spans="1:109" x14ac:dyDescent="0.35">
      <c r="A12" t="s">
        <v>109</v>
      </c>
      <c r="B12">
        <f>+COUNTA(J12:DE12)</f>
        <v>72</v>
      </c>
      <c r="D12">
        <v>1</v>
      </c>
      <c r="E12" t="s">
        <v>282</v>
      </c>
      <c r="F12" t="s">
        <v>283</v>
      </c>
      <c r="G12" t="s">
        <v>284</v>
      </c>
      <c r="H12" t="s">
        <v>285</v>
      </c>
      <c r="I12" t="s">
        <v>115</v>
      </c>
      <c r="J12" t="s">
        <v>286</v>
      </c>
      <c r="K12" t="s">
        <v>287</v>
      </c>
      <c r="L12" t="s">
        <v>288</v>
      </c>
      <c r="N12" t="s">
        <v>289</v>
      </c>
      <c r="O12" t="s">
        <v>121</v>
      </c>
      <c r="P12">
        <v>1</v>
      </c>
      <c r="Q12">
        <v>1</v>
      </c>
      <c r="R12">
        <v>1</v>
      </c>
      <c r="S12">
        <v>1</v>
      </c>
      <c r="T12">
        <v>1</v>
      </c>
      <c r="U12">
        <v>1</v>
      </c>
      <c r="V12">
        <v>1</v>
      </c>
      <c r="X12">
        <f>SUM(COUNTIF(P12:W12,"1"))</f>
        <v>7</v>
      </c>
      <c r="Y12" t="s">
        <v>122</v>
      </c>
      <c r="Z12" t="s">
        <v>220</v>
      </c>
      <c r="AB12" t="s">
        <v>124</v>
      </c>
      <c r="AC12" t="s">
        <v>290</v>
      </c>
      <c r="AD12" t="s">
        <v>291</v>
      </c>
      <c r="AE12" t="s">
        <v>292</v>
      </c>
      <c r="AF12" t="s">
        <v>293</v>
      </c>
      <c r="AG12" t="s">
        <v>287</v>
      </c>
      <c r="AH12" t="s">
        <v>294</v>
      </c>
      <c r="AP12" t="s">
        <v>295</v>
      </c>
      <c r="AR12" t="s">
        <v>296</v>
      </c>
      <c r="AS12" t="s">
        <v>297</v>
      </c>
      <c r="AU12">
        <v>10</v>
      </c>
      <c r="AV12">
        <v>77</v>
      </c>
      <c r="AW12" t="s">
        <v>298</v>
      </c>
      <c r="AX12" t="s">
        <v>232</v>
      </c>
      <c r="AY12" t="s">
        <v>299</v>
      </c>
      <c r="AZ12" t="s">
        <v>300</v>
      </c>
      <c r="BA12" t="s">
        <v>301</v>
      </c>
      <c r="BB12">
        <v>2</v>
      </c>
      <c r="BC12" t="s">
        <v>302</v>
      </c>
      <c r="BD12" t="s">
        <v>142</v>
      </c>
      <c r="BE12" t="s">
        <v>303</v>
      </c>
      <c r="BF12" t="s">
        <v>144</v>
      </c>
      <c r="BG12" t="s">
        <v>304</v>
      </c>
      <c r="BI12" t="s">
        <v>305</v>
      </c>
      <c r="BJ12" t="s">
        <v>306</v>
      </c>
      <c r="BK12" t="s">
        <v>115</v>
      </c>
      <c r="BL12" t="s">
        <v>287</v>
      </c>
      <c r="BM12" t="s">
        <v>307</v>
      </c>
      <c r="BN12" t="s">
        <v>308</v>
      </c>
      <c r="BO12" t="s">
        <v>309</v>
      </c>
      <c r="BP12" t="s">
        <v>115</v>
      </c>
      <c r="BQ12" t="s">
        <v>310</v>
      </c>
      <c r="BR12" t="s">
        <v>311</v>
      </c>
      <c r="BS12" t="s">
        <v>312</v>
      </c>
      <c r="BT12" t="s">
        <v>313</v>
      </c>
      <c r="BU12" t="s">
        <v>7299</v>
      </c>
      <c r="BV12" t="s">
        <v>314</v>
      </c>
      <c r="BW12" t="s">
        <v>315</v>
      </c>
      <c r="BX12" t="s">
        <v>115</v>
      </c>
      <c r="CA12" t="s">
        <v>316</v>
      </c>
      <c r="CB12" t="s">
        <v>317</v>
      </c>
      <c r="CC12" t="s">
        <v>318</v>
      </c>
      <c r="CF12" t="s">
        <v>319</v>
      </c>
      <c r="CH12" t="s">
        <v>320</v>
      </c>
      <c r="CJ12" t="s">
        <v>311</v>
      </c>
      <c r="CK12" t="s">
        <v>321</v>
      </c>
      <c r="CL12" t="s">
        <v>294</v>
      </c>
      <c r="CR12" t="s">
        <v>115</v>
      </c>
      <c r="CV12" t="s">
        <v>322</v>
      </c>
      <c r="CW12" t="s">
        <v>323</v>
      </c>
      <c r="CX12" t="s">
        <v>324</v>
      </c>
      <c r="CY12">
        <v>105181</v>
      </c>
      <c r="CZ12" t="s">
        <v>325</v>
      </c>
      <c r="DA12" t="s">
        <v>326</v>
      </c>
      <c r="DB12" t="s">
        <v>115</v>
      </c>
      <c r="DD12" t="s">
        <v>327</v>
      </c>
      <c r="DE12" t="s">
        <v>328</v>
      </c>
    </row>
    <row r="13" spans="1:109" x14ac:dyDescent="0.35">
      <c r="A13" t="s">
        <v>109</v>
      </c>
      <c r="B13">
        <f>+COUNTA(J13:DE13)</f>
        <v>64</v>
      </c>
      <c r="F13" t="s">
        <v>380</v>
      </c>
      <c r="G13" t="s">
        <v>381</v>
      </c>
      <c r="H13" t="s">
        <v>382</v>
      </c>
      <c r="I13" t="s">
        <v>115</v>
      </c>
      <c r="J13" t="s">
        <v>333</v>
      </c>
      <c r="K13" t="s">
        <v>333</v>
      </c>
      <c r="L13" t="s">
        <v>383</v>
      </c>
      <c r="M13" t="s">
        <v>334</v>
      </c>
      <c r="N13" t="s">
        <v>384</v>
      </c>
      <c r="O13" t="s">
        <v>121</v>
      </c>
      <c r="P13">
        <v>1</v>
      </c>
      <c r="Q13">
        <v>1</v>
      </c>
      <c r="R13">
        <v>1</v>
      </c>
      <c r="S13">
        <v>1</v>
      </c>
      <c r="T13">
        <v>1</v>
      </c>
      <c r="U13">
        <v>1</v>
      </c>
      <c r="V13">
        <v>1</v>
      </c>
      <c r="W13">
        <v>0</v>
      </c>
      <c r="X13">
        <f>SUM(COUNTIF(P13:W13,"1"))</f>
        <v>7</v>
      </c>
      <c r="Y13" t="s">
        <v>122</v>
      </c>
      <c r="Z13" t="s">
        <v>220</v>
      </c>
      <c r="AB13" t="s">
        <v>124</v>
      </c>
      <c r="AC13" t="s">
        <v>385</v>
      </c>
      <c r="AD13" t="s">
        <v>386</v>
      </c>
      <c r="AE13" t="s">
        <v>387</v>
      </c>
      <c r="AF13" t="s">
        <v>388</v>
      </c>
      <c r="AG13" t="s">
        <v>388</v>
      </c>
      <c r="AH13" t="s">
        <v>389</v>
      </c>
      <c r="AO13" t="s">
        <v>390</v>
      </c>
      <c r="AP13" t="s">
        <v>391</v>
      </c>
      <c r="AR13" t="s">
        <v>392</v>
      </c>
      <c r="AS13" t="s">
        <v>393</v>
      </c>
      <c r="AU13">
        <v>7</v>
      </c>
      <c r="AV13">
        <v>81</v>
      </c>
      <c r="AW13" t="s">
        <v>394</v>
      </c>
      <c r="AX13" t="s">
        <v>232</v>
      </c>
      <c r="AY13" t="s">
        <v>395</v>
      </c>
      <c r="AZ13" t="s">
        <v>396</v>
      </c>
      <c r="BA13" t="s">
        <v>397</v>
      </c>
      <c r="BB13">
        <v>3</v>
      </c>
      <c r="BC13" t="s">
        <v>398</v>
      </c>
      <c r="BD13" t="s">
        <v>142</v>
      </c>
      <c r="BE13" t="s">
        <v>399</v>
      </c>
      <c r="BF13" t="s">
        <v>144</v>
      </c>
      <c r="BG13" t="s">
        <v>400</v>
      </c>
      <c r="BI13" t="s">
        <v>401</v>
      </c>
      <c r="BJ13" t="s">
        <v>402</v>
      </c>
      <c r="BL13" t="s">
        <v>333</v>
      </c>
      <c r="BN13" t="s">
        <v>403</v>
      </c>
      <c r="BO13" t="s">
        <v>404</v>
      </c>
      <c r="BP13" t="s">
        <v>405</v>
      </c>
      <c r="BQ13" t="s">
        <v>406</v>
      </c>
      <c r="BR13" t="s">
        <v>407</v>
      </c>
      <c r="BS13" t="s">
        <v>408</v>
      </c>
      <c r="BT13" t="s">
        <v>409</v>
      </c>
      <c r="BW13" t="s">
        <v>410</v>
      </c>
      <c r="BX13" t="s">
        <v>411</v>
      </c>
      <c r="CF13" t="s">
        <v>412</v>
      </c>
      <c r="CV13" t="s">
        <v>413</v>
      </c>
      <c r="CW13" t="s">
        <v>414</v>
      </c>
      <c r="CX13" t="s">
        <v>415</v>
      </c>
      <c r="CY13">
        <v>128608</v>
      </c>
      <c r="CZ13" t="s">
        <v>375</v>
      </c>
      <c r="DA13" t="s">
        <v>376</v>
      </c>
      <c r="DB13" t="s">
        <v>320</v>
      </c>
      <c r="DC13" t="s">
        <v>416</v>
      </c>
      <c r="DD13" t="s">
        <v>378</v>
      </c>
      <c r="DE13" t="s">
        <v>417</v>
      </c>
    </row>
    <row r="14" spans="1:109" x14ac:dyDescent="0.35">
      <c r="A14" t="s">
        <v>109</v>
      </c>
      <c r="B14">
        <f>+COUNTA(J14:DE14)</f>
        <v>65</v>
      </c>
      <c r="F14" t="s">
        <v>466</v>
      </c>
      <c r="G14" t="s">
        <v>170</v>
      </c>
      <c r="I14" t="s">
        <v>115</v>
      </c>
      <c r="K14" t="s">
        <v>467</v>
      </c>
      <c r="L14" t="s">
        <v>468</v>
      </c>
      <c r="O14" t="s">
        <v>121</v>
      </c>
      <c r="P14">
        <v>1</v>
      </c>
      <c r="Q14">
        <v>1</v>
      </c>
      <c r="R14">
        <v>1</v>
      </c>
      <c r="S14">
        <v>1</v>
      </c>
      <c r="T14">
        <v>1</v>
      </c>
      <c r="U14">
        <v>1</v>
      </c>
      <c r="V14">
        <v>1</v>
      </c>
      <c r="W14">
        <v>0</v>
      </c>
      <c r="X14">
        <f>SUM(COUNTIF(P14:W14,"1"))</f>
        <v>7</v>
      </c>
      <c r="Y14" t="s">
        <v>122</v>
      </c>
      <c r="Z14" t="s">
        <v>257</v>
      </c>
      <c r="AB14" t="s">
        <v>124</v>
      </c>
      <c r="AC14" t="s">
        <v>258</v>
      </c>
      <c r="AD14" t="s">
        <v>469</v>
      </c>
      <c r="AE14" t="s">
        <v>470</v>
      </c>
      <c r="AF14" t="s">
        <v>471</v>
      </c>
      <c r="AG14" t="s">
        <v>472</v>
      </c>
      <c r="AH14" t="s">
        <v>473</v>
      </c>
      <c r="AP14" t="s">
        <v>474</v>
      </c>
      <c r="AR14" t="s">
        <v>467</v>
      </c>
      <c r="AS14" t="s">
        <v>475</v>
      </c>
      <c r="AU14">
        <v>40</v>
      </c>
      <c r="AV14">
        <v>45</v>
      </c>
      <c r="AW14" t="s">
        <v>476</v>
      </c>
      <c r="AX14" t="s">
        <v>232</v>
      </c>
      <c r="AY14" t="s">
        <v>477</v>
      </c>
      <c r="AZ14" t="s">
        <v>478</v>
      </c>
      <c r="BA14" t="s">
        <v>479</v>
      </c>
      <c r="BB14">
        <v>1</v>
      </c>
      <c r="BC14" t="s">
        <v>480</v>
      </c>
      <c r="BD14" t="s">
        <v>142</v>
      </c>
      <c r="BE14" t="s">
        <v>481</v>
      </c>
      <c r="BF14" t="s">
        <v>144</v>
      </c>
      <c r="BG14" t="s">
        <v>482</v>
      </c>
      <c r="BI14" t="s">
        <v>483</v>
      </c>
      <c r="BJ14" t="s">
        <v>484</v>
      </c>
      <c r="BK14" t="s">
        <v>115</v>
      </c>
      <c r="BL14" t="s">
        <v>467</v>
      </c>
      <c r="BN14" t="s">
        <v>485</v>
      </c>
      <c r="BO14" t="s">
        <v>486</v>
      </c>
      <c r="BP14" t="s">
        <v>115</v>
      </c>
      <c r="BR14" t="s">
        <v>487</v>
      </c>
      <c r="BS14" t="s">
        <v>488</v>
      </c>
      <c r="BT14" t="s">
        <v>489</v>
      </c>
      <c r="BV14" t="s">
        <v>7301</v>
      </c>
      <c r="BW14" t="s">
        <v>490</v>
      </c>
      <c r="BX14" t="s">
        <v>115</v>
      </c>
      <c r="BY14" t="s">
        <v>491</v>
      </c>
      <c r="CF14" t="s">
        <v>492</v>
      </c>
      <c r="CJ14" t="s">
        <v>493</v>
      </c>
      <c r="CK14" t="s">
        <v>494</v>
      </c>
      <c r="CS14" t="s">
        <v>110</v>
      </c>
      <c r="CT14">
        <v>1061</v>
      </c>
      <c r="CV14" t="s">
        <v>495</v>
      </c>
      <c r="CW14" t="s">
        <v>496</v>
      </c>
      <c r="CX14" t="s">
        <v>497</v>
      </c>
      <c r="CY14">
        <v>4047</v>
      </c>
      <c r="CZ14" t="s">
        <v>498</v>
      </c>
      <c r="DA14" t="s">
        <v>499</v>
      </c>
      <c r="DB14" t="s">
        <v>115</v>
      </c>
      <c r="DD14" t="s">
        <v>500</v>
      </c>
      <c r="DE14" t="s">
        <v>501</v>
      </c>
    </row>
    <row r="15" spans="1:109" x14ac:dyDescent="0.35">
      <c r="A15" t="s">
        <v>109</v>
      </c>
      <c r="B15">
        <f>+COUNTA(J15:DE15)</f>
        <v>59</v>
      </c>
      <c r="F15" t="s">
        <v>544</v>
      </c>
      <c r="G15" t="s">
        <v>170</v>
      </c>
      <c r="I15" t="s">
        <v>115</v>
      </c>
      <c r="K15" t="s">
        <v>545</v>
      </c>
      <c r="L15" t="s">
        <v>546</v>
      </c>
      <c r="M15" t="s">
        <v>255</v>
      </c>
      <c r="O15" t="s">
        <v>121</v>
      </c>
      <c r="P15">
        <v>1</v>
      </c>
      <c r="Q15">
        <v>1</v>
      </c>
      <c r="R15">
        <v>1</v>
      </c>
      <c r="S15">
        <v>1</v>
      </c>
      <c r="T15">
        <v>1</v>
      </c>
      <c r="U15">
        <v>1</v>
      </c>
      <c r="V15">
        <v>1</v>
      </c>
      <c r="W15">
        <v>0</v>
      </c>
      <c r="X15">
        <f>SUM(COUNTIF(P15:W15,"1"))</f>
        <v>7</v>
      </c>
      <c r="Y15" t="s">
        <v>122</v>
      </c>
      <c r="Z15" t="s">
        <v>257</v>
      </c>
      <c r="AB15" t="s">
        <v>124</v>
      </c>
      <c r="AC15" t="s">
        <v>258</v>
      </c>
      <c r="AD15" t="s">
        <v>547</v>
      </c>
      <c r="AE15" t="s">
        <v>548</v>
      </c>
      <c r="AF15" t="s">
        <v>549</v>
      </c>
      <c r="AG15" t="s">
        <v>545</v>
      </c>
      <c r="AH15" t="s">
        <v>550</v>
      </c>
      <c r="AO15" t="s">
        <v>551</v>
      </c>
      <c r="AP15" t="s">
        <v>552</v>
      </c>
      <c r="AQ15" t="s">
        <v>553</v>
      </c>
      <c r="AR15" t="s">
        <v>545</v>
      </c>
      <c r="AS15" t="s">
        <v>554</v>
      </c>
      <c r="AU15">
        <v>36</v>
      </c>
      <c r="AV15">
        <v>51</v>
      </c>
      <c r="AW15" t="s">
        <v>555</v>
      </c>
      <c r="AX15" t="s">
        <v>232</v>
      </c>
      <c r="AY15" t="s">
        <v>556</v>
      </c>
      <c r="AZ15" t="s">
        <v>188</v>
      </c>
      <c r="BA15" t="s">
        <v>557</v>
      </c>
      <c r="BB15">
        <v>4</v>
      </c>
      <c r="BC15" t="s">
        <v>558</v>
      </c>
      <c r="BD15" t="s">
        <v>142</v>
      </c>
      <c r="BE15" t="s">
        <v>559</v>
      </c>
      <c r="BF15" t="s">
        <v>144</v>
      </c>
      <c r="BG15" t="s">
        <v>560</v>
      </c>
      <c r="BI15" t="s">
        <v>561</v>
      </c>
      <c r="BJ15" t="s">
        <v>562</v>
      </c>
      <c r="BK15" t="s">
        <v>115</v>
      </c>
      <c r="BL15" t="s">
        <v>545</v>
      </c>
      <c r="BN15" t="s">
        <v>563</v>
      </c>
      <c r="BO15" t="s">
        <v>564</v>
      </c>
      <c r="BR15" t="s">
        <v>565</v>
      </c>
      <c r="BS15" t="s">
        <v>566</v>
      </c>
      <c r="BW15" t="s">
        <v>567</v>
      </c>
      <c r="BX15" t="s">
        <v>568</v>
      </c>
      <c r="BZ15" t="s">
        <v>569</v>
      </c>
      <c r="CF15" t="s">
        <v>570</v>
      </c>
      <c r="CV15" t="s">
        <v>571</v>
      </c>
      <c r="CX15" t="s">
        <v>572</v>
      </c>
      <c r="CY15">
        <v>52462</v>
      </c>
      <c r="CZ15" t="s">
        <v>573</v>
      </c>
      <c r="DA15" t="s">
        <v>574</v>
      </c>
      <c r="DB15" t="s">
        <v>115</v>
      </c>
      <c r="DD15" t="s">
        <v>575</v>
      </c>
    </row>
    <row r="16" spans="1:109" x14ac:dyDescent="0.35">
      <c r="A16" t="s">
        <v>109</v>
      </c>
      <c r="B16">
        <f>+COUNTA(J16:DE16)</f>
        <v>67</v>
      </c>
      <c r="F16" t="s">
        <v>576</v>
      </c>
      <c r="G16" t="s">
        <v>577</v>
      </c>
      <c r="K16" t="s">
        <v>173</v>
      </c>
      <c r="L16" t="s">
        <v>578</v>
      </c>
      <c r="O16" t="s">
        <v>121</v>
      </c>
      <c r="P16">
        <v>1</v>
      </c>
      <c r="Q16">
        <v>1</v>
      </c>
      <c r="S16">
        <v>1</v>
      </c>
      <c r="T16">
        <v>1</v>
      </c>
      <c r="U16">
        <v>1</v>
      </c>
      <c r="V16">
        <v>1</v>
      </c>
      <c r="W16">
        <v>1</v>
      </c>
      <c r="X16">
        <f>SUM(COUNTIF(P16:W16,"1"))</f>
        <v>7</v>
      </c>
      <c r="Y16" t="s">
        <v>122</v>
      </c>
      <c r="Z16" t="s">
        <v>257</v>
      </c>
      <c r="AB16" t="s">
        <v>124</v>
      </c>
      <c r="AC16" t="s">
        <v>258</v>
      </c>
      <c r="AD16" t="s">
        <v>579</v>
      </c>
      <c r="AE16" t="s">
        <v>580</v>
      </c>
      <c r="AF16" t="s">
        <v>581</v>
      </c>
      <c r="AG16" t="s">
        <v>173</v>
      </c>
      <c r="AP16" t="s">
        <v>582</v>
      </c>
      <c r="AR16" t="s">
        <v>173</v>
      </c>
      <c r="AS16" t="s">
        <v>186</v>
      </c>
      <c r="AU16">
        <v>35</v>
      </c>
      <c r="AV16">
        <v>39</v>
      </c>
      <c r="AW16" t="s">
        <v>583</v>
      </c>
      <c r="AX16" t="s">
        <v>584</v>
      </c>
      <c r="AY16" t="s">
        <v>585</v>
      </c>
      <c r="AZ16" t="s">
        <v>586</v>
      </c>
      <c r="BA16" t="s">
        <v>587</v>
      </c>
      <c r="BB16">
        <v>1</v>
      </c>
      <c r="BC16" t="s">
        <v>588</v>
      </c>
      <c r="BD16" t="s">
        <v>142</v>
      </c>
      <c r="BE16" t="s">
        <v>589</v>
      </c>
      <c r="BF16" t="s">
        <v>144</v>
      </c>
      <c r="BG16" t="s">
        <v>590</v>
      </c>
      <c r="BI16" t="s">
        <v>591</v>
      </c>
      <c r="BJ16" t="s">
        <v>592</v>
      </c>
      <c r="BL16" t="s">
        <v>173</v>
      </c>
      <c r="BN16" t="s">
        <v>593</v>
      </c>
      <c r="BO16" t="s">
        <v>594</v>
      </c>
      <c r="BR16" t="s">
        <v>595</v>
      </c>
      <c r="BS16" t="s">
        <v>596</v>
      </c>
      <c r="BT16" t="s">
        <v>597</v>
      </c>
      <c r="BU16" t="s">
        <v>7302</v>
      </c>
      <c r="BV16" t="s">
        <v>7303</v>
      </c>
      <c r="BW16" t="s">
        <v>598</v>
      </c>
      <c r="BX16" t="s">
        <v>599</v>
      </c>
      <c r="BY16" t="s">
        <v>600</v>
      </c>
      <c r="CD16" t="s">
        <v>601</v>
      </c>
      <c r="CF16" t="s">
        <v>602</v>
      </c>
      <c r="CG16">
        <v>1</v>
      </c>
      <c r="CH16" t="s">
        <v>364</v>
      </c>
      <c r="CJ16" t="s">
        <v>603</v>
      </c>
      <c r="CK16" t="s">
        <v>604</v>
      </c>
      <c r="CL16" t="s">
        <v>605</v>
      </c>
      <c r="CM16" t="s">
        <v>606</v>
      </c>
      <c r="CN16" t="s">
        <v>368</v>
      </c>
      <c r="CO16" t="s">
        <v>456</v>
      </c>
      <c r="CP16" t="s">
        <v>607</v>
      </c>
      <c r="CS16" t="s">
        <v>110</v>
      </c>
      <c r="CT16">
        <v>659</v>
      </c>
      <c r="CY16">
        <v>2849586</v>
      </c>
      <c r="CZ16" t="s">
        <v>608</v>
      </c>
      <c r="DA16" t="s">
        <v>609</v>
      </c>
      <c r="DB16" t="s">
        <v>173</v>
      </c>
      <c r="DD16" t="s">
        <v>610</v>
      </c>
      <c r="DE16" t="s">
        <v>611</v>
      </c>
    </row>
    <row r="17" spans="1:109" x14ac:dyDescent="0.35">
      <c r="A17" t="s">
        <v>109</v>
      </c>
      <c r="B17">
        <f>+COUNTA(J17:DE17)</f>
        <v>61</v>
      </c>
      <c r="E17" t="s">
        <v>722</v>
      </c>
      <c r="F17" t="s">
        <v>723</v>
      </c>
      <c r="G17" t="s">
        <v>724</v>
      </c>
      <c r="I17" t="s">
        <v>115</v>
      </c>
      <c r="K17" t="s">
        <v>725</v>
      </c>
      <c r="L17" t="s">
        <v>726</v>
      </c>
      <c r="M17" t="s">
        <v>727</v>
      </c>
      <c r="O17" t="s">
        <v>121</v>
      </c>
      <c r="P17">
        <v>1</v>
      </c>
      <c r="Q17">
        <v>1</v>
      </c>
      <c r="R17">
        <v>1</v>
      </c>
      <c r="S17">
        <v>1</v>
      </c>
      <c r="T17">
        <v>1</v>
      </c>
      <c r="U17">
        <v>1</v>
      </c>
      <c r="V17">
        <v>1</v>
      </c>
      <c r="W17">
        <v>0</v>
      </c>
      <c r="X17">
        <f>SUM(COUNTIF(P17:W17,"1"))</f>
        <v>7</v>
      </c>
      <c r="Y17" t="s">
        <v>122</v>
      </c>
      <c r="Z17" t="s">
        <v>257</v>
      </c>
      <c r="AB17" t="s">
        <v>124</v>
      </c>
      <c r="AC17" t="s">
        <v>728</v>
      </c>
      <c r="AD17" t="s">
        <v>729</v>
      </c>
      <c r="AE17" t="s">
        <v>730</v>
      </c>
      <c r="AF17" t="s">
        <v>725</v>
      </c>
      <c r="AG17" t="s">
        <v>725</v>
      </c>
      <c r="AH17" t="s">
        <v>731</v>
      </c>
      <c r="AP17" t="s">
        <v>732</v>
      </c>
      <c r="AR17" t="s">
        <v>733</v>
      </c>
      <c r="AS17" t="s">
        <v>734</v>
      </c>
      <c r="AU17">
        <v>-5</v>
      </c>
      <c r="AV17">
        <v>130</v>
      </c>
      <c r="AW17" t="s">
        <v>735</v>
      </c>
      <c r="AX17" t="s">
        <v>232</v>
      </c>
      <c r="AY17" t="s">
        <v>736</v>
      </c>
      <c r="AZ17" t="s">
        <v>737</v>
      </c>
      <c r="BA17" t="s">
        <v>738</v>
      </c>
      <c r="BB17">
        <v>1</v>
      </c>
      <c r="BC17" t="s">
        <v>739</v>
      </c>
      <c r="BD17" t="s">
        <v>142</v>
      </c>
      <c r="BE17" t="s">
        <v>740</v>
      </c>
      <c r="BF17" t="s">
        <v>144</v>
      </c>
      <c r="BG17" t="s">
        <v>741</v>
      </c>
      <c r="BI17" t="s">
        <v>742</v>
      </c>
      <c r="BJ17" t="s">
        <v>743</v>
      </c>
      <c r="BL17" t="s">
        <v>725</v>
      </c>
      <c r="BN17" t="s">
        <v>744</v>
      </c>
      <c r="BO17" t="s">
        <v>745</v>
      </c>
      <c r="BQ17" t="s">
        <v>746</v>
      </c>
      <c r="BR17" t="s">
        <v>747</v>
      </c>
      <c r="BS17" t="s">
        <v>748</v>
      </c>
      <c r="BT17" t="s">
        <v>749</v>
      </c>
      <c r="BW17" t="s">
        <v>750</v>
      </c>
      <c r="BX17" t="s">
        <v>751</v>
      </c>
      <c r="CF17" t="s">
        <v>752</v>
      </c>
      <c r="CL17" t="s">
        <v>753</v>
      </c>
      <c r="CT17" t="s">
        <v>320</v>
      </c>
      <c r="CV17" t="s">
        <v>754</v>
      </c>
      <c r="CW17" t="s">
        <v>755</v>
      </c>
      <c r="CX17" t="s">
        <v>756</v>
      </c>
      <c r="CY17">
        <v>51089</v>
      </c>
      <c r="CZ17" t="s">
        <v>757</v>
      </c>
      <c r="DA17" t="s">
        <v>758</v>
      </c>
      <c r="DB17" t="s">
        <v>320</v>
      </c>
      <c r="DD17" t="s">
        <v>759</v>
      </c>
      <c r="DE17" t="s">
        <v>760</v>
      </c>
    </row>
    <row r="18" spans="1:109" x14ac:dyDescent="0.35">
      <c r="A18" t="s">
        <v>109</v>
      </c>
      <c r="B18">
        <f>+COUNTA(J18:DE18)</f>
        <v>65</v>
      </c>
      <c r="F18" t="s">
        <v>879</v>
      </c>
      <c r="G18" t="s">
        <v>880</v>
      </c>
      <c r="K18" t="s">
        <v>174</v>
      </c>
      <c r="L18" t="s">
        <v>881</v>
      </c>
      <c r="N18" t="s">
        <v>171</v>
      </c>
      <c r="O18" t="s">
        <v>121</v>
      </c>
      <c r="P18">
        <v>1</v>
      </c>
      <c r="Q18">
        <v>1</v>
      </c>
      <c r="R18">
        <v>1</v>
      </c>
      <c r="S18">
        <v>1</v>
      </c>
      <c r="U18">
        <v>1</v>
      </c>
      <c r="V18">
        <v>1</v>
      </c>
      <c r="W18">
        <v>1</v>
      </c>
      <c r="X18">
        <f>SUM(COUNTIF(P18:W18,"1"))</f>
        <v>7</v>
      </c>
      <c r="Y18" t="s">
        <v>122</v>
      </c>
      <c r="Z18" t="s">
        <v>257</v>
      </c>
      <c r="AB18" t="s">
        <v>124</v>
      </c>
      <c r="AC18" t="s">
        <v>882</v>
      </c>
      <c r="AD18" t="s">
        <v>883</v>
      </c>
      <c r="AE18" t="s">
        <v>884</v>
      </c>
      <c r="AF18" t="s">
        <v>885</v>
      </c>
      <c r="AG18" t="s">
        <v>885</v>
      </c>
      <c r="AH18" t="s">
        <v>886</v>
      </c>
      <c r="AP18" t="s">
        <v>887</v>
      </c>
      <c r="AR18" t="s">
        <v>888</v>
      </c>
      <c r="AS18" t="s">
        <v>889</v>
      </c>
      <c r="AU18">
        <v>18</v>
      </c>
      <c r="AV18">
        <v>106</v>
      </c>
      <c r="AW18" t="s">
        <v>890</v>
      </c>
      <c r="AX18" t="s">
        <v>232</v>
      </c>
      <c r="AY18" t="s">
        <v>891</v>
      </c>
      <c r="AZ18" t="s">
        <v>892</v>
      </c>
      <c r="BA18" t="s">
        <v>893</v>
      </c>
      <c r="BB18">
        <v>3</v>
      </c>
      <c r="BC18" t="s">
        <v>894</v>
      </c>
      <c r="BD18" t="s">
        <v>142</v>
      </c>
      <c r="BE18" t="s">
        <v>895</v>
      </c>
      <c r="BF18" t="s">
        <v>144</v>
      </c>
      <c r="BG18" t="s">
        <v>896</v>
      </c>
      <c r="BI18" t="s">
        <v>897</v>
      </c>
      <c r="BJ18" t="s">
        <v>898</v>
      </c>
      <c r="BL18" t="s">
        <v>174</v>
      </c>
      <c r="BN18" t="s">
        <v>899</v>
      </c>
      <c r="BO18" t="s">
        <v>900</v>
      </c>
      <c r="BP18" t="s">
        <v>174</v>
      </c>
      <c r="BR18" t="s">
        <v>901</v>
      </c>
      <c r="BS18" t="s">
        <v>902</v>
      </c>
      <c r="BT18" t="s">
        <v>903</v>
      </c>
      <c r="BW18" t="s">
        <v>904</v>
      </c>
      <c r="BX18" t="s">
        <v>905</v>
      </c>
      <c r="CF18" t="s">
        <v>906</v>
      </c>
      <c r="CG18">
        <v>1</v>
      </c>
      <c r="CH18" t="s">
        <v>364</v>
      </c>
      <c r="CJ18" t="s">
        <v>907</v>
      </c>
      <c r="CK18" t="s">
        <v>908</v>
      </c>
      <c r="CL18" t="s">
        <v>909</v>
      </c>
      <c r="CM18" t="s">
        <v>910</v>
      </c>
      <c r="CN18" t="s">
        <v>368</v>
      </c>
      <c r="CO18" t="s">
        <v>456</v>
      </c>
      <c r="CP18" t="s">
        <v>911</v>
      </c>
      <c r="CT18" t="s">
        <v>320</v>
      </c>
      <c r="CV18" t="s">
        <v>912</v>
      </c>
      <c r="CW18" t="s">
        <v>913</v>
      </c>
      <c r="CX18" t="s">
        <v>914</v>
      </c>
      <c r="CY18">
        <v>124778</v>
      </c>
      <c r="CZ18" t="s">
        <v>915</v>
      </c>
      <c r="DD18" t="s">
        <v>916</v>
      </c>
    </row>
    <row r="19" spans="1:109" x14ac:dyDescent="0.35">
      <c r="A19" t="s">
        <v>109</v>
      </c>
      <c r="B19">
        <f>+COUNTA(J19:DE19)</f>
        <v>48</v>
      </c>
      <c r="F19" t="s">
        <v>254</v>
      </c>
      <c r="G19" t="s">
        <v>170</v>
      </c>
      <c r="K19" t="s">
        <v>255</v>
      </c>
      <c r="L19" t="s">
        <v>256</v>
      </c>
      <c r="O19" t="s">
        <v>121</v>
      </c>
      <c r="P19">
        <v>1</v>
      </c>
      <c r="Q19">
        <v>1</v>
      </c>
      <c r="R19">
        <v>1</v>
      </c>
      <c r="S19">
        <v>1</v>
      </c>
      <c r="T19">
        <v>1</v>
      </c>
      <c r="U19">
        <v>1</v>
      </c>
      <c r="X19">
        <f>SUM(COUNTIF(P19:W19,"1"))</f>
        <v>6</v>
      </c>
      <c r="Y19" t="s">
        <v>122</v>
      </c>
      <c r="Z19" t="s">
        <v>257</v>
      </c>
      <c r="AB19" t="s">
        <v>124</v>
      </c>
      <c r="AC19" t="s">
        <v>258</v>
      </c>
      <c r="AD19" t="s">
        <v>259</v>
      </c>
      <c r="AE19" t="s">
        <v>260</v>
      </c>
      <c r="AF19" t="s">
        <v>261</v>
      </c>
      <c r="AG19" t="s">
        <v>255</v>
      </c>
      <c r="AH19" t="s">
        <v>262</v>
      </c>
      <c r="AP19" t="s">
        <v>263</v>
      </c>
      <c r="AR19" t="s">
        <v>255</v>
      </c>
      <c r="AS19" t="s">
        <v>264</v>
      </c>
      <c r="AU19">
        <v>45</v>
      </c>
      <c r="AV19">
        <v>69</v>
      </c>
      <c r="AW19" t="s">
        <v>265</v>
      </c>
      <c r="AX19" t="s">
        <v>266</v>
      </c>
      <c r="AY19" t="s">
        <v>267</v>
      </c>
      <c r="AZ19" t="s">
        <v>139</v>
      </c>
      <c r="BA19" t="s">
        <v>268</v>
      </c>
      <c r="BB19">
        <v>1</v>
      </c>
      <c r="BC19" t="s">
        <v>269</v>
      </c>
      <c r="BD19" t="s">
        <v>142</v>
      </c>
      <c r="BE19" t="s">
        <v>270</v>
      </c>
      <c r="BF19" t="s">
        <v>144</v>
      </c>
      <c r="BG19" t="s">
        <v>271</v>
      </c>
      <c r="BI19" t="s">
        <v>272</v>
      </c>
      <c r="BK19" t="s">
        <v>273</v>
      </c>
      <c r="BL19" t="s">
        <v>255</v>
      </c>
      <c r="BN19" t="s">
        <v>274</v>
      </c>
      <c r="BO19" t="s">
        <v>275</v>
      </c>
      <c r="BR19" t="s">
        <v>276</v>
      </c>
      <c r="BS19" t="s">
        <v>277</v>
      </c>
      <c r="BV19" t="s">
        <v>278</v>
      </c>
      <c r="BW19" t="s">
        <v>279</v>
      </c>
      <c r="BX19" t="s">
        <v>280</v>
      </c>
      <c r="CF19" t="s">
        <v>281</v>
      </c>
      <c r="CK19">
        <v>1675</v>
      </c>
      <c r="CY19">
        <v>48032</v>
      </c>
    </row>
    <row r="20" spans="1:109" x14ac:dyDescent="0.35">
      <c r="A20" t="s">
        <v>109</v>
      </c>
      <c r="B20">
        <f>+COUNTA(J20:DE20)</f>
        <v>57</v>
      </c>
      <c r="F20" t="s">
        <v>1474</v>
      </c>
      <c r="G20" t="s">
        <v>170</v>
      </c>
      <c r="I20" t="s">
        <v>1475</v>
      </c>
      <c r="J20" t="s">
        <v>1476</v>
      </c>
      <c r="K20" t="s">
        <v>1477</v>
      </c>
      <c r="L20" t="s">
        <v>1478</v>
      </c>
      <c r="M20" t="s">
        <v>1479</v>
      </c>
      <c r="N20" t="s">
        <v>1480</v>
      </c>
      <c r="O20" t="s">
        <v>121</v>
      </c>
      <c r="P20">
        <v>1</v>
      </c>
      <c r="Q20">
        <v>1</v>
      </c>
      <c r="R20">
        <v>1</v>
      </c>
      <c r="S20">
        <v>1</v>
      </c>
      <c r="U20">
        <v>1</v>
      </c>
      <c r="V20">
        <v>1</v>
      </c>
      <c r="X20">
        <f>SUM(COUNTIF(P20:W20,"1"))</f>
        <v>6</v>
      </c>
      <c r="Y20" t="s">
        <v>122</v>
      </c>
      <c r="Z20" t="s">
        <v>257</v>
      </c>
      <c r="AB20" t="s">
        <v>124</v>
      </c>
      <c r="AC20" t="s">
        <v>258</v>
      </c>
      <c r="AD20" t="s">
        <v>1481</v>
      </c>
      <c r="AE20" t="s">
        <v>1482</v>
      </c>
      <c r="AF20" t="s">
        <v>1483</v>
      </c>
      <c r="AG20" t="s">
        <v>1484</v>
      </c>
      <c r="AH20" t="s">
        <v>1485</v>
      </c>
      <c r="AO20" t="s">
        <v>1486</v>
      </c>
      <c r="AP20" t="s">
        <v>1487</v>
      </c>
      <c r="AR20" t="s">
        <v>1488</v>
      </c>
      <c r="AS20" t="s">
        <v>969</v>
      </c>
      <c r="AU20">
        <v>24</v>
      </c>
      <c r="AV20">
        <v>-103</v>
      </c>
      <c r="AW20" t="s">
        <v>1489</v>
      </c>
      <c r="AX20" t="s">
        <v>137</v>
      </c>
      <c r="AY20" t="s">
        <v>1490</v>
      </c>
      <c r="AZ20" t="s">
        <v>1491</v>
      </c>
      <c r="BA20" t="s">
        <v>1492</v>
      </c>
      <c r="BB20" t="s">
        <v>1493</v>
      </c>
      <c r="BC20" t="s">
        <v>1494</v>
      </c>
      <c r="BD20" t="s">
        <v>142</v>
      </c>
      <c r="BE20" t="s">
        <v>1495</v>
      </c>
      <c r="BF20" t="s">
        <v>144</v>
      </c>
      <c r="BG20" t="s">
        <v>1496</v>
      </c>
      <c r="BI20" t="s">
        <v>1497</v>
      </c>
      <c r="BJ20" t="s">
        <v>1498</v>
      </c>
      <c r="BL20" t="s">
        <v>1477</v>
      </c>
      <c r="BM20" t="s">
        <v>1499</v>
      </c>
      <c r="BN20" t="s">
        <v>1500</v>
      </c>
      <c r="BO20" t="s">
        <v>1501</v>
      </c>
      <c r="BP20" t="s">
        <v>1502</v>
      </c>
      <c r="BR20" t="s">
        <v>1503</v>
      </c>
      <c r="BS20" t="s">
        <v>1504</v>
      </c>
      <c r="BT20" t="s">
        <v>1505</v>
      </c>
      <c r="BW20" t="s">
        <v>1479</v>
      </c>
      <c r="BY20" t="s">
        <v>1506</v>
      </c>
      <c r="CD20" t="s">
        <v>1507</v>
      </c>
      <c r="CF20" t="s">
        <v>1508</v>
      </c>
      <c r="CY20">
        <v>4072</v>
      </c>
      <c r="CZ20" t="s">
        <v>1509</v>
      </c>
      <c r="DA20" t="s">
        <v>1510</v>
      </c>
      <c r="DD20" t="s">
        <v>1511</v>
      </c>
    </row>
    <row r="21" spans="1:109" x14ac:dyDescent="0.35">
      <c r="A21" t="s">
        <v>109</v>
      </c>
      <c r="B21">
        <f>+COUNTA(J21:DE21)</f>
        <v>62</v>
      </c>
      <c r="F21" t="s">
        <v>502</v>
      </c>
      <c r="G21" t="s">
        <v>503</v>
      </c>
      <c r="H21" t="s">
        <v>504</v>
      </c>
      <c r="I21" t="s">
        <v>115</v>
      </c>
      <c r="J21" t="s">
        <v>116</v>
      </c>
      <c r="K21" t="s">
        <v>505</v>
      </c>
      <c r="L21" t="s">
        <v>506</v>
      </c>
      <c r="M21" t="s">
        <v>507</v>
      </c>
      <c r="N21" t="s">
        <v>508</v>
      </c>
      <c r="O21" t="s">
        <v>121</v>
      </c>
      <c r="P21">
        <v>0</v>
      </c>
      <c r="Q21">
        <v>1</v>
      </c>
      <c r="R21">
        <v>1</v>
      </c>
      <c r="S21">
        <v>1</v>
      </c>
      <c r="T21">
        <v>1</v>
      </c>
      <c r="U21">
        <v>1</v>
      </c>
      <c r="V21">
        <v>1</v>
      </c>
      <c r="W21">
        <v>0</v>
      </c>
      <c r="X21">
        <f>SUM(COUNTIF(P21:W21,"1"))</f>
        <v>6</v>
      </c>
      <c r="Y21" t="s">
        <v>122</v>
      </c>
      <c r="Z21" t="s">
        <v>509</v>
      </c>
      <c r="AB21" t="s">
        <v>124</v>
      </c>
      <c r="AC21" t="s">
        <v>510</v>
      </c>
      <c r="AD21" t="s">
        <v>511</v>
      </c>
      <c r="AF21" t="s">
        <v>512</v>
      </c>
      <c r="AG21" t="s">
        <v>512</v>
      </c>
      <c r="AH21" t="s">
        <v>513</v>
      </c>
      <c r="AO21" t="s">
        <v>505</v>
      </c>
      <c r="AP21" t="s">
        <v>505</v>
      </c>
      <c r="AQ21" t="s">
        <v>514</v>
      </c>
      <c r="AR21" t="s">
        <v>515</v>
      </c>
      <c r="AS21" t="s">
        <v>516</v>
      </c>
      <c r="AU21">
        <v>0</v>
      </c>
      <c r="AV21">
        <v>101</v>
      </c>
      <c r="AW21" t="s">
        <v>517</v>
      </c>
      <c r="AX21" t="s">
        <v>232</v>
      </c>
      <c r="AY21" t="s">
        <v>518</v>
      </c>
      <c r="AZ21" t="s">
        <v>519</v>
      </c>
      <c r="BA21" t="s">
        <v>520</v>
      </c>
      <c r="BB21">
        <v>3</v>
      </c>
      <c r="BC21" t="s">
        <v>521</v>
      </c>
      <c r="BD21" t="s">
        <v>522</v>
      </c>
      <c r="BE21" t="s">
        <v>523</v>
      </c>
      <c r="BF21" t="s">
        <v>144</v>
      </c>
      <c r="BG21" t="s">
        <v>524</v>
      </c>
      <c r="BI21" t="s">
        <v>525</v>
      </c>
      <c r="BJ21" t="s">
        <v>526</v>
      </c>
      <c r="BK21" t="s">
        <v>115</v>
      </c>
      <c r="BL21" t="s">
        <v>505</v>
      </c>
      <c r="BN21" t="s">
        <v>527</v>
      </c>
      <c r="BO21" t="s">
        <v>528</v>
      </c>
      <c r="BR21" t="s">
        <v>529</v>
      </c>
      <c r="BS21" t="s">
        <v>530</v>
      </c>
      <c r="BU21" t="s">
        <v>531</v>
      </c>
      <c r="BV21" t="s">
        <v>532</v>
      </c>
      <c r="BW21" t="s">
        <v>533</v>
      </c>
      <c r="BX21" t="s">
        <v>534</v>
      </c>
      <c r="BY21" t="s">
        <v>535</v>
      </c>
      <c r="CV21" t="s">
        <v>536</v>
      </c>
      <c r="CW21" t="s">
        <v>537</v>
      </c>
      <c r="CX21" t="s">
        <v>538</v>
      </c>
      <c r="CZ21" t="s">
        <v>539</v>
      </c>
      <c r="DA21" t="s">
        <v>540</v>
      </c>
      <c r="DB21" t="s">
        <v>541</v>
      </c>
      <c r="DD21" t="s">
        <v>542</v>
      </c>
      <c r="DE21" t="s">
        <v>543</v>
      </c>
    </row>
    <row r="22" spans="1:109" x14ac:dyDescent="0.35">
      <c r="A22" t="s">
        <v>994</v>
      </c>
      <c r="B22">
        <f>+COUNTA(J22:DE22)</f>
        <v>46</v>
      </c>
      <c r="F22" t="s">
        <v>1557</v>
      </c>
      <c r="G22" t="s">
        <v>170</v>
      </c>
      <c r="K22" t="s">
        <v>1558</v>
      </c>
      <c r="L22" t="s">
        <v>1559</v>
      </c>
      <c r="O22" t="s">
        <v>121</v>
      </c>
      <c r="P22">
        <v>1</v>
      </c>
      <c r="Q22">
        <v>1</v>
      </c>
      <c r="S22">
        <v>1</v>
      </c>
      <c r="T22">
        <v>1</v>
      </c>
      <c r="U22">
        <v>1</v>
      </c>
      <c r="V22">
        <v>1</v>
      </c>
      <c r="X22">
        <f>SUM(COUNTIF(P22:W22,"1"))</f>
        <v>6</v>
      </c>
      <c r="Y22" t="s">
        <v>122</v>
      </c>
      <c r="Z22" t="s">
        <v>257</v>
      </c>
      <c r="AB22" t="s">
        <v>124</v>
      </c>
      <c r="AC22" t="s">
        <v>258</v>
      </c>
      <c r="AD22" t="s">
        <v>1560</v>
      </c>
      <c r="AE22" t="s">
        <v>1561</v>
      </c>
      <c r="AF22" t="s">
        <v>1558</v>
      </c>
      <c r="AG22" t="s">
        <v>1562</v>
      </c>
      <c r="AP22" t="s">
        <v>1563</v>
      </c>
      <c r="AR22" t="s">
        <v>1558</v>
      </c>
      <c r="AS22" t="s">
        <v>1564</v>
      </c>
      <c r="AU22">
        <v>28</v>
      </c>
      <c r="AV22">
        <v>30</v>
      </c>
      <c r="AW22" t="s">
        <v>1565</v>
      </c>
      <c r="AX22" t="s">
        <v>584</v>
      </c>
      <c r="AY22" t="s">
        <v>1566</v>
      </c>
      <c r="AZ22" t="s">
        <v>1567</v>
      </c>
      <c r="BA22" t="s">
        <v>1568</v>
      </c>
      <c r="BB22">
        <v>1</v>
      </c>
      <c r="BC22" t="s">
        <v>1569</v>
      </c>
      <c r="BD22" t="s">
        <v>1570</v>
      </c>
      <c r="BE22" t="s">
        <v>1571</v>
      </c>
      <c r="BF22" t="s">
        <v>1572</v>
      </c>
      <c r="BG22" t="s">
        <v>1573</v>
      </c>
      <c r="BI22" t="s">
        <v>1574</v>
      </c>
      <c r="BJ22" t="s">
        <v>115</v>
      </c>
      <c r="BL22" t="s">
        <v>1558</v>
      </c>
      <c r="BN22" t="s">
        <v>1575</v>
      </c>
      <c r="BO22" t="s">
        <v>1576</v>
      </c>
      <c r="BR22" t="s">
        <v>1577</v>
      </c>
      <c r="BS22" t="s">
        <v>1578</v>
      </c>
      <c r="BV22" t="s">
        <v>1579</v>
      </c>
      <c r="BW22" t="s">
        <v>1580</v>
      </c>
      <c r="CF22" t="s">
        <v>1581</v>
      </c>
      <c r="CK22">
        <v>1261</v>
      </c>
      <c r="CY22">
        <v>40922</v>
      </c>
    </row>
    <row r="23" spans="1:109" x14ac:dyDescent="0.35">
      <c r="A23" t="s">
        <v>994</v>
      </c>
      <c r="B23">
        <f>+COUNTA(J23:DE23)</f>
        <v>43</v>
      </c>
      <c r="D23">
        <v>5</v>
      </c>
      <c r="E23" t="s">
        <v>1045</v>
      </c>
      <c r="F23" t="s">
        <v>1046</v>
      </c>
      <c r="G23" t="s">
        <v>1047</v>
      </c>
      <c r="J23" t="s">
        <v>286</v>
      </c>
      <c r="K23" t="s">
        <v>1048</v>
      </c>
      <c r="L23" t="s">
        <v>1049</v>
      </c>
      <c r="O23" t="s">
        <v>121</v>
      </c>
      <c r="Q23">
        <v>1</v>
      </c>
      <c r="R23">
        <v>1</v>
      </c>
      <c r="S23">
        <v>1</v>
      </c>
      <c r="U23">
        <v>1</v>
      </c>
      <c r="V23">
        <v>1</v>
      </c>
      <c r="W23">
        <v>1</v>
      </c>
      <c r="X23">
        <f>SUM(COUNTIF(P23:W23,"1"))</f>
        <v>6</v>
      </c>
      <c r="Y23" t="s">
        <v>122</v>
      </c>
      <c r="Z23" t="s">
        <v>220</v>
      </c>
      <c r="AB23" t="s">
        <v>124</v>
      </c>
      <c r="AC23" t="s">
        <v>1050</v>
      </c>
      <c r="AF23" t="s">
        <v>1051</v>
      </c>
      <c r="AG23" t="s">
        <v>1052</v>
      </c>
      <c r="AH23" t="s">
        <v>1053</v>
      </c>
      <c r="AL23" t="s">
        <v>1054</v>
      </c>
      <c r="AS23" t="s">
        <v>1055</v>
      </c>
      <c r="AT23" t="s">
        <v>1056</v>
      </c>
      <c r="BA23" t="s">
        <v>1057</v>
      </c>
      <c r="BB23">
        <v>5</v>
      </c>
      <c r="BC23" t="s">
        <v>1058</v>
      </c>
      <c r="BN23" t="s">
        <v>1059</v>
      </c>
      <c r="BO23" t="s">
        <v>1060</v>
      </c>
      <c r="BP23" t="s">
        <v>1061</v>
      </c>
      <c r="BR23" t="s">
        <v>1062</v>
      </c>
      <c r="BS23" t="s">
        <v>1063</v>
      </c>
      <c r="BT23" t="s">
        <v>1064</v>
      </c>
      <c r="CF23" t="s">
        <v>1065</v>
      </c>
      <c r="CG23">
        <v>1</v>
      </c>
      <c r="CH23" t="s">
        <v>364</v>
      </c>
      <c r="CI23" t="s">
        <v>1066</v>
      </c>
      <c r="CJ23" t="s">
        <v>1062</v>
      </c>
      <c r="CK23" t="s">
        <v>1063</v>
      </c>
      <c r="CL23" t="s">
        <v>1067</v>
      </c>
      <c r="CM23" t="s">
        <v>1068</v>
      </c>
      <c r="CN23" t="s">
        <v>1069</v>
      </c>
      <c r="CO23" t="s">
        <v>456</v>
      </c>
      <c r="CP23" t="s">
        <v>1070</v>
      </c>
      <c r="CQ23" t="s">
        <v>1071</v>
      </c>
      <c r="CR23" t="s">
        <v>1072</v>
      </c>
    </row>
    <row r="24" spans="1:109" x14ac:dyDescent="0.35">
      <c r="A24" t="s">
        <v>994</v>
      </c>
      <c r="B24">
        <f>+COUNTA(J24:DE24)</f>
        <v>26</v>
      </c>
      <c r="F24" t="s">
        <v>1631</v>
      </c>
      <c r="G24" t="s">
        <v>1632</v>
      </c>
      <c r="I24" t="s">
        <v>332</v>
      </c>
      <c r="K24" t="s">
        <v>1633</v>
      </c>
      <c r="L24" t="s">
        <v>1634</v>
      </c>
      <c r="O24" t="s">
        <v>121</v>
      </c>
      <c r="P24">
        <v>1</v>
      </c>
      <c r="Q24">
        <v>1</v>
      </c>
      <c r="R24">
        <v>1</v>
      </c>
      <c r="S24">
        <v>1</v>
      </c>
      <c r="U24">
        <v>1</v>
      </c>
      <c r="V24">
        <v>1</v>
      </c>
      <c r="X24">
        <f>SUM(COUNTIF(P24:W24,"1"))</f>
        <v>6</v>
      </c>
      <c r="Y24" t="s">
        <v>1260</v>
      </c>
      <c r="Z24" t="s">
        <v>220</v>
      </c>
      <c r="AB24" t="s">
        <v>124</v>
      </c>
      <c r="AC24" t="s">
        <v>1395</v>
      </c>
      <c r="AD24" t="s">
        <v>1635</v>
      </c>
      <c r="AG24" t="s">
        <v>1633</v>
      </c>
      <c r="AO24" t="s">
        <v>1636</v>
      </c>
      <c r="AR24" t="s">
        <v>1636</v>
      </c>
      <c r="AS24" t="s">
        <v>1637</v>
      </c>
      <c r="AU24">
        <v>6</v>
      </c>
      <c r="AV24">
        <v>100</v>
      </c>
      <c r="AW24" t="s">
        <v>1638</v>
      </c>
      <c r="AX24" t="s">
        <v>232</v>
      </c>
      <c r="BA24" t="s">
        <v>1639</v>
      </c>
      <c r="BB24">
        <v>1</v>
      </c>
      <c r="BC24" t="s">
        <v>1640</v>
      </c>
    </row>
    <row r="25" spans="1:109" x14ac:dyDescent="0.35">
      <c r="A25" t="s">
        <v>109</v>
      </c>
      <c r="B25">
        <f>+COUNTA(J25:DE25)</f>
        <v>68</v>
      </c>
      <c r="F25" t="s">
        <v>683</v>
      </c>
      <c r="G25" t="s">
        <v>170</v>
      </c>
      <c r="I25" t="s">
        <v>684</v>
      </c>
      <c r="J25" t="s">
        <v>116</v>
      </c>
      <c r="K25" t="s">
        <v>685</v>
      </c>
      <c r="L25" t="s">
        <v>686</v>
      </c>
      <c r="M25" t="s">
        <v>687</v>
      </c>
      <c r="N25" t="s">
        <v>688</v>
      </c>
      <c r="O25" t="s">
        <v>121</v>
      </c>
      <c r="P25">
        <v>0</v>
      </c>
      <c r="Q25">
        <v>1</v>
      </c>
      <c r="R25">
        <v>1</v>
      </c>
      <c r="S25">
        <v>1</v>
      </c>
      <c r="T25">
        <v>1</v>
      </c>
      <c r="U25">
        <v>1</v>
      </c>
      <c r="V25">
        <v>0</v>
      </c>
      <c r="W25">
        <v>1</v>
      </c>
      <c r="X25">
        <f>SUM(COUNTIF(P25:W25,"1"))</f>
        <v>6</v>
      </c>
      <c r="Y25" t="s">
        <v>122</v>
      </c>
      <c r="Z25" t="s">
        <v>220</v>
      </c>
      <c r="AB25" t="s">
        <v>124</v>
      </c>
      <c r="AC25" t="s">
        <v>258</v>
      </c>
      <c r="AD25" t="s">
        <v>689</v>
      </c>
      <c r="AE25" t="s">
        <v>115</v>
      </c>
      <c r="AF25" t="s">
        <v>690</v>
      </c>
      <c r="AG25" t="s">
        <v>690</v>
      </c>
      <c r="AH25" t="s">
        <v>691</v>
      </c>
      <c r="AP25" t="s">
        <v>692</v>
      </c>
      <c r="AR25" t="s">
        <v>693</v>
      </c>
      <c r="AS25" t="s">
        <v>694</v>
      </c>
      <c r="AU25">
        <v>25</v>
      </c>
      <c r="AV25">
        <v>82</v>
      </c>
      <c r="AW25" t="s">
        <v>695</v>
      </c>
      <c r="AX25" t="s">
        <v>232</v>
      </c>
      <c r="AY25" t="s">
        <v>696</v>
      </c>
      <c r="AZ25" t="s">
        <v>697</v>
      </c>
      <c r="BA25" t="s">
        <v>698</v>
      </c>
      <c r="BB25" t="s">
        <v>699</v>
      </c>
      <c r="BC25" t="s">
        <v>700</v>
      </c>
      <c r="BE25" t="s">
        <v>115</v>
      </c>
      <c r="BI25" t="s">
        <v>701</v>
      </c>
      <c r="BJ25" t="s">
        <v>115</v>
      </c>
      <c r="BL25" t="s">
        <v>685</v>
      </c>
      <c r="BN25" t="s">
        <v>702</v>
      </c>
      <c r="BO25" t="s">
        <v>703</v>
      </c>
      <c r="BR25" t="s">
        <v>704</v>
      </c>
      <c r="BS25" t="s">
        <v>705</v>
      </c>
      <c r="BW25" t="s">
        <v>706</v>
      </c>
      <c r="BX25" t="s">
        <v>707</v>
      </c>
      <c r="CF25" t="s">
        <v>708</v>
      </c>
      <c r="CG25">
        <v>1</v>
      </c>
      <c r="CH25" t="s">
        <v>364</v>
      </c>
      <c r="CJ25" t="s">
        <v>709</v>
      </c>
      <c r="CK25" t="s">
        <v>710</v>
      </c>
      <c r="CL25" t="s">
        <v>711</v>
      </c>
      <c r="CM25" t="s">
        <v>712</v>
      </c>
      <c r="CN25" t="s">
        <v>368</v>
      </c>
      <c r="CO25" t="s">
        <v>713</v>
      </c>
      <c r="CP25" t="s">
        <v>714</v>
      </c>
      <c r="CS25" t="s">
        <v>110</v>
      </c>
      <c r="CT25">
        <v>973</v>
      </c>
      <c r="CU25" t="s">
        <v>110</v>
      </c>
      <c r="CV25" t="s">
        <v>715</v>
      </c>
      <c r="CW25" t="s">
        <v>716</v>
      </c>
      <c r="CX25" t="s">
        <v>717</v>
      </c>
      <c r="CY25">
        <v>49511</v>
      </c>
      <c r="CZ25" t="s">
        <v>718</v>
      </c>
      <c r="DA25" t="s">
        <v>719</v>
      </c>
      <c r="DB25" t="s">
        <v>115</v>
      </c>
      <c r="DD25" t="s">
        <v>720</v>
      </c>
      <c r="DE25" t="s">
        <v>721</v>
      </c>
    </row>
    <row r="26" spans="1:109" x14ac:dyDescent="0.35">
      <c r="A26" t="s">
        <v>994</v>
      </c>
      <c r="B26">
        <f>+COUNTA(J26:DE26)</f>
        <v>31</v>
      </c>
      <c r="F26" t="s">
        <v>1653</v>
      </c>
      <c r="G26" t="s">
        <v>170</v>
      </c>
      <c r="K26" t="s">
        <v>1654</v>
      </c>
      <c r="L26" t="s">
        <v>1655</v>
      </c>
      <c r="O26" t="s">
        <v>121</v>
      </c>
      <c r="P26">
        <v>1</v>
      </c>
      <c r="Q26">
        <v>1</v>
      </c>
      <c r="R26">
        <v>1</v>
      </c>
      <c r="S26">
        <v>1</v>
      </c>
      <c r="U26">
        <v>1</v>
      </c>
      <c r="V26">
        <v>1</v>
      </c>
      <c r="X26">
        <f>SUM(COUNTIF(P26:W26,"1"))</f>
        <v>6</v>
      </c>
      <c r="Y26" t="s">
        <v>122</v>
      </c>
      <c r="Z26" t="s">
        <v>257</v>
      </c>
      <c r="AB26" t="s">
        <v>124</v>
      </c>
      <c r="AC26" t="s">
        <v>762</v>
      </c>
      <c r="AD26" t="s">
        <v>1656</v>
      </c>
      <c r="AG26" t="s">
        <v>1657</v>
      </c>
      <c r="AH26" t="s">
        <v>1658</v>
      </c>
      <c r="AO26" t="s">
        <v>1659</v>
      </c>
      <c r="AR26" t="s">
        <v>1660</v>
      </c>
      <c r="AS26" t="s">
        <v>1661</v>
      </c>
      <c r="AT26" t="s">
        <v>1294</v>
      </c>
      <c r="AU26">
        <v>46</v>
      </c>
      <c r="AV26">
        <v>25</v>
      </c>
      <c r="AW26" t="s">
        <v>1662</v>
      </c>
      <c r="AX26" t="s">
        <v>584</v>
      </c>
      <c r="BA26" t="s">
        <v>1663</v>
      </c>
      <c r="BB26">
        <v>3</v>
      </c>
      <c r="BC26" t="s">
        <v>1664</v>
      </c>
      <c r="BE26" t="s">
        <v>1665</v>
      </c>
      <c r="BL26" t="s">
        <v>1654</v>
      </c>
      <c r="BW26" t="s">
        <v>1666</v>
      </c>
    </row>
    <row r="27" spans="1:109" ht="16.5" x14ac:dyDescent="0.45">
      <c r="A27" t="s">
        <v>109</v>
      </c>
      <c r="B27">
        <f>+COUNTA(J27:DE27)</f>
        <v>56</v>
      </c>
      <c r="F27" t="s">
        <v>956</v>
      </c>
      <c r="G27" t="s">
        <v>957</v>
      </c>
      <c r="H27" t="s">
        <v>958</v>
      </c>
      <c r="I27" t="s">
        <v>959</v>
      </c>
      <c r="K27" t="s">
        <v>960</v>
      </c>
      <c r="L27" t="s">
        <v>961</v>
      </c>
      <c r="N27" t="s">
        <v>962</v>
      </c>
      <c r="O27" t="s">
        <v>121</v>
      </c>
      <c r="P27">
        <v>1</v>
      </c>
      <c r="Q27">
        <v>1</v>
      </c>
      <c r="R27">
        <v>1</v>
      </c>
      <c r="S27">
        <v>1</v>
      </c>
      <c r="U27">
        <v>1</v>
      </c>
      <c r="V27">
        <v>1</v>
      </c>
      <c r="X27">
        <f>SUM(COUNTIF(P27:W27,"1"))</f>
        <v>6</v>
      </c>
      <c r="Y27" t="s">
        <v>122</v>
      </c>
      <c r="Z27" t="s">
        <v>257</v>
      </c>
      <c r="AB27" t="s">
        <v>124</v>
      </c>
      <c r="AC27" t="s">
        <v>258</v>
      </c>
      <c r="AD27" t="s">
        <v>963</v>
      </c>
      <c r="AE27" t="s">
        <v>964</v>
      </c>
      <c r="AF27" t="s">
        <v>960</v>
      </c>
      <c r="AG27" t="s">
        <v>960</v>
      </c>
      <c r="AH27" t="s">
        <v>965</v>
      </c>
      <c r="AP27" t="s">
        <v>966</v>
      </c>
      <c r="AR27" t="s">
        <v>967</v>
      </c>
      <c r="AS27" t="s">
        <v>968</v>
      </c>
      <c r="AU27">
        <v>13</v>
      </c>
      <c r="AV27">
        <v>-86</v>
      </c>
      <c r="AW27" t="s">
        <v>969</v>
      </c>
      <c r="AX27" t="s">
        <v>137</v>
      </c>
      <c r="AY27" t="s">
        <v>970</v>
      </c>
      <c r="AZ27" t="s">
        <v>971</v>
      </c>
      <c r="BA27" t="s">
        <v>972</v>
      </c>
      <c r="BB27">
        <v>1</v>
      </c>
      <c r="BC27" t="s">
        <v>973</v>
      </c>
      <c r="BD27" t="s">
        <v>142</v>
      </c>
      <c r="BE27" t="s">
        <v>974</v>
      </c>
      <c r="BF27" t="s">
        <v>144</v>
      </c>
      <c r="BG27" t="s">
        <v>975</v>
      </c>
      <c r="BI27" t="s">
        <v>976</v>
      </c>
      <c r="BJ27" t="s">
        <v>977</v>
      </c>
      <c r="BL27" t="s">
        <v>960</v>
      </c>
      <c r="BN27" t="s">
        <v>978</v>
      </c>
      <c r="BO27" t="s">
        <v>979</v>
      </c>
      <c r="BR27" t="s">
        <v>980</v>
      </c>
      <c r="BS27" t="s">
        <v>981</v>
      </c>
      <c r="BT27" t="s">
        <v>982</v>
      </c>
      <c r="BU27" t="s">
        <v>983</v>
      </c>
      <c r="BW27" t="s">
        <v>984</v>
      </c>
      <c r="CD27" t="s">
        <v>985</v>
      </c>
      <c r="CF27" t="s">
        <v>986</v>
      </c>
      <c r="CV27" t="s">
        <v>987</v>
      </c>
      <c r="CW27" t="s">
        <v>988</v>
      </c>
      <c r="CX27" t="s">
        <v>989</v>
      </c>
      <c r="CY27">
        <v>51239</v>
      </c>
      <c r="CZ27" t="s">
        <v>990</v>
      </c>
      <c r="DA27" t="s">
        <v>991</v>
      </c>
      <c r="DD27" t="s">
        <v>992</v>
      </c>
      <c r="DE27" t="s">
        <v>993</v>
      </c>
    </row>
    <row r="28" spans="1:109" x14ac:dyDescent="0.35">
      <c r="A28" t="s">
        <v>994</v>
      </c>
      <c r="B28">
        <f>+COUNTA(J28:DE28)</f>
        <v>25</v>
      </c>
      <c r="F28" t="s">
        <v>1287</v>
      </c>
      <c r="G28" t="s">
        <v>1288</v>
      </c>
      <c r="H28" t="s">
        <v>1289</v>
      </c>
      <c r="K28" t="s">
        <v>1290</v>
      </c>
      <c r="L28" t="s">
        <v>1291</v>
      </c>
      <c r="O28" t="s">
        <v>121</v>
      </c>
      <c r="Q28">
        <v>1</v>
      </c>
      <c r="R28">
        <v>1</v>
      </c>
      <c r="S28">
        <v>1</v>
      </c>
      <c r="U28">
        <v>1</v>
      </c>
      <c r="V28">
        <v>1</v>
      </c>
      <c r="X28">
        <f>SUM(COUNTIF(P28:W28,"1"))</f>
        <v>5</v>
      </c>
      <c r="Y28" t="s">
        <v>122</v>
      </c>
      <c r="Z28" t="s">
        <v>257</v>
      </c>
      <c r="AB28" t="s">
        <v>124</v>
      </c>
      <c r="AC28" t="s">
        <v>258</v>
      </c>
      <c r="AG28" t="s">
        <v>1292</v>
      </c>
      <c r="AH28" t="s">
        <v>1293</v>
      </c>
      <c r="AS28" t="s">
        <v>1294</v>
      </c>
      <c r="AT28" t="s">
        <v>1295</v>
      </c>
      <c r="AU28">
        <v>39</v>
      </c>
      <c r="AV28">
        <v>60</v>
      </c>
      <c r="AW28" t="s">
        <v>1296</v>
      </c>
      <c r="AX28" t="s">
        <v>232</v>
      </c>
      <c r="BA28" t="s">
        <v>1297</v>
      </c>
      <c r="BB28">
        <v>5</v>
      </c>
      <c r="BC28" t="s">
        <v>1298</v>
      </c>
      <c r="BL28" t="s">
        <v>1299</v>
      </c>
    </row>
    <row r="29" spans="1:109" x14ac:dyDescent="0.35">
      <c r="A29" t="s">
        <v>994</v>
      </c>
      <c r="B29">
        <f>+COUNTA(J29:DE29)</f>
        <v>39</v>
      </c>
      <c r="F29" t="s">
        <v>1358</v>
      </c>
      <c r="G29" t="s">
        <v>170</v>
      </c>
      <c r="K29" t="s">
        <v>1359</v>
      </c>
      <c r="L29" t="s">
        <v>1360</v>
      </c>
      <c r="O29" t="s">
        <v>121</v>
      </c>
      <c r="Q29">
        <v>1</v>
      </c>
      <c r="R29">
        <v>1</v>
      </c>
      <c r="S29">
        <v>1</v>
      </c>
      <c r="U29">
        <v>1</v>
      </c>
      <c r="V29">
        <v>1</v>
      </c>
      <c r="X29">
        <f>SUM(COUNTIF(P29:W29,"1"))</f>
        <v>5</v>
      </c>
      <c r="Y29" t="s">
        <v>837</v>
      </c>
      <c r="Z29" t="s">
        <v>220</v>
      </c>
      <c r="AB29" t="s">
        <v>124</v>
      </c>
      <c r="AC29" t="s">
        <v>762</v>
      </c>
      <c r="AD29" t="s">
        <v>1361</v>
      </c>
      <c r="AF29" t="s">
        <v>1362</v>
      </c>
      <c r="AG29" t="s">
        <v>1363</v>
      </c>
      <c r="AH29" t="s">
        <v>1364</v>
      </c>
      <c r="AI29" t="s">
        <v>1365</v>
      </c>
      <c r="AO29" t="s">
        <v>1359</v>
      </c>
      <c r="AR29" t="s">
        <v>1366</v>
      </c>
      <c r="AS29" t="s">
        <v>1367</v>
      </c>
      <c r="AU29">
        <v>9</v>
      </c>
      <c r="AV29">
        <v>-81</v>
      </c>
      <c r="AW29" t="s">
        <v>1368</v>
      </c>
      <c r="AX29" t="s">
        <v>137</v>
      </c>
      <c r="AY29" t="s">
        <v>1369</v>
      </c>
      <c r="AZ29" t="s">
        <v>1370</v>
      </c>
      <c r="BA29" t="s">
        <v>1371</v>
      </c>
      <c r="BC29" t="s">
        <v>1372</v>
      </c>
      <c r="BI29" t="s">
        <v>115</v>
      </c>
      <c r="BJ29" t="s">
        <v>115</v>
      </c>
      <c r="BL29" t="s">
        <v>1359</v>
      </c>
      <c r="BN29" t="s">
        <v>1373</v>
      </c>
      <c r="BO29" t="s">
        <v>1374</v>
      </c>
      <c r="BR29" t="s">
        <v>1375</v>
      </c>
      <c r="BS29" t="s">
        <v>1376</v>
      </c>
      <c r="BT29" t="s">
        <v>1377</v>
      </c>
      <c r="BU29" t="s">
        <v>7310</v>
      </c>
      <c r="BW29" t="s">
        <v>1359</v>
      </c>
    </row>
    <row r="30" spans="1:109" x14ac:dyDescent="0.35">
      <c r="A30" t="s">
        <v>994</v>
      </c>
      <c r="B30">
        <f>+COUNTA(J30:DE30)</f>
        <v>52</v>
      </c>
      <c r="D30">
        <v>2</v>
      </c>
      <c r="E30" t="s">
        <v>1006</v>
      </c>
      <c r="F30" t="s">
        <v>1007</v>
      </c>
      <c r="G30" t="s">
        <v>1008</v>
      </c>
      <c r="I30" t="s">
        <v>115</v>
      </c>
      <c r="J30" t="s">
        <v>286</v>
      </c>
      <c r="K30" t="s">
        <v>1009</v>
      </c>
      <c r="L30" t="s">
        <v>1010</v>
      </c>
      <c r="O30" t="s">
        <v>121</v>
      </c>
      <c r="Q30">
        <v>1</v>
      </c>
      <c r="R30">
        <v>1</v>
      </c>
      <c r="S30">
        <v>1</v>
      </c>
      <c r="T30">
        <v>1</v>
      </c>
      <c r="U30">
        <v>1</v>
      </c>
      <c r="X30">
        <f>SUM(COUNTIF(P30:W30,"1"))</f>
        <v>5</v>
      </c>
      <c r="Y30" t="s">
        <v>122</v>
      </c>
      <c r="Z30" t="s">
        <v>220</v>
      </c>
      <c r="AB30" t="s">
        <v>124</v>
      </c>
      <c r="AC30" t="s">
        <v>290</v>
      </c>
      <c r="AD30" t="s">
        <v>1011</v>
      </c>
      <c r="AF30" t="s">
        <v>1012</v>
      </c>
      <c r="AG30" t="s">
        <v>1013</v>
      </c>
      <c r="AH30" t="s">
        <v>1014</v>
      </c>
      <c r="AI30" t="s">
        <v>1015</v>
      </c>
      <c r="AK30" t="s">
        <v>1009</v>
      </c>
      <c r="AM30" t="s">
        <v>1016</v>
      </c>
      <c r="AS30" t="s">
        <v>1017</v>
      </c>
      <c r="AU30">
        <v>28</v>
      </c>
      <c r="AV30">
        <v>85</v>
      </c>
      <c r="AW30" t="s">
        <v>1018</v>
      </c>
      <c r="AX30" t="s">
        <v>232</v>
      </c>
      <c r="AY30" t="s">
        <v>1017</v>
      </c>
      <c r="AZ30" t="s">
        <v>1005</v>
      </c>
      <c r="BA30" t="s">
        <v>1019</v>
      </c>
      <c r="BD30" t="s">
        <v>1020</v>
      </c>
      <c r="BE30" t="s">
        <v>1021</v>
      </c>
      <c r="BF30" t="s">
        <v>1022</v>
      </c>
      <c r="BG30" t="s">
        <v>1023</v>
      </c>
      <c r="BH30" t="s">
        <v>1024</v>
      </c>
      <c r="BI30" t="s">
        <v>115</v>
      </c>
      <c r="BJ30" t="s">
        <v>115</v>
      </c>
      <c r="BK30" t="s">
        <v>115</v>
      </c>
      <c r="BL30" t="s">
        <v>1009</v>
      </c>
      <c r="BN30" t="s">
        <v>1025</v>
      </c>
      <c r="BO30" t="s">
        <v>1026</v>
      </c>
      <c r="BR30" t="s">
        <v>1027</v>
      </c>
      <c r="BS30" t="s">
        <v>1028</v>
      </c>
      <c r="BT30" t="s">
        <v>1029</v>
      </c>
      <c r="BU30" t="s">
        <v>7307</v>
      </c>
      <c r="BW30" t="s">
        <v>1030</v>
      </c>
      <c r="BX30" t="s">
        <v>1009</v>
      </c>
      <c r="CA30" t="s">
        <v>1031</v>
      </c>
      <c r="CR30" t="s">
        <v>1032</v>
      </c>
      <c r="CV30" t="s">
        <v>1033</v>
      </c>
      <c r="CX30" t="s">
        <v>1034</v>
      </c>
      <c r="CZ30" t="s">
        <v>1035</v>
      </c>
      <c r="DA30" t="s">
        <v>1036</v>
      </c>
    </row>
    <row r="31" spans="1:109" x14ac:dyDescent="0.35">
      <c r="A31" t="s">
        <v>994</v>
      </c>
      <c r="B31">
        <f>+COUNTA(J31:DE31)</f>
        <v>23</v>
      </c>
      <c r="F31" t="s">
        <v>1449</v>
      </c>
      <c r="G31" t="s">
        <v>1450</v>
      </c>
      <c r="H31" t="s">
        <v>1451</v>
      </c>
      <c r="J31" t="s">
        <v>1452</v>
      </c>
      <c r="K31" t="s">
        <v>1453</v>
      </c>
      <c r="O31" t="s">
        <v>121</v>
      </c>
      <c r="P31">
        <v>1</v>
      </c>
      <c r="Q31">
        <v>1</v>
      </c>
      <c r="S31">
        <v>1</v>
      </c>
      <c r="U31">
        <v>1</v>
      </c>
      <c r="V31">
        <v>1</v>
      </c>
      <c r="X31">
        <f>SUM(COUNTIF(P31:W31,"1"))</f>
        <v>5</v>
      </c>
      <c r="Y31" t="s">
        <v>122</v>
      </c>
      <c r="Z31" t="s">
        <v>257</v>
      </c>
      <c r="AB31" t="s">
        <v>124</v>
      </c>
      <c r="AC31" t="s">
        <v>762</v>
      </c>
      <c r="AD31" t="s">
        <v>1454</v>
      </c>
      <c r="AE31" t="s">
        <v>1455</v>
      </c>
      <c r="AG31" t="s">
        <v>1453</v>
      </c>
      <c r="AS31" t="s">
        <v>1456</v>
      </c>
      <c r="AU31">
        <v>40</v>
      </c>
      <c r="AV31">
        <v>45</v>
      </c>
      <c r="AW31" t="s">
        <v>476</v>
      </c>
      <c r="BA31" t="s">
        <v>1457</v>
      </c>
      <c r="BB31" t="s">
        <v>805</v>
      </c>
      <c r="BC31" t="s">
        <v>1458</v>
      </c>
    </row>
    <row r="32" spans="1:109" x14ac:dyDescent="0.35">
      <c r="A32" t="s">
        <v>1726</v>
      </c>
      <c r="B32">
        <f>+COUNTA(J32:DE32)</f>
        <v>30</v>
      </c>
      <c r="F32" t="s">
        <v>466</v>
      </c>
      <c r="G32" t="s">
        <v>170</v>
      </c>
      <c r="K32" t="s">
        <v>1764</v>
      </c>
      <c r="L32" t="s">
        <v>1765</v>
      </c>
      <c r="O32" t="s">
        <v>121</v>
      </c>
      <c r="P32">
        <v>1</v>
      </c>
      <c r="Q32">
        <v>1</v>
      </c>
      <c r="R32">
        <v>1</v>
      </c>
      <c r="S32">
        <v>1</v>
      </c>
      <c r="U32">
        <v>1</v>
      </c>
      <c r="X32">
        <f>SUM(COUNTIF(P32:W32,"1"))</f>
        <v>5</v>
      </c>
      <c r="Y32" t="s">
        <v>1260</v>
      </c>
      <c r="Z32" t="s">
        <v>257</v>
      </c>
      <c r="AB32" t="s">
        <v>124</v>
      </c>
      <c r="AC32" t="s">
        <v>1395</v>
      </c>
      <c r="AD32" t="s">
        <v>469</v>
      </c>
      <c r="AF32" t="s">
        <v>1766</v>
      </c>
      <c r="AG32" t="s">
        <v>472</v>
      </c>
      <c r="AH32" t="s">
        <v>1767</v>
      </c>
      <c r="AR32" t="s">
        <v>467</v>
      </c>
      <c r="AS32" t="s">
        <v>1768</v>
      </c>
      <c r="AU32">
        <v>39</v>
      </c>
      <c r="AV32">
        <v>35</v>
      </c>
      <c r="AW32" t="s">
        <v>1769</v>
      </c>
      <c r="AX32" t="s">
        <v>232</v>
      </c>
      <c r="BB32" t="s">
        <v>115</v>
      </c>
      <c r="BD32" t="s">
        <v>522</v>
      </c>
      <c r="BE32" t="s">
        <v>481</v>
      </c>
      <c r="BI32" t="s">
        <v>483</v>
      </c>
      <c r="BJ32" t="s">
        <v>1770</v>
      </c>
      <c r="BL32" t="s">
        <v>1764</v>
      </c>
      <c r="BM32" t="s">
        <v>1767</v>
      </c>
    </row>
    <row r="33" spans="1:108" x14ac:dyDescent="0.35">
      <c r="A33" t="s">
        <v>109</v>
      </c>
      <c r="B33">
        <f>+COUNTA(J33:DE33)</f>
        <v>46</v>
      </c>
      <c r="F33" t="s">
        <v>612</v>
      </c>
      <c r="G33" t="s">
        <v>170</v>
      </c>
      <c r="K33" t="s">
        <v>613</v>
      </c>
      <c r="L33" t="s">
        <v>614</v>
      </c>
      <c r="O33" t="s">
        <v>121</v>
      </c>
      <c r="P33">
        <v>1</v>
      </c>
      <c r="Q33">
        <v>1</v>
      </c>
      <c r="S33">
        <v>1</v>
      </c>
      <c r="U33">
        <v>1</v>
      </c>
      <c r="V33">
        <v>1</v>
      </c>
      <c r="X33">
        <f>SUM(COUNTIF(P33:W33,"1"))</f>
        <v>5</v>
      </c>
      <c r="Y33" t="s">
        <v>615</v>
      </c>
      <c r="Z33" t="s">
        <v>257</v>
      </c>
      <c r="AB33" t="s">
        <v>124</v>
      </c>
      <c r="AC33" t="s">
        <v>616</v>
      </c>
      <c r="AD33" t="s">
        <v>617</v>
      </c>
      <c r="AE33" t="s">
        <v>618</v>
      </c>
      <c r="AF33" t="s">
        <v>619</v>
      </c>
      <c r="AG33" t="s">
        <v>613</v>
      </c>
      <c r="AP33" t="s">
        <v>620</v>
      </c>
      <c r="AR33" t="s">
        <v>613</v>
      </c>
      <c r="AS33" t="s">
        <v>621</v>
      </c>
      <c r="AU33">
        <v>33</v>
      </c>
      <c r="AV33">
        <v>44</v>
      </c>
      <c r="AW33" t="s">
        <v>622</v>
      </c>
      <c r="AX33" t="s">
        <v>232</v>
      </c>
      <c r="AY33" t="s">
        <v>623</v>
      </c>
      <c r="AZ33" t="s">
        <v>624</v>
      </c>
      <c r="BA33" t="s">
        <v>625</v>
      </c>
      <c r="BB33">
        <v>2</v>
      </c>
      <c r="BC33" t="s">
        <v>626</v>
      </c>
      <c r="BD33" t="s">
        <v>142</v>
      </c>
      <c r="BE33" t="s">
        <v>627</v>
      </c>
      <c r="BF33" t="s">
        <v>144</v>
      </c>
      <c r="BI33" t="s">
        <v>628</v>
      </c>
      <c r="BJ33" t="s">
        <v>629</v>
      </c>
      <c r="BL33" t="s">
        <v>613</v>
      </c>
      <c r="BN33" t="s">
        <v>630</v>
      </c>
      <c r="BO33" t="s">
        <v>631</v>
      </c>
      <c r="BR33" t="s">
        <v>632</v>
      </c>
      <c r="BS33" t="s">
        <v>633</v>
      </c>
      <c r="BW33" t="s">
        <v>634</v>
      </c>
      <c r="BX33" t="s">
        <v>635</v>
      </c>
      <c r="CR33" t="s">
        <v>636</v>
      </c>
      <c r="CS33" t="s">
        <v>110</v>
      </c>
      <c r="CT33">
        <v>1061</v>
      </c>
      <c r="CY33">
        <v>78534</v>
      </c>
      <c r="DD33" t="s">
        <v>637</v>
      </c>
    </row>
    <row r="34" spans="1:108" x14ac:dyDescent="0.35">
      <c r="A34" t="s">
        <v>994</v>
      </c>
      <c r="B34">
        <f>+COUNTA(J34:DE34)</f>
        <v>31</v>
      </c>
      <c r="E34" t="s">
        <v>1597</v>
      </c>
      <c r="F34" t="s">
        <v>1598</v>
      </c>
      <c r="G34" t="s">
        <v>1095</v>
      </c>
      <c r="H34" t="s">
        <v>1599</v>
      </c>
      <c r="J34" t="s">
        <v>1303</v>
      </c>
      <c r="K34" t="s">
        <v>1600</v>
      </c>
      <c r="O34" t="s">
        <v>121</v>
      </c>
      <c r="P34">
        <v>1</v>
      </c>
      <c r="R34">
        <v>1</v>
      </c>
      <c r="S34">
        <v>1</v>
      </c>
      <c r="U34">
        <v>1</v>
      </c>
      <c r="V34">
        <v>1</v>
      </c>
      <c r="X34">
        <f>SUM(COUNTIF(P34:W34,"1"))</f>
        <v>5</v>
      </c>
      <c r="Y34" t="s">
        <v>122</v>
      </c>
      <c r="AB34" t="s">
        <v>124</v>
      </c>
      <c r="AC34" t="s">
        <v>762</v>
      </c>
      <c r="AD34" t="s">
        <v>1601</v>
      </c>
      <c r="AF34" t="s">
        <v>1602</v>
      </c>
      <c r="AG34" t="s">
        <v>1603</v>
      </c>
      <c r="AH34" t="s">
        <v>1604</v>
      </c>
      <c r="AS34" t="s">
        <v>1307</v>
      </c>
      <c r="AT34" t="s">
        <v>1388</v>
      </c>
      <c r="BA34" t="s">
        <v>1605</v>
      </c>
      <c r="BB34">
        <v>5</v>
      </c>
      <c r="BC34" t="s">
        <v>1606</v>
      </c>
      <c r="BN34" t="s">
        <v>1607</v>
      </c>
      <c r="BO34" t="s">
        <v>1608</v>
      </c>
      <c r="BR34" t="s">
        <v>1609</v>
      </c>
      <c r="BS34" t="s">
        <v>1610</v>
      </c>
      <c r="BT34" t="s">
        <v>1611</v>
      </c>
      <c r="BU34" t="s">
        <v>7312</v>
      </c>
      <c r="BX34" t="s">
        <v>1612</v>
      </c>
      <c r="CL34" t="s">
        <v>1613</v>
      </c>
      <c r="CV34" t="s">
        <v>1614</v>
      </c>
      <c r="CY34">
        <v>637930</v>
      </c>
    </row>
    <row r="35" spans="1:108" x14ac:dyDescent="0.35">
      <c r="A35" t="s">
        <v>1921</v>
      </c>
      <c r="B35">
        <f>+COUNTA(J35:DE35)</f>
        <v>15</v>
      </c>
      <c r="F35" t="s">
        <v>2983</v>
      </c>
      <c r="K35" t="s">
        <v>2984</v>
      </c>
      <c r="L35" t="s">
        <v>2985</v>
      </c>
      <c r="O35" t="s">
        <v>121</v>
      </c>
      <c r="P35">
        <v>1</v>
      </c>
      <c r="Q35">
        <v>1</v>
      </c>
      <c r="R35">
        <v>1</v>
      </c>
      <c r="S35">
        <v>1</v>
      </c>
      <c r="U35">
        <v>1</v>
      </c>
      <c r="X35">
        <f>SUM(COUNTIF(P35:W35,"1"))</f>
        <v>5</v>
      </c>
      <c r="AB35" t="s">
        <v>124</v>
      </c>
      <c r="AC35" t="s">
        <v>2327</v>
      </c>
      <c r="AG35" t="s">
        <v>2984</v>
      </c>
      <c r="AH35" t="s">
        <v>2986</v>
      </c>
      <c r="AS35" t="s">
        <v>1243</v>
      </c>
      <c r="AT35" t="s">
        <v>2987</v>
      </c>
    </row>
    <row r="36" spans="1:108" x14ac:dyDescent="0.35">
      <c r="A36" t="s">
        <v>1726</v>
      </c>
      <c r="B36">
        <f>+COUNTA(J36:DE36)</f>
        <v>18</v>
      </c>
      <c r="F36" t="s">
        <v>1474</v>
      </c>
      <c r="G36" t="s">
        <v>170</v>
      </c>
      <c r="K36" t="s">
        <v>1479</v>
      </c>
      <c r="N36" t="s">
        <v>1477</v>
      </c>
      <c r="O36" t="s">
        <v>121</v>
      </c>
      <c r="P36">
        <v>1</v>
      </c>
      <c r="Q36">
        <v>1</v>
      </c>
      <c r="S36">
        <v>1</v>
      </c>
      <c r="U36">
        <v>1</v>
      </c>
      <c r="V36">
        <v>1</v>
      </c>
      <c r="X36">
        <f>SUM(COUNTIF(P36:W36,"1"))</f>
        <v>5</v>
      </c>
      <c r="Y36" t="s">
        <v>122</v>
      </c>
      <c r="Z36" t="s">
        <v>122</v>
      </c>
      <c r="AB36" t="s">
        <v>124</v>
      </c>
      <c r="AD36" t="s">
        <v>1806</v>
      </c>
      <c r="AE36" t="s">
        <v>1807</v>
      </c>
      <c r="BA36" t="s">
        <v>1808</v>
      </c>
      <c r="BB36" t="s">
        <v>1809</v>
      </c>
      <c r="BC36" t="s">
        <v>1810</v>
      </c>
      <c r="CD36" t="s">
        <v>1477</v>
      </c>
    </row>
    <row r="37" spans="1:108" x14ac:dyDescent="0.35">
      <c r="A37" t="s">
        <v>1726</v>
      </c>
      <c r="B37">
        <f>+COUNTA(J37:DE37)</f>
        <v>36</v>
      </c>
      <c r="F37" t="s">
        <v>1825</v>
      </c>
      <c r="G37" t="s">
        <v>170</v>
      </c>
      <c r="K37" t="s">
        <v>1826</v>
      </c>
      <c r="L37" t="s">
        <v>1827</v>
      </c>
      <c r="O37" t="s">
        <v>121</v>
      </c>
      <c r="Q37">
        <v>1</v>
      </c>
      <c r="R37">
        <v>1</v>
      </c>
      <c r="S37">
        <v>1</v>
      </c>
      <c r="U37">
        <v>1</v>
      </c>
      <c r="W37">
        <v>1</v>
      </c>
      <c r="X37">
        <f>SUM(COUNTIF(P37:W37,"1"))</f>
        <v>5</v>
      </c>
      <c r="Y37" t="s">
        <v>122</v>
      </c>
      <c r="AB37" t="s">
        <v>124</v>
      </c>
      <c r="AC37" t="s">
        <v>1828</v>
      </c>
      <c r="AG37" t="s">
        <v>1829</v>
      </c>
      <c r="AH37" t="s">
        <v>1826</v>
      </c>
      <c r="AS37" t="s">
        <v>1830</v>
      </c>
      <c r="AT37" t="s">
        <v>1831</v>
      </c>
      <c r="AU37">
        <v>30</v>
      </c>
      <c r="AV37">
        <v>53</v>
      </c>
      <c r="AW37" t="s">
        <v>1832</v>
      </c>
      <c r="AX37" t="s">
        <v>1430</v>
      </c>
      <c r="BC37" t="s">
        <v>1833</v>
      </c>
      <c r="BL37" t="s">
        <v>1826</v>
      </c>
      <c r="BR37" t="s">
        <v>1834</v>
      </c>
      <c r="BS37" t="s">
        <v>1835</v>
      </c>
      <c r="CD37" t="s">
        <v>1836</v>
      </c>
      <c r="CF37" t="s">
        <v>1837</v>
      </c>
      <c r="CG37">
        <v>1</v>
      </c>
      <c r="CH37" t="s">
        <v>364</v>
      </c>
      <c r="CJ37" t="s">
        <v>1834</v>
      </c>
      <c r="CK37" t="s">
        <v>1835</v>
      </c>
      <c r="CM37" t="s">
        <v>1838</v>
      </c>
      <c r="CN37" t="s">
        <v>866</v>
      </c>
      <c r="CO37" t="s">
        <v>456</v>
      </c>
      <c r="CP37" t="s">
        <v>868</v>
      </c>
      <c r="CS37" t="s">
        <v>110</v>
      </c>
      <c r="CT37">
        <v>973</v>
      </c>
    </row>
    <row r="38" spans="1:108" x14ac:dyDescent="0.35">
      <c r="A38" t="s">
        <v>1921</v>
      </c>
      <c r="B38">
        <f>+COUNTA(J38:DE38)</f>
        <v>17</v>
      </c>
      <c r="F38" t="s">
        <v>3759</v>
      </c>
      <c r="G38" t="s">
        <v>3732</v>
      </c>
      <c r="K38" t="s">
        <v>3760</v>
      </c>
      <c r="L38" t="s">
        <v>3761</v>
      </c>
      <c r="N38" t="s">
        <v>3762</v>
      </c>
      <c r="O38" t="s">
        <v>121</v>
      </c>
      <c r="P38">
        <v>1</v>
      </c>
      <c r="Q38">
        <v>1</v>
      </c>
      <c r="R38">
        <v>1</v>
      </c>
      <c r="S38">
        <v>1</v>
      </c>
      <c r="U38">
        <v>1</v>
      </c>
      <c r="X38">
        <f>SUM(COUNTIF(P38:W38,"1"))</f>
        <v>5</v>
      </c>
      <c r="AB38" t="s">
        <v>124</v>
      </c>
      <c r="AC38" t="s">
        <v>1395</v>
      </c>
      <c r="AG38" t="s">
        <v>3763</v>
      </c>
      <c r="AH38" t="s">
        <v>3764</v>
      </c>
      <c r="AO38" t="s">
        <v>3765</v>
      </c>
      <c r="AS38" t="s">
        <v>1977</v>
      </c>
      <c r="AT38" t="s">
        <v>2064</v>
      </c>
    </row>
    <row r="39" spans="1:108" x14ac:dyDescent="0.35">
      <c r="A39" t="s">
        <v>1921</v>
      </c>
      <c r="B39">
        <f>+COUNTA(J39:DE39)</f>
        <v>39</v>
      </c>
      <c r="F39" t="s">
        <v>3802</v>
      </c>
      <c r="G39" t="s">
        <v>170</v>
      </c>
      <c r="H39" t="s">
        <v>3803</v>
      </c>
      <c r="K39" t="s">
        <v>3804</v>
      </c>
      <c r="O39" t="s">
        <v>121</v>
      </c>
      <c r="P39">
        <v>1</v>
      </c>
      <c r="S39">
        <v>1</v>
      </c>
      <c r="U39">
        <v>1</v>
      </c>
      <c r="V39">
        <v>1</v>
      </c>
      <c r="W39">
        <v>1</v>
      </c>
      <c r="X39">
        <f>SUM(COUNTIF(P39:W39,"1"))</f>
        <v>5</v>
      </c>
      <c r="Y39" t="s">
        <v>3805</v>
      </c>
      <c r="AB39" t="s">
        <v>124</v>
      </c>
      <c r="AC39" t="s">
        <v>3806</v>
      </c>
      <c r="AG39" t="s">
        <v>3807</v>
      </c>
      <c r="AO39" t="s">
        <v>3808</v>
      </c>
      <c r="AS39" t="s">
        <v>3809</v>
      </c>
      <c r="AU39">
        <v>10</v>
      </c>
      <c r="AV39">
        <v>76</v>
      </c>
      <c r="AX39" t="s">
        <v>232</v>
      </c>
      <c r="AY39" t="s">
        <v>3810</v>
      </c>
      <c r="BA39" t="s">
        <v>3811</v>
      </c>
      <c r="BB39">
        <v>0</v>
      </c>
      <c r="BC39" t="s">
        <v>3812</v>
      </c>
      <c r="BE39" t="s">
        <v>3813</v>
      </c>
      <c r="BL39" t="s">
        <v>3804</v>
      </c>
      <c r="BR39" t="s">
        <v>3814</v>
      </c>
      <c r="BS39" t="s">
        <v>3815</v>
      </c>
      <c r="BT39" t="s">
        <v>3816</v>
      </c>
      <c r="BW39" t="s">
        <v>3817</v>
      </c>
      <c r="CF39" t="s">
        <v>3818</v>
      </c>
      <c r="CG39">
        <v>1</v>
      </c>
      <c r="CH39" t="s">
        <v>364</v>
      </c>
      <c r="CJ39" t="s">
        <v>3814</v>
      </c>
      <c r="CK39" t="s">
        <v>3815</v>
      </c>
      <c r="CL39" t="s">
        <v>3819</v>
      </c>
      <c r="CM39" t="s">
        <v>3820</v>
      </c>
      <c r="CN39" t="s">
        <v>3821</v>
      </c>
      <c r="CO39" t="s">
        <v>867</v>
      </c>
      <c r="CP39" t="s">
        <v>3822</v>
      </c>
      <c r="CS39" t="s">
        <v>110</v>
      </c>
      <c r="CT39">
        <v>100</v>
      </c>
    </row>
    <row r="40" spans="1:108" x14ac:dyDescent="0.35">
      <c r="A40" t="s">
        <v>109</v>
      </c>
      <c r="B40">
        <f>+COUNTA(J40:DE40)</f>
        <v>53</v>
      </c>
      <c r="F40" t="s">
        <v>1187</v>
      </c>
      <c r="G40" t="s">
        <v>1188</v>
      </c>
      <c r="I40" t="s">
        <v>1189</v>
      </c>
      <c r="J40" t="s">
        <v>116</v>
      </c>
      <c r="K40" t="s">
        <v>1190</v>
      </c>
      <c r="L40" t="s">
        <v>1191</v>
      </c>
      <c r="M40" t="s">
        <v>1192</v>
      </c>
      <c r="N40" t="s">
        <v>1192</v>
      </c>
      <c r="O40" t="s">
        <v>121</v>
      </c>
      <c r="Q40">
        <v>1</v>
      </c>
      <c r="R40">
        <v>1</v>
      </c>
      <c r="S40">
        <v>1</v>
      </c>
      <c r="U40">
        <v>1</v>
      </c>
      <c r="V40">
        <v>1</v>
      </c>
      <c r="X40">
        <f>SUM(COUNTIF(P40:W40,"1"))</f>
        <v>5</v>
      </c>
      <c r="Y40" t="s">
        <v>122</v>
      </c>
      <c r="Z40" t="s">
        <v>257</v>
      </c>
      <c r="AB40" t="s">
        <v>124</v>
      </c>
      <c r="AC40" t="s">
        <v>882</v>
      </c>
      <c r="AD40" t="s">
        <v>1193</v>
      </c>
      <c r="AE40" t="s">
        <v>1194</v>
      </c>
      <c r="AF40" t="s">
        <v>1195</v>
      </c>
      <c r="AG40" t="s">
        <v>1196</v>
      </c>
      <c r="AO40" t="s">
        <v>1197</v>
      </c>
      <c r="AP40" t="s">
        <v>1198</v>
      </c>
      <c r="AR40" t="s">
        <v>1199</v>
      </c>
      <c r="AS40" t="s">
        <v>1200</v>
      </c>
      <c r="AU40">
        <v>31</v>
      </c>
      <c r="AV40">
        <v>104</v>
      </c>
      <c r="AW40" t="s">
        <v>1201</v>
      </c>
      <c r="AX40" t="s">
        <v>232</v>
      </c>
      <c r="AY40" t="s">
        <v>1200</v>
      </c>
      <c r="AZ40" t="s">
        <v>1202</v>
      </c>
      <c r="BA40" t="s">
        <v>1203</v>
      </c>
      <c r="BB40">
        <v>3</v>
      </c>
      <c r="BC40" t="s">
        <v>1204</v>
      </c>
      <c r="BE40" t="s">
        <v>115</v>
      </c>
      <c r="BG40" t="s">
        <v>1205</v>
      </c>
      <c r="BI40" t="s">
        <v>115</v>
      </c>
      <c r="BJ40" t="s">
        <v>115</v>
      </c>
      <c r="BL40" t="s">
        <v>1190</v>
      </c>
      <c r="BN40" t="s">
        <v>1206</v>
      </c>
      <c r="BO40" t="s">
        <v>1207</v>
      </c>
      <c r="BP40" t="s">
        <v>1190</v>
      </c>
      <c r="BR40" t="s">
        <v>1208</v>
      </c>
      <c r="BS40" t="s">
        <v>1209</v>
      </c>
      <c r="BT40" t="s">
        <v>1210</v>
      </c>
      <c r="BV40" t="s">
        <v>7309</v>
      </c>
      <c r="BW40" t="s">
        <v>1211</v>
      </c>
      <c r="BX40" t="s">
        <v>1190</v>
      </c>
      <c r="CD40" t="s">
        <v>1212</v>
      </c>
      <c r="CF40" t="s">
        <v>1213</v>
      </c>
      <c r="CJ40" t="s">
        <v>1208</v>
      </c>
      <c r="CK40">
        <v>528</v>
      </c>
      <c r="CL40" t="s">
        <v>1214</v>
      </c>
      <c r="CY40">
        <v>328401</v>
      </c>
    </row>
    <row r="41" spans="1:108" x14ac:dyDescent="0.35">
      <c r="A41" t="s">
        <v>1921</v>
      </c>
      <c r="B41">
        <f>+COUNTA(J41:DE41)</f>
        <v>39</v>
      </c>
      <c r="F41" t="s">
        <v>4215</v>
      </c>
      <c r="G41" t="s">
        <v>4216</v>
      </c>
      <c r="K41" t="s">
        <v>4217</v>
      </c>
      <c r="O41" t="s">
        <v>121</v>
      </c>
      <c r="Q41">
        <v>1</v>
      </c>
      <c r="S41">
        <v>1</v>
      </c>
      <c r="U41">
        <v>1</v>
      </c>
      <c r="V41">
        <v>1</v>
      </c>
      <c r="W41">
        <v>1</v>
      </c>
      <c r="X41">
        <f>SUM(COUNTIF(P41:W41,"1"))</f>
        <v>5</v>
      </c>
      <c r="Y41" t="s">
        <v>1886</v>
      </c>
      <c r="AB41" t="s">
        <v>124</v>
      </c>
      <c r="AC41" t="s">
        <v>644</v>
      </c>
      <c r="AG41" t="s">
        <v>4218</v>
      </c>
      <c r="AL41" t="s">
        <v>4219</v>
      </c>
      <c r="AS41" t="s">
        <v>652</v>
      </c>
      <c r="AU41">
        <v>26</v>
      </c>
      <c r="AV41">
        <v>93</v>
      </c>
      <c r="AX41" t="s">
        <v>232</v>
      </c>
      <c r="BA41" t="s">
        <v>1057</v>
      </c>
      <c r="BB41">
        <v>4</v>
      </c>
      <c r="BC41" t="s">
        <v>4220</v>
      </c>
      <c r="BE41" t="s">
        <v>4221</v>
      </c>
      <c r="BN41" t="s">
        <v>4222</v>
      </c>
      <c r="BO41" t="s">
        <v>4223</v>
      </c>
      <c r="BR41" t="s">
        <v>4224</v>
      </c>
      <c r="BS41" t="s">
        <v>4225</v>
      </c>
      <c r="BT41" t="s">
        <v>4226</v>
      </c>
      <c r="BU41" t="s">
        <v>4227</v>
      </c>
      <c r="CF41" t="s">
        <v>4228</v>
      </c>
      <c r="CG41">
        <v>1</v>
      </c>
      <c r="CH41" t="s">
        <v>364</v>
      </c>
      <c r="CJ41" t="s">
        <v>4224</v>
      </c>
      <c r="CK41" t="s">
        <v>4225</v>
      </c>
      <c r="CL41" t="s">
        <v>4229</v>
      </c>
      <c r="CM41" t="s">
        <v>4230</v>
      </c>
      <c r="CN41" t="s">
        <v>4231</v>
      </c>
      <c r="CO41" t="s">
        <v>946</v>
      </c>
      <c r="CP41" t="s">
        <v>947</v>
      </c>
      <c r="CS41" t="s">
        <v>1142</v>
      </c>
      <c r="CT41" t="s">
        <v>320</v>
      </c>
    </row>
    <row r="42" spans="1:108" x14ac:dyDescent="0.35">
      <c r="A42" t="s">
        <v>994</v>
      </c>
      <c r="B42">
        <f>+COUNTA(J42:DE42)</f>
        <v>36</v>
      </c>
      <c r="F42" t="s">
        <v>1391</v>
      </c>
      <c r="G42" t="s">
        <v>170</v>
      </c>
      <c r="K42" t="s">
        <v>1392</v>
      </c>
      <c r="L42" t="s">
        <v>1393</v>
      </c>
      <c r="M42" t="s">
        <v>1394</v>
      </c>
      <c r="O42" t="s">
        <v>121</v>
      </c>
      <c r="P42">
        <v>1</v>
      </c>
      <c r="Q42">
        <v>1</v>
      </c>
      <c r="S42">
        <v>1</v>
      </c>
      <c r="U42">
        <v>1</v>
      </c>
      <c r="X42">
        <f>SUM(COUNTIF(P42:W42,"1"))</f>
        <v>4</v>
      </c>
      <c r="Y42" t="s">
        <v>1260</v>
      </c>
      <c r="Z42" t="s">
        <v>257</v>
      </c>
      <c r="AB42" t="s">
        <v>124</v>
      </c>
      <c r="AC42" t="s">
        <v>1395</v>
      </c>
      <c r="AD42" t="s">
        <v>1396</v>
      </c>
      <c r="AF42" t="s">
        <v>1397</v>
      </c>
      <c r="AG42" t="s">
        <v>1398</v>
      </c>
      <c r="AP42" t="s">
        <v>1399</v>
      </c>
      <c r="AR42" t="s">
        <v>1400</v>
      </c>
      <c r="AS42" t="s">
        <v>1401</v>
      </c>
      <c r="AU42">
        <v>16</v>
      </c>
      <c r="AV42">
        <v>101</v>
      </c>
      <c r="AW42" t="s">
        <v>1402</v>
      </c>
      <c r="AX42" t="s">
        <v>232</v>
      </c>
      <c r="BI42" t="s">
        <v>1403</v>
      </c>
      <c r="BJ42" t="s">
        <v>1404</v>
      </c>
      <c r="BL42" t="s">
        <v>1392</v>
      </c>
      <c r="BN42" t="s">
        <v>1405</v>
      </c>
      <c r="BO42" t="s">
        <v>1406</v>
      </c>
      <c r="BP42" t="s">
        <v>1407</v>
      </c>
      <c r="BQ42" t="s">
        <v>1408</v>
      </c>
      <c r="BR42" t="s">
        <v>1409</v>
      </c>
      <c r="BS42" t="s">
        <v>1410</v>
      </c>
      <c r="BV42" t="s">
        <v>1411</v>
      </c>
      <c r="BW42" t="s">
        <v>1412</v>
      </c>
      <c r="CS42" t="s">
        <v>110</v>
      </c>
      <c r="CT42">
        <v>1061</v>
      </c>
    </row>
    <row r="43" spans="1:108" x14ac:dyDescent="0.35">
      <c r="A43" t="s">
        <v>1921</v>
      </c>
      <c r="B43">
        <f>+COUNTA(J43:DE43)</f>
        <v>11</v>
      </c>
      <c r="F43" t="s">
        <v>2302</v>
      </c>
      <c r="K43" t="s">
        <v>2303</v>
      </c>
      <c r="O43" t="s">
        <v>121</v>
      </c>
      <c r="P43">
        <v>1</v>
      </c>
      <c r="Q43">
        <v>1</v>
      </c>
      <c r="S43">
        <v>1</v>
      </c>
      <c r="U43">
        <v>1</v>
      </c>
      <c r="X43">
        <f>SUM(COUNTIF(P43:W43,"1"))</f>
        <v>4</v>
      </c>
      <c r="AB43" t="s">
        <v>124</v>
      </c>
      <c r="AC43" t="s">
        <v>2304</v>
      </c>
      <c r="AG43" t="s">
        <v>2303</v>
      </c>
      <c r="AS43" t="s">
        <v>1715</v>
      </c>
    </row>
    <row r="44" spans="1:108" x14ac:dyDescent="0.35">
      <c r="A44" t="s">
        <v>1921</v>
      </c>
      <c r="B44">
        <f>+COUNTA(J44:DE44)</f>
        <v>11</v>
      </c>
      <c r="F44" t="s">
        <v>2472</v>
      </c>
      <c r="K44" t="s">
        <v>2473</v>
      </c>
      <c r="O44" t="s">
        <v>121</v>
      </c>
      <c r="P44">
        <v>1</v>
      </c>
      <c r="Q44">
        <v>1</v>
      </c>
      <c r="S44">
        <v>1</v>
      </c>
      <c r="U44">
        <v>1</v>
      </c>
      <c r="X44">
        <f>SUM(COUNTIF(P44:W44,"1"))</f>
        <v>4</v>
      </c>
      <c r="AB44" t="s">
        <v>124</v>
      </c>
      <c r="AC44" t="s">
        <v>1395</v>
      </c>
      <c r="AG44" t="s">
        <v>2474</v>
      </c>
      <c r="AS44" t="s">
        <v>2475</v>
      </c>
    </row>
    <row r="45" spans="1:108" x14ac:dyDescent="0.35">
      <c r="A45" t="s">
        <v>1921</v>
      </c>
      <c r="B45">
        <f>+COUNTA(J45:DE45)</f>
        <v>11</v>
      </c>
      <c r="F45" t="s">
        <v>2529</v>
      </c>
      <c r="K45" t="s">
        <v>2530</v>
      </c>
      <c r="O45" t="s">
        <v>121</v>
      </c>
      <c r="P45">
        <v>1</v>
      </c>
      <c r="Q45">
        <v>1</v>
      </c>
      <c r="S45">
        <v>1</v>
      </c>
      <c r="U45">
        <v>1</v>
      </c>
      <c r="X45">
        <f>SUM(COUNTIF(P45:W45,"1"))</f>
        <v>4</v>
      </c>
      <c r="AB45" t="s">
        <v>124</v>
      </c>
      <c r="AC45" t="s">
        <v>2531</v>
      </c>
      <c r="AG45" t="s">
        <v>2532</v>
      </c>
      <c r="AS45" t="s">
        <v>1980</v>
      </c>
    </row>
    <row r="46" spans="1:108" x14ac:dyDescent="0.35">
      <c r="A46" t="s">
        <v>1726</v>
      </c>
      <c r="B46">
        <f>+COUNTA(J46:DE46)</f>
        <v>27</v>
      </c>
      <c r="F46" t="s">
        <v>1557</v>
      </c>
      <c r="G46" t="s">
        <v>170</v>
      </c>
      <c r="K46" t="s">
        <v>1779</v>
      </c>
      <c r="O46" t="s">
        <v>121</v>
      </c>
      <c r="P46">
        <v>1</v>
      </c>
      <c r="Q46">
        <v>1</v>
      </c>
      <c r="S46">
        <v>1</v>
      </c>
      <c r="U46">
        <v>1</v>
      </c>
      <c r="X46">
        <f>SUM(COUNTIF(P46:W46,"1"))</f>
        <v>4</v>
      </c>
      <c r="Y46" t="s">
        <v>1260</v>
      </c>
      <c r="Z46" t="s">
        <v>257</v>
      </c>
      <c r="AB46" t="s">
        <v>124</v>
      </c>
      <c r="AC46" t="s">
        <v>1780</v>
      </c>
      <c r="AD46" t="s">
        <v>1560</v>
      </c>
      <c r="AF46" t="s">
        <v>1781</v>
      </c>
      <c r="AG46" t="s">
        <v>1562</v>
      </c>
      <c r="AR46" t="s">
        <v>1558</v>
      </c>
      <c r="AS46" t="s">
        <v>1564</v>
      </c>
      <c r="AU46">
        <v>21</v>
      </c>
      <c r="AV46">
        <v>30</v>
      </c>
      <c r="AW46" t="s">
        <v>1782</v>
      </c>
      <c r="AX46" t="s">
        <v>584</v>
      </c>
      <c r="BB46" t="s">
        <v>115</v>
      </c>
      <c r="BD46" t="s">
        <v>115</v>
      </c>
      <c r="BE46" t="s">
        <v>115</v>
      </c>
      <c r="BG46" t="s">
        <v>1573</v>
      </c>
      <c r="BI46" t="s">
        <v>1574</v>
      </c>
      <c r="BJ46" t="s">
        <v>1783</v>
      </c>
      <c r="BL46" t="s">
        <v>1558</v>
      </c>
    </row>
    <row r="47" spans="1:108" x14ac:dyDescent="0.35">
      <c r="A47" t="s">
        <v>1921</v>
      </c>
      <c r="B47">
        <f>+COUNTA(J47:DE47)</f>
        <v>14</v>
      </c>
      <c r="F47" t="s">
        <v>2842</v>
      </c>
      <c r="K47" t="s">
        <v>2843</v>
      </c>
      <c r="O47" t="s">
        <v>121</v>
      </c>
      <c r="Q47">
        <v>1</v>
      </c>
      <c r="S47">
        <v>1</v>
      </c>
      <c r="U47">
        <v>1</v>
      </c>
      <c r="V47">
        <v>1</v>
      </c>
      <c r="X47">
        <f>SUM(COUNTIF(P47:W47,"1"))</f>
        <v>4</v>
      </c>
      <c r="AB47" t="s">
        <v>124</v>
      </c>
      <c r="AC47" t="s">
        <v>2028</v>
      </c>
      <c r="AG47" t="s">
        <v>2843</v>
      </c>
      <c r="AS47" t="s">
        <v>2844</v>
      </c>
      <c r="BA47" t="s">
        <v>2845</v>
      </c>
      <c r="BB47" t="s">
        <v>1809</v>
      </c>
      <c r="BC47" t="s">
        <v>2846</v>
      </c>
    </row>
    <row r="48" spans="1:108" x14ac:dyDescent="0.35">
      <c r="A48" t="s">
        <v>1921</v>
      </c>
      <c r="B48">
        <f>+COUNTA(J48:DE48)</f>
        <v>11</v>
      </c>
      <c r="F48" t="s">
        <v>2997</v>
      </c>
      <c r="K48" t="s">
        <v>2998</v>
      </c>
      <c r="O48" t="s">
        <v>121</v>
      </c>
      <c r="P48">
        <v>1</v>
      </c>
      <c r="Q48">
        <v>1</v>
      </c>
      <c r="S48">
        <v>1</v>
      </c>
      <c r="U48">
        <v>1</v>
      </c>
      <c r="X48">
        <f>SUM(COUNTIF(P48:W48,"1"))</f>
        <v>4</v>
      </c>
      <c r="AB48" t="s">
        <v>124</v>
      </c>
      <c r="AC48" t="s">
        <v>1260</v>
      </c>
      <c r="AG48" t="s">
        <v>2998</v>
      </c>
      <c r="AS48" t="s">
        <v>2466</v>
      </c>
    </row>
    <row r="49" spans="1:98" x14ac:dyDescent="0.35">
      <c r="A49" t="s">
        <v>1921</v>
      </c>
      <c r="B49">
        <f>+COUNTA(J49:DE49)</f>
        <v>11</v>
      </c>
      <c r="F49" t="s">
        <v>3156</v>
      </c>
      <c r="K49" t="s">
        <v>3157</v>
      </c>
      <c r="O49" t="s">
        <v>121</v>
      </c>
      <c r="P49">
        <v>1</v>
      </c>
      <c r="Q49">
        <v>1</v>
      </c>
      <c r="S49">
        <v>1</v>
      </c>
      <c r="U49">
        <v>1</v>
      </c>
      <c r="X49">
        <f>SUM(COUNTIF(P49:W49,"1"))</f>
        <v>4</v>
      </c>
      <c r="AB49" t="s">
        <v>124</v>
      </c>
      <c r="AC49" t="s">
        <v>1260</v>
      </c>
      <c r="AG49" t="s">
        <v>3158</v>
      </c>
      <c r="AS49" t="s">
        <v>1430</v>
      </c>
    </row>
    <row r="50" spans="1:98" x14ac:dyDescent="0.35">
      <c r="A50" t="s">
        <v>1921</v>
      </c>
      <c r="B50">
        <f>+COUNTA(J50:DE50)</f>
        <v>11</v>
      </c>
      <c r="F50" t="s">
        <v>3191</v>
      </c>
      <c r="H50" t="s">
        <v>3192</v>
      </c>
      <c r="K50" t="s">
        <v>3193</v>
      </c>
      <c r="O50" t="s">
        <v>121</v>
      </c>
      <c r="P50">
        <v>1</v>
      </c>
      <c r="Q50">
        <v>1</v>
      </c>
      <c r="S50">
        <v>1</v>
      </c>
      <c r="U50">
        <v>1</v>
      </c>
      <c r="X50">
        <f>SUM(COUNTIF(P50:W50,"1"))</f>
        <v>4</v>
      </c>
      <c r="AB50" t="s">
        <v>124</v>
      </c>
      <c r="AC50" t="s">
        <v>1761</v>
      </c>
      <c r="AG50" t="s">
        <v>3194</v>
      </c>
      <c r="AS50" t="s">
        <v>2309</v>
      </c>
    </row>
    <row r="51" spans="1:98" x14ac:dyDescent="0.35">
      <c r="A51" t="s">
        <v>1726</v>
      </c>
      <c r="B51">
        <f>+COUNTA(J51:DE51)</f>
        <v>18</v>
      </c>
      <c r="F51" t="s">
        <v>1796</v>
      </c>
      <c r="G51" t="s">
        <v>170</v>
      </c>
      <c r="K51" t="s">
        <v>1797</v>
      </c>
      <c r="O51" t="s">
        <v>121</v>
      </c>
      <c r="P51">
        <v>1</v>
      </c>
      <c r="S51">
        <v>1</v>
      </c>
      <c r="U51">
        <v>1</v>
      </c>
      <c r="V51">
        <v>1</v>
      </c>
      <c r="X51">
        <f>SUM(COUNTIF(P51:W51,"1"))</f>
        <v>4</v>
      </c>
      <c r="AB51" t="s">
        <v>124</v>
      </c>
      <c r="AC51" t="s">
        <v>644</v>
      </c>
      <c r="AG51" t="s">
        <v>1798</v>
      </c>
      <c r="AO51" t="s">
        <v>1799</v>
      </c>
      <c r="AS51" t="s">
        <v>1800</v>
      </c>
      <c r="BA51" t="s">
        <v>738</v>
      </c>
      <c r="BB51">
        <v>1</v>
      </c>
      <c r="BC51" t="s">
        <v>739</v>
      </c>
      <c r="BE51" t="s">
        <v>1801</v>
      </c>
      <c r="BL51" t="s">
        <v>1797</v>
      </c>
      <c r="BW51" t="s">
        <v>1802</v>
      </c>
    </row>
    <row r="52" spans="1:98" x14ac:dyDescent="0.35">
      <c r="A52" t="s">
        <v>1921</v>
      </c>
      <c r="B52">
        <f>+COUNTA(J52:DE52)</f>
        <v>12</v>
      </c>
      <c r="F52" t="s">
        <v>3273</v>
      </c>
      <c r="K52" t="s">
        <v>3274</v>
      </c>
      <c r="O52" t="s">
        <v>121</v>
      </c>
      <c r="P52">
        <v>1</v>
      </c>
      <c r="Q52">
        <v>1</v>
      </c>
      <c r="S52">
        <v>1</v>
      </c>
      <c r="U52">
        <v>1</v>
      </c>
      <c r="X52">
        <f>SUM(COUNTIF(P52:W52,"1"))</f>
        <v>4</v>
      </c>
      <c r="Y52" t="s">
        <v>1260</v>
      </c>
      <c r="AB52" t="s">
        <v>124</v>
      </c>
      <c r="AC52" t="s">
        <v>1260</v>
      </c>
      <c r="AG52" t="s">
        <v>3275</v>
      </c>
      <c r="AS52" t="s">
        <v>3276</v>
      </c>
    </row>
    <row r="53" spans="1:98" x14ac:dyDescent="0.35">
      <c r="A53" t="s">
        <v>1726</v>
      </c>
      <c r="B53">
        <f>+COUNTA(J53:DE53)</f>
        <v>16</v>
      </c>
      <c r="F53" t="s">
        <v>1811</v>
      </c>
      <c r="K53" t="s">
        <v>1812</v>
      </c>
      <c r="O53" t="s">
        <v>121</v>
      </c>
      <c r="P53">
        <v>1</v>
      </c>
      <c r="Q53">
        <v>1</v>
      </c>
      <c r="S53">
        <v>1</v>
      </c>
      <c r="U53">
        <v>1</v>
      </c>
      <c r="X53">
        <f>SUM(COUNTIF(P53:W53,"1"))</f>
        <v>4</v>
      </c>
      <c r="Y53" t="s">
        <v>1260</v>
      </c>
      <c r="AB53" t="s">
        <v>124</v>
      </c>
      <c r="AC53" t="s">
        <v>1395</v>
      </c>
      <c r="AG53" t="s">
        <v>1812</v>
      </c>
      <c r="AS53" t="s">
        <v>1813</v>
      </c>
      <c r="BE53" t="s">
        <v>1814</v>
      </c>
      <c r="BR53" t="s">
        <v>1815</v>
      </c>
      <c r="BS53" t="s">
        <v>1816</v>
      </c>
      <c r="BT53" t="s">
        <v>1817</v>
      </c>
    </row>
    <row r="54" spans="1:98" x14ac:dyDescent="0.35">
      <c r="A54" t="s">
        <v>1921</v>
      </c>
      <c r="B54">
        <f>+COUNTA(J54:DE54)</f>
        <v>26</v>
      </c>
      <c r="F54" t="s">
        <v>3530</v>
      </c>
      <c r="K54" t="s">
        <v>3531</v>
      </c>
      <c r="O54" t="s">
        <v>121</v>
      </c>
      <c r="P54">
        <v>1</v>
      </c>
      <c r="S54">
        <v>1</v>
      </c>
      <c r="U54">
        <v>1</v>
      </c>
      <c r="W54">
        <v>1</v>
      </c>
      <c r="X54">
        <f>SUM(COUNTIF(P54:W54,"1"))</f>
        <v>4</v>
      </c>
      <c r="Y54" t="s">
        <v>1260</v>
      </c>
      <c r="AB54" t="s">
        <v>124</v>
      </c>
      <c r="AC54" t="s">
        <v>1789</v>
      </c>
      <c r="AD54" t="s">
        <v>3532</v>
      </c>
      <c r="AG54" t="s">
        <v>3531</v>
      </c>
      <c r="AS54" t="s">
        <v>3533</v>
      </c>
      <c r="BE54" t="s">
        <v>3534</v>
      </c>
      <c r="BR54" t="s">
        <v>3535</v>
      </c>
      <c r="BS54" t="s">
        <v>3536</v>
      </c>
      <c r="CF54" t="s">
        <v>3537</v>
      </c>
      <c r="CG54">
        <v>1</v>
      </c>
      <c r="CH54" t="s">
        <v>364</v>
      </c>
      <c r="CJ54" t="s">
        <v>3535</v>
      </c>
      <c r="CK54" t="s">
        <v>3536</v>
      </c>
      <c r="CL54" t="s">
        <v>3531</v>
      </c>
      <c r="CM54" t="s">
        <v>3538</v>
      </c>
      <c r="CN54" t="s">
        <v>3539</v>
      </c>
      <c r="CO54" t="s">
        <v>3540</v>
      </c>
      <c r="CP54" t="s">
        <v>3541</v>
      </c>
    </row>
    <row r="55" spans="1:98" x14ac:dyDescent="0.35">
      <c r="A55" t="s">
        <v>1921</v>
      </c>
      <c r="B55">
        <f>+COUNTA(J55:DE55)</f>
        <v>20</v>
      </c>
      <c r="F55" t="s">
        <v>3690</v>
      </c>
      <c r="G55" t="s">
        <v>3691</v>
      </c>
      <c r="H55" t="s">
        <v>3692</v>
      </c>
      <c r="K55" t="s">
        <v>3693</v>
      </c>
      <c r="O55" t="s">
        <v>121</v>
      </c>
      <c r="P55">
        <v>1</v>
      </c>
      <c r="Q55">
        <v>1</v>
      </c>
      <c r="S55">
        <v>1</v>
      </c>
      <c r="U55">
        <v>1</v>
      </c>
      <c r="X55">
        <f>SUM(COUNTIF(P55:W55,"1"))</f>
        <v>4</v>
      </c>
      <c r="Y55" t="s">
        <v>1260</v>
      </c>
      <c r="AB55" t="s">
        <v>124</v>
      </c>
      <c r="AC55" t="s">
        <v>1789</v>
      </c>
      <c r="AG55" t="s">
        <v>3693</v>
      </c>
      <c r="AS55" t="s">
        <v>3694</v>
      </c>
      <c r="AU55">
        <v>38</v>
      </c>
      <c r="AV55">
        <v>14</v>
      </c>
      <c r="AX55" t="s">
        <v>1430</v>
      </c>
      <c r="BE55" t="s">
        <v>3695</v>
      </c>
      <c r="BR55" t="s">
        <v>3696</v>
      </c>
      <c r="BS55" t="s">
        <v>3697</v>
      </c>
      <c r="CS55" t="s">
        <v>110</v>
      </c>
      <c r="CT55">
        <v>739</v>
      </c>
    </row>
    <row r="56" spans="1:98" x14ac:dyDescent="0.35">
      <c r="A56" t="s">
        <v>1921</v>
      </c>
      <c r="B56">
        <f>+COUNTA(J56:DE56)</f>
        <v>12</v>
      </c>
      <c r="F56" t="s">
        <v>3731</v>
      </c>
      <c r="G56" t="s">
        <v>3732</v>
      </c>
      <c r="K56" t="s">
        <v>3733</v>
      </c>
      <c r="O56" t="s">
        <v>121</v>
      </c>
      <c r="P56">
        <v>1</v>
      </c>
      <c r="Q56">
        <v>1</v>
      </c>
      <c r="S56">
        <v>1</v>
      </c>
      <c r="U56">
        <v>1</v>
      </c>
      <c r="X56">
        <f>SUM(COUNTIF(P56:W56,"1"))</f>
        <v>4</v>
      </c>
      <c r="AB56" t="s">
        <v>124</v>
      </c>
      <c r="AC56" t="s">
        <v>1395</v>
      </c>
      <c r="AG56" t="s">
        <v>3734</v>
      </c>
      <c r="AS56" t="s">
        <v>3735</v>
      </c>
      <c r="BE56" t="s">
        <v>3736</v>
      </c>
    </row>
    <row r="57" spans="1:98" x14ac:dyDescent="0.35">
      <c r="A57" t="s">
        <v>1921</v>
      </c>
      <c r="B57">
        <f>+COUNTA(J57:DE57)</f>
        <v>14</v>
      </c>
      <c r="F57" t="s">
        <v>3928</v>
      </c>
      <c r="K57" t="s">
        <v>3929</v>
      </c>
      <c r="O57" t="s">
        <v>121</v>
      </c>
      <c r="Q57">
        <v>1</v>
      </c>
      <c r="S57">
        <v>1</v>
      </c>
      <c r="U57">
        <v>1</v>
      </c>
      <c r="V57">
        <v>1</v>
      </c>
      <c r="X57">
        <f>SUM(COUNTIF(P57:W57,"1"))</f>
        <v>4</v>
      </c>
      <c r="AB57" t="s">
        <v>124</v>
      </c>
      <c r="AC57" t="s">
        <v>258</v>
      </c>
      <c r="AG57" t="s">
        <v>3930</v>
      </c>
      <c r="AS57" t="s">
        <v>2466</v>
      </c>
      <c r="BA57" t="s">
        <v>3931</v>
      </c>
      <c r="BB57">
        <v>1</v>
      </c>
      <c r="BC57" t="s">
        <v>3932</v>
      </c>
    </row>
    <row r="58" spans="1:98" x14ac:dyDescent="0.35">
      <c r="A58" t="s">
        <v>1921</v>
      </c>
      <c r="B58">
        <f>+COUNTA(J58:DE58)</f>
        <v>23</v>
      </c>
      <c r="F58" t="s">
        <v>3982</v>
      </c>
      <c r="G58" t="s">
        <v>170</v>
      </c>
      <c r="K58" t="s">
        <v>3983</v>
      </c>
      <c r="O58" t="s">
        <v>121</v>
      </c>
      <c r="Q58">
        <v>1</v>
      </c>
      <c r="S58">
        <v>1</v>
      </c>
      <c r="U58">
        <v>1</v>
      </c>
      <c r="V58">
        <v>1</v>
      </c>
      <c r="X58">
        <f>SUM(COUNTIF(P58:W58,"1"))</f>
        <v>4</v>
      </c>
      <c r="Y58" t="s">
        <v>258</v>
      </c>
      <c r="AB58" t="s">
        <v>124</v>
      </c>
      <c r="AC58" t="s">
        <v>3984</v>
      </c>
      <c r="AG58" t="s">
        <v>3985</v>
      </c>
      <c r="AS58" t="s">
        <v>1646</v>
      </c>
      <c r="AU58">
        <v>-19</v>
      </c>
      <c r="AV58">
        <v>47</v>
      </c>
      <c r="AW58" t="s">
        <v>1646</v>
      </c>
      <c r="AX58" t="s">
        <v>1390</v>
      </c>
      <c r="BA58" t="s">
        <v>3931</v>
      </c>
      <c r="BB58">
        <v>1</v>
      </c>
      <c r="BC58" t="s">
        <v>3986</v>
      </c>
      <c r="BR58" t="s">
        <v>3987</v>
      </c>
      <c r="BS58" t="s">
        <v>3988</v>
      </c>
      <c r="CS58" t="s">
        <v>110</v>
      </c>
      <c r="CT58">
        <v>1370</v>
      </c>
    </row>
    <row r="59" spans="1:98" x14ac:dyDescent="0.35">
      <c r="A59" t="s">
        <v>1921</v>
      </c>
      <c r="B59">
        <f>+COUNTA(J59:DE59)</f>
        <v>12</v>
      </c>
      <c r="F59" t="s">
        <v>3999</v>
      </c>
      <c r="G59" t="s">
        <v>3732</v>
      </c>
      <c r="K59" t="s">
        <v>4000</v>
      </c>
      <c r="O59" t="s">
        <v>121</v>
      </c>
      <c r="P59">
        <v>1</v>
      </c>
      <c r="Q59">
        <v>1</v>
      </c>
      <c r="S59">
        <v>1</v>
      </c>
      <c r="U59">
        <v>1</v>
      </c>
      <c r="X59">
        <f>SUM(COUNTIF(P59:W59,"1"))</f>
        <v>4</v>
      </c>
      <c r="AB59" t="s">
        <v>124</v>
      </c>
      <c r="AC59" t="s">
        <v>1761</v>
      </c>
      <c r="AG59" t="s">
        <v>4001</v>
      </c>
      <c r="AS59" t="s">
        <v>1749</v>
      </c>
      <c r="BW59" t="s">
        <v>4002</v>
      </c>
    </row>
    <row r="60" spans="1:98" x14ac:dyDescent="0.35">
      <c r="A60" t="s">
        <v>1921</v>
      </c>
      <c r="B60">
        <f>+COUNTA(J60:DE60)</f>
        <v>18</v>
      </c>
      <c r="F60" t="s">
        <v>4031</v>
      </c>
      <c r="K60" t="s">
        <v>4032</v>
      </c>
      <c r="O60" t="s">
        <v>121</v>
      </c>
      <c r="P60">
        <v>1</v>
      </c>
      <c r="Q60">
        <v>1</v>
      </c>
      <c r="S60">
        <v>1</v>
      </c>
      <c r="U60">
        <v>1</v>
      </c>
      <c r="X60">
        <f>SUM(COUNTIF(P60:W60,"1"))</f>
        <v>4</v>
      </c>
      <c r="Y60" t="s">
        <v>1260</v>
      </c>
      <c r="AB60" t="s">
        <v>124</v>
      </c>
      <c r="AC60" t="s">
        <v>1789</v>
      </c>
      <c r="AG60" t="s">
        <v>4033</v>
      </c>
      <c r="AS60" t="s">
        <v>4034</v>
      </c>
      <c r="BE60" t="s">
        <v>4035</v>
      </c>
      <c r="BL60" t="s">
        <v>4032</v>
      </c>
      <c r="BR60" t="s">
        <v>4036</v>
      </c>
      <c r="BS60" t="s">
        <v>4037</v>
      </c>
      <c r="BT60" t="s">
        <v>4038</v>
      </c>
      <c r="BU60" t="s">
        <v>4039</v>
      </c>
    </row>
    <row r="61" spans="1:98" x14ac:dyDescent="0.35">
      <c r="A61" t="s">
        <v>1726</v>
      </c>
      <c r="B61">
        <f>+COUNTA(J61:DE61)</f>
        <v>12</v>
      </c>
      <c r="F61" t="s">
        <v>1914</v>
      </c>
      <c r="H61" t="s">
        <v>1915</v>
      </c>
      <c r="J61" t="s">
        <v>1916</v>
      </c>
      <c r="K61" t="s">
        <v>1917</v>
      </c>
      <c r="O61" t="s">
        <v>121</v>
      </c>
      <c r="P61">
        <v>1</v>
      </c>
      <c r="Q61">
        <v>1</v>
      </c>
      <c r="S61">
        <v>1</v>
      </c>
      <c r="U61">
        <v>1</v>
      </c>
      <c r="X61">
        <f>SUM(COUNTIF(P61:W61,"1"))</f>
        <v>4</v>
      </c>
      <c r="AB61" t="s">
        <v>124</v>
      </c>
      <c r="AC61" t="s">
        <v>1918</v>
      </c>
      <c r="AG61" t="s">
        <v>1919</v>
      </c>
      <c r="AS61" t="s">
        <v>1920</v>
      </c>
    </row>
    <row r="62" spans="1:98" x14ac:dyDescent="0.35">
      <c r="A62" t="s">
        <v>994</v>
      </c>
      <c r="B62">
        <f>+COUNTA(J62:DE62)</f>
        <v>27</v>
      </c>
      <c r="F62" t="s">
        <v>1711</v>
      </c>
      <c r="G62" t="s">
        <v>170</v>
      </c>
      <c r="H62" t="s">
        <v>1712</v>
      </c>
      <c r="K62" t="s">
        <v>1713</v>
      </c>
      <c r="O62" t="s">
        <v>121</v>
      </c>
      <c r="P62">
        <v>1</v>
      </c>
      <c r="S62">
        <v>1</v>
      </c>
      <c r="U62">
        <v>1</v>
      </c>
      <c r="V62">
        <v>1</v>
      </c>
      <c r="X62">
        <f>SUM(COUNTIF(P62:W62,"1"))</f>
        <v>4</v>
      </c>
      <c r="AB62" t="s">
        <v>124</v>
      </c>
      <c r="AC62" t="s">
        <v>762</v>
      </c>
      <c r="AG62" t="s">
        <v>1714</v>
      </c>
      <c r="AO62" t="s">
        <v>1452</v>
      </c>
      <c r="AS62" t="s">
        <v>1715</v>
      </c>
      <c r="AU62">
        <v>40</v>
      </c>
      <c r="AV62">
        <v>47</v>
      </c>
      <c r="AW62" t="s">
        <v>1716</v>
      </c>
      <c r="AX62" t="s">
        <v>266</v>
      </c>
      <c r="BA62" t="s">
        <v>1457</v>
      </c>
      <c r="BB62" t="s">
        <v>805</v>
      </c>
      <c r="BC62" t="s">
        <v>1458</v>
      </c>
      <c r="BE62" t="s">
        <v>1717</v>
      </c>
      <c r="BL62" t="s">
        <v>1452</v>
      </c>
      <c r="BR62" t="s">
        <v>1718</v>
      </c>
      <c r="BS62" t="s">
        <v>1719</v>
      </c>
      <c r="BT62" t="s">
        <v>1720</v>
      </c>
      <c r="BW62" t="s">
        <v>1721</v>
      </c>
      <c r="CS62" t="s">
        <v>110</v>
      </c>
      <c r="CT62">
        <v>540</v>
      </c>
    </row>
    <row r="63" spans="1:98" x14ac:dyDescent="0.35">
      <c r="A63" t="s">
        <v>994</v>
      </c>
      <c r="B63">
        <f>+COUNTA(J63:DE63)</f>
        <v>40</v>
      </c>
      <c r="F63" t="s">
        <v>1331</v>
      </c>
      <c r="G63" t="s">
        <v>170</v>
      </c>
      <c r="H63" t="s">
        <v>115</v>
      </c>
      <c r="I63" t="s">
        <v>115</v>
      </c>
      <c r="K63" t="s">
        <v>1332</v>
      </c>
      <c r="L63" t="s">
        <v>1333</v>
      </c>
      <c r="N63" t="s">
        <v>1334</v>
      </c>
      <c r="O63" t="s">
        <v>121</v>
      </c>
      <c r="P63">
        <v>1</v>
      </c>
      <c r="Q63">
        <v>1</v>
      </c>
      <c r="S63">
        <v>1</v>
      </c>
      <c r="X63">
        <f>SUM(COUNTIF(P63:W63,"1"))</f>
        <v>3</v>
      </c>
      <c r="Y63" t="s">
        <v>1260</v>
      </c>
      <c r="Z63" t="s">
        <v>1335</v>
      </c>
      <c r="AB63" t="s">
        <v>124</v>
      </c>
      <c r="AC63" t="s">
        <v>1336</v>
      </c>
      <c r="AD63" t="s">
        <v>1337</v>
      </c>
      <c r="AE63" t="s">
        <v>1338</v>
      </c>
      <c r="AF63" t="s">
        <v>1339</v>
      </c>
      <c r="AG63" t="s">
        <v>1340</v>
      </c>
      <c r="AN63" t="s">
        <v>1341</v>
      </c>
      <c r="AP63" t="s">
        <v>1332</v>
      </c>
      <c r="AS63" t="s">
        <v>1342</v>
      </c>
      <c r="AU63">
        <v>60</v>
      </c>
      <c r="AV63">
        <v>11</v>
      </c>
      <c r="AW63" t="s">
        <v>1343</v>
      </c>
      <c r="AX63" t="s">
        <v>266</v>
      </c>
      <c r="BD63" t="s">
        <v>142</v>
      </c>
      <c r="BE63" t="s">
        <v>1344</v>
      </c>
      <c r="BF63" t="s">
        <v>144</v>
      </c>
      <c r="BG63" t="s">
        <v>1345</v>
      </c>
      <c r="BI63" t="s">
        <v>1346</v>
      </c>
      <c r="BJ63" t="s">
        <v>1347</v>
      </c>
      <c r="BK63" t="s">
        <v>1348</v>
      </c>
      <c r="BL63" t="s">
        <v>1332</v>
      </c>
      <c r="BN63" t="s">
        <v>1349</v>
      </c>
      <c r="BO63" t="s">
        <v>1350</v>
      </c>
      <c r="BP63" t="s">
        <v>1351</v>
      </c>
      <c r="BR63" t="s">
        <v>1352</v>
      </c>
      <c r="BS63" t="s">
        <v>1353</v>
      </c>
      <c r="BT63" t="s">
        <v>1354</v>
      </c>
      <c r="BV63" t="s">
        <v>1355</v>
      </c>
      <c r="BW63" t="s">
        <v>1356</v>
      </c>
      <c r="BX63" t="s">
        <v>1357</v>
      </c>
    </row>
    <row r="64" spans="1:98" x14ac:dyDescent="0.35">
      <c r="A64" t="s">
        <v>994</v>
      </c>
      <c r="B64">
        <f>+COUNTA(J64:DE64)</f>
        <v>40</v>
      </c>
      <c r="F64" t="s">
        <v>1421</v>
      </c>
      <c r="G64" t="s">
        <v>170</v>
      </c>
      <c r="K64" t="s">
        <v>1422</v>
      </c>
      <c r="L64" t="s">
        <v>1423</v>
      </c>
      <c r="N64" t="s">
        <v>1424</v>
      </c>
      <c r="O64" t="s">
        <v>121</v>
      </c>
      <c r="P64">
        <v>1</v>
      </c>
      <c r="S64">
        <v>1</v>
      </c>
      <c r="V64">
        <v>1</v>
      </c>
      <c r="X64">
        <f>SUM(COUNTIF(P64:W64,"1"))</f>
        <v>3</v>
      </c>
      <c r="Y64" t="s">
        <v>1260</v>
      </c>
      <c r="Z64" t="s">
        <v>257</v>
      </c>
      <c r="AB64" t="s">
        <v>124</v>
      </c>
      <c r="AC64" t="s">
        <v>1425</v>
      </c>
      <c r="AD64" t="s">
        <v>1426</v>
      </c>
      <c r="AF64" t="s">
        <v>1422</v>
      </c>
      <c r="AG64" t="s">
        <v>1427</v>
      </c>
      <c r="AO64" t="s">
        <v>1428</v>
      </c>
      <c r="AR64" t="s">
        <v>1429</v>
      </c>
      <c r="AS64" t="s">
        <v>1430</v>
      </c>
      <c r="AU64">
        <v>38</v>
      </c>
      <c r="AV64">
        <v>14</v>
      </c>
      <c r="AW64" t="s">
        <v>1431</v>
      </c>
      <c r="AX64" t="s">
        <v>186</v>
      </c>
      <c r="BA64" t="s">
        <v>1432</v>
      </c>
      <c r="BB64">
        <v>2</v>
      </c>
      <c r="BC64" t="s">
        <v>1433</v>
      </c>
      <c r="BD64" t="s">
        <v>142</v>
      </c>
      <c r="BE64" t="s">
        <v>1434</v>
      </c>
      <c r="BF64" t="s">
        <v>144</v>
      </c>
      <c r="BG64" t="s">
        <v>1435</v>
      </c>
      <c r="BI64" t="s">
        <v>1436</v>
      </c>
      <c r="BJ64" t="s">
        <v>1436</v>
      </c>
      <c r="BL64" t="s">
        <v>1422</v>
      </c>
      <c r="BM64" t="s">
        <v>1428</v>
      </c>
      <c r="BN64" t="s">
        <v>1437</v>
      </c>
      <c r="BO64" t="s">
        <v>1438</v>
      </c>
      <c r="BP64" t="s">
        <v>1439</v>
      </c>
      <c r="BR64" t="s">
        <v>1440</v>
      </c>
      <c r="BS64" t="s">
        <v>1441</v>
      </c>
      <c r="BT64" t="s">
        <v>1442</v>
      </c>
      <c r="BW64" t="s">
        <v>1443</v>
      </c>
    </row>
    <row r="65" spans="1:103" x14ac:dyDescent="0.35">
      <c r="A65" t="s">
        <v>994</v>
      </c>
      <c r="B65">
        <f>+COUNTA(J65:DE65)</f>
        <v>18</v>
      </c>
      <c r="F65" t="s">
        <v>1459</v>
      </c>
      <c r="G65" t="s">
        <v>1460</v>
      </c>
      <c r="H65" t="s">
        <v>1461</v>
      </c>
      <c r="J65" t="s">
        <v>1452</v>
      </c>
      <c r="K65" t="s">
        <v>1462</v>
      </c>
      <c r="O65" t="s">
        <v>121</v>
      </c>
      <c r="P65">
        <v>1</v>
      </c>
      <c r="Q65">
        <v>1</v>
      </c>
      <c r="S65">
        <v>1</v>
      </c>
      <c r="X65">
        <f>SUM(COUNTIF(P65:W65,"1"))</f>
        <v>3</v>
      </c>
      <c r="Y65" t="s">
        <v>122</v>
      </c>
      <c r="Z65" t="s">
        <v>257</v>
      </c>
      <c r="AB65" t="s">
        <v>124</v>
      </c>
      <c r="AC65" t="s">
        <v>616</v>
      </c>
      <c r="AD65" t="s">
        <v>1463</v>
      </c>
      <c r="AE65" t="s">
        <v>1455</v>
      </c>
      <c r="AG65" t="s">
        <v>1464</v>
      </c>
      <c r="AS65" t="s">
        <v>1465</v>
      </c>
      <c r="AU65">
        <v>44</v>
      </c>
      <c r="AV65">
        <v>45</v>
      </c>
      <c r="AW65" t="s">
        <v>1466</v>
      </c>
    </row>
    <row r="66" spans="1:103" x14ac:dyDescent="0.35">
      <c r="A66" t="s">
        <v>1921</v>
      </c>
      <c r="B66">
        <f>+COUNTA(J66:DE66)</f>
        <v>10</v>
      </c>
      <c r="F66" t="s">
        <v>2437</v>
      </c>
      <c r="K66" t="s">
        <v>2438</v>
      </c>
      <c r="O66" t="s">
        <v>121</v>
      </c>
      <c r="P66">
        <v>1</v>
      </c>
      <c r="Q66">
        <v>1</v>
      </c>
      <c r="S66">
        <v>1</v>
      </c>
      <c r="X66">
        <f>SUM(COUNTIF(P66:W66,"1"))</f>
        <v>3</v>
      </c>
      <c r="AB66" t="s">
        <v>124</v>
      </c>
      <c r="AC66" t="s">
        <v>1260</v>
      </c>
      <c r="AG66" t="s">
        <v>2439</v>
      </c>
      <c r="AS66" t="s">
        <v>2440</v>
      </c>
    </row>
    <row r="67" spans="1:103" x14ac:dyDescent="0.35">
      <c r="A67" t="s">
        <v>1921</v>
      </c>
      <c r="B67">
        <f>+COUNTA(J67:DE67)</f>
        <v>10</v>
      </c>
      <c r="F67" t="s">
        <v>2443</v>
      </c>
      <c r="K67" t="s">
        <v>2444</v>
      </c>
      <c r="O67" t="s">
        <v>121</v>
      </c>
      <c r="Q67">
        <v>1</v>
      </c>
      <c r="S67">
        <v>1</v>
      </c>
      <c r="U67">
        <v>1</v>
      </c>
      <c r="X67">
        <f>SUM(COUNTIF(P67:W67,"1"))</f>
        <v>3</v>
      </c>
      <c r="AB67" t="s">
        <v>124</v>
      </c>
      <c r="AC67" t="s">
        <v>1780</v>
      </c>
      <c r="AG67" t="s">
        <v>2444</v>
      </c>
      <c r="AS67" t="s">
        <v>1749</v>
      </c>
    </row>
    <row r="68" spans="1:103" x14ac:dyDescent="0.35">
      <c r="A68" t="s">
        <v>1726</v>
      </c>
      <c r="B68">
        <f>+COUNTA(J68:DE68)</f>
        <v>10</v>
      </c>
      <c r="F68" t="s">
        <v>1759</v>
      </c>
      <c r="K68" t="s">
        <v>1760</v>
      </c>
      <c r="O68" t="s">
        <v>121</v>
      </c>
      <c r="P68">
        <v>1</v>
      </c>
      <c r="S68">
        <v>1</v>
      </c>
      <c r="U68">
        <v>1</v>
      </c>
      <c r="X68">
        <f>SUM(COUNTIF(P68:W68,"1"))</f>
        <v>3</v>
      </c>
      <c r="AB68" t="s">
        <v>124</v>
      </c>
      <c r="AC68" t="s">
        <v>1761</v>
      </c>
      <c r="AG68" t="s">
        <v>1762</v>
      </c>
      <c r="AS68" t="s">
        <v>1763</v>
      </c>
    </row>
    <row r="69" spans="1:103" x14ac:dyDescent="0.35">
      <c r="A69" t="s">
        <v>1921</v>
      </c>
      <c r="B69">
        <f>+COUNTA(J69:DE69)</f>
        <v>13</v>
      </c>
      <c r="F69" t="s">
        <v>2602</v>
      </c>
      <c r="K69" t="s">
        <v>2603</v>
      </c>
      <c r="L69" t="s">
        <v>2604</v>
      </c>
      <c r="O69" t="s">
        <v>121</v>
      </c>
      <c r="P69">
        <v>1</v>
      </c>
      <c r="R69">
        <v>1</v>
      </c>
      <c r="S69">
        <v>1</v>
      </c>
      <c r="X69">
        <f>SUM(COUNTIF(P69:W69,"1"))</f>
        <v>3</v>
      </c>
      <c r="AB69" t="s">
        <v>124</v>
      </c>
      <c r="AC69" t="s">
        <v>1260</v>
      </c>
      <c r="AG69" t="s">
        <v>1979</v>
      </c>
      <c r="AH69" t="s">
        <v>2605</v>
      </c>
      <c r="AS69" t="s">
        <v>2550</v>
      </c>
      <c r="AT69" t="s">
        <v>2606</v>
      </c>
    </row>
    <row r="70" spans="1:103" x14ac:dyDescent="0.35">
      <c r="A70" t="s">
        <v>1921</v>
      </c>
      <c r="B70">
        <f>+COUNTA(J70:DE70)</f>
        <v>10</v>
      </c>
      <c r="F70" t="s">
        <v>2640</v>
      </c>
      <c r="K70" t="s">
        <v>2641</v>
      </c>
      <c r="O70" t="s">
        <v>121</v>
      </c>
      <c r="Q70">
        <v>1</v>
      </c>
      <c r="S70">
        <v>1</v>
      </c>
      <c r="U70">
        <v>1</v>
      </c>
      <c r="X70">
        <f>SUM(COUNTIF(P70:W70,"1"))</f>
        <v>3</v>
      </c>
      <c r="AB70" t="s">
        <v>124</v>
      </c>
      <c r="AC70" t="s">
        <v>1395</v>
      </c>
      <c r="AG70" t="s">
        <v>2641</v>
      </c>
      <c r="AS70" t="s">
        <v>2642</v>
      </c>
    </row>
    <row r="71" spans="1:103" x14ac:dyDescent="0.35">
      <c r="A71" t="s">
        <v>994</v>
      </c>
      <c r="B71">
        <f>+COUNTA(J71:DE71)</f>
        <v>26</v>
      </c>
      <c r="F71" t="s">
        <v>1081</v>
      </c>
      <c r="G71" t="s">
        <v>1082</v>
      </c>
      <c r="H71" t="s">
        <v>1083</v>
      </c>
      <c r="K71" t="s">
        <v>1084</v>
      </c>
      <c r="L71" t="s">
        <v>1085</v>
      </c>
      <c r="O71" t="s">
        <v>121</v>
      </c>
      <c r="R71">
        <v>1</v>
      </c>
      <c r="S71">
        <v>1</v>
      </c>
      <c r="T71">
        <v>1</v>
      </c>
      <c r="X71">
        <f>SUM(COUNTIF(P71:W71,"1"))</f>
        <v>3</v>
      </c>
      <c r="Y71" t="s">
        <v>122</v>
      </c>
      <c r="Z71" t="s">
        <v>257</v>
      </c>
      <c r="AB71" t="s">
        <v>124</v>
      </c>
      <c r="AC71" t="s">
        <v>258</v>
      </c>
      <c r="AD71" t="s">
        <v>1086</v>
      </c>
      <c r="AG71" t="s">
        <v>1087</v>
      </c>
      <c r="AH71" t="s">
        <v>688</v>
      </c>
      <c r="AJ71" t="s">
        <v>1088</v>
      </c>
      <c r="AO71" t="s">
        <v>1089</v>
      </c>
      <c r="AR71" t="s">
        <v>115</v>
      </c>
      <c r="AS71" t="s">
        <v>1090</v>
      </c>
      <c r="AT71" t="s">
        <v>518</v>
      </c>
      <c r="AU71">
        <v>-8</v>
      </c>
      <c r="AV71">
        <v>111</v>
      </c>
      <c r="AW71" t="s">
        <v>1091</v>
      </c>
      <c r="AX71" t="s">
        <v>232</v>
      </c>
      <c r="AY71" t="s">
        <v>1086</v>
      </c>
      <c r="BB71" t="s">
        <v>1092</v>
      </c>
      <c r="BL71" t="s">
        <v>1084</v>
      </c>
    </row>
    <row r="72" spans="1:103" x14ac:dyDescent="0.35">
      <c r="A72" t="s">
        <v>1921</v>
      </c>
      <c r="B72">
        <f>+COUNTA(J72:DE72)</f>
        <v>11</v>
      </c>
      <c r="F72" t="s">
        <v>3088</v>
      </c>
      <c r="K72" t="s">
        <v>3089</v>
      </c>
      <c r="O72" t="s">
        <v>121</v>
      </c>
      <c r="Q72">
        <v>1</v>
      </c>
      <c r="S72">
        <v>1</v>
      </c>
      <c r="U72">
        <v>1</v>
      </c>
      <c r="X72">
        <f>SUM(COUNTIF(P72:W72,"1"))</f>
        <v>3</v>
      </c>
      <c r="AB72" t="s">
        <v>124</v>
      </c>
      <c r="AC72" t="s">
        <v>258</v>
      </c>
      <c r="AG72" t="s">
        <v>3089</v>
      </c>
      <c r="AS72" t="s">
        <v>2242</v>
      </c>
      <c r="BE72" t="s">
        <v>3090</v>
      </c>
    </row>
    <row r="73" spans="1:103" x14ac:dyDescent="0.35">
      <c r="A73" t="s">
        <v>994</v>
      </c>
      <c r="B73">
        <f>+COUNTA(J73:DE73)</f>
        <v>44</v>
      </c>
      <c r="D73">
        <v>7</v>
      </c>
      <c r="E73" t="s">
        <v>1115</v>
      </c>
      <c r="F73" t="s">
        <v>1116</v>
      </c>
      <c r="G73" t="s">
        <v>1117</v>
      </c>
      <c r="H73" t="s">
        <v>1118</v>
      </c>
      <c r="J73" t="s">
        <v>286</v>
      </c>
      <c r="K73" t="s">
        <v>1119</v>
      </c>
      <c r="L73" t="s">
        <v>1120</v>
      </c>
      <c r="M73" t="s">
        <v>1121</v>
      </c>
      <c r="O73" t="s">
        <v>121</v>
      </c>
      <c r="R73">
        <v>1</v>
      </c>
      <c r="S73">
        <v>1</v>
      </c>
      <c r="W73">
        <v>1</v>
      </c>
      <c r="X73">
        <f>SUM(COUNTIF(P73:W73,"1"))</f>
        <v>3</v>
      </c>
      <c r="Y73" t="s">
        <v>122</v>
      </c>
      <c r="Z73" t="s">
        <v>257</v>
      </c>
      <c r="AA73" t="s">
        <v>1122</v>
      </c>
      <c r="AB73" t="s">
        <v>124</v>
      </c>
      <c r="AC73" t="s">
        <v>290</v>
      </c>
      <c r="AD73" t="s">
        <v>115</v>
      </c>
      <c r="AF73" t="s">
        <v>1123</v>
      </c>
      <c r="AG73" t="s">
        <v>1124</v>
      </c>
      <c r="AH73" t="s">
        <v>1125</v>
      </c>
      <c r="AO73" t="s">
        <v>1126</v>
      </c>
      <c r="AS73" t="s">
        <v>1127</v>
      </c>
      <c r="AU73">
        <v>-3</v>
      </c>
      <c r="AV73">
        <v>105</v>
      </c>
      <c r="AW73" t="s">
        <v>1128</v>
      </c>
      <c r="AX73" t="s">
        <v>232</v>
      </c>
      <c r="AZ73" t="s">
        <v>1129</v>
      </c>
      <c r="BN73" t="s">
        <v>115</v>
      </c>
      <c r="BR73" t="s">
        <v>1130</v>
      </c>
      <c r="BS73" t="s">
        <v>1131</v>
      </c>
      <c r="BT73" t="s">
        <v>1132</v>
      </c>
      <c r="CF73" t="s">
        <v>1133</v>
      </c>
      <c r="CG73">
        <v>1</v>
      </c>
      <c r="CH73" t="s">
        <v>364</v>
      </c>
      <c r="CI73" t="s">
        <v>1134</v>
      </c>
      <c r="CJ73" t="s">
        <v>1135</v>
      </c>
      <c r="CK73" t="s">
        <v>1136</v>
      </c>
      <c r="CL73" t="s">
        <v>1137</v>
      </c>
      <c r="CM73" t="s">
        <v>1138</v>
      </c>
      <c r="CN73" t="s">
        <v>1069</v>
      </c>
      <c r="CO73" t="s">
        <v>456</v>
      </c>
      <c r="CP73" t="s">
        <v>1139</v>
      </c>
      <c r="CQ73" t="s">
        <v>1140</v>
      </c>
      <c r="CR73" t="s">
        <v>1141</v>
      </c>
      <c r="CS73" t="s">
        <v>1142</v>
      </c>
      <c r="CT73" t="s">
        <v>320</v>
      </c>
    </row>
    <row r="74" spans="1:103" x14ac:dyDescent="0.35">
      <c r="A74" t="s">
        <v>1921</v>
      </c>
      <c r="B74">
        <f>+COUNTA(J74:DE74)</f>
        <v>10</v>
      </c>
      <c r="F74" t="s">
        <v>3166</v>
      </c>
      <c r="K74" t="s">
        <v>3167</v>
      </c>
      <c r="O74" t="s">
        <v>121</v>
      </c>
      <c r="P74">
        <v>1</v>
      </c>
      <c r="S74">
        <v>1</v>
      </c>
      <c r="U74">
        <v>1</v>
      </c>
      <c r="X74">
        <f>SUM(COUNTIF(P74:W74,"1"))</f>
        <v>3</v>
      </c>
      <c r="AB74" t="s">
        <v>124</v>
      </c>
      <c r="AC74" t="s">
        <v>1789</v>
      </c>
      <c r="AG74" t="s">
        <v>3168</v>
      </c>
      <c r="AS74" t="s">
        <v>1661</v>
      </c>
    </row>
    <row r="75" spans="1:103" x14ac:dyDescent="0.35">
      <c r="A75" t="s">
        <v>1921</v>
      </c>
      <c r="B75">
        <f>+COUNTA(J75:DE75)</f>
        <v>10</v>
      </c>
      <c r="F75" t="s">
        <v>3239</v>
      </c>
      <c r="K75" t="s">
        <v>3240</v>
      </c>
      <c r="O75" t="s">
        <v>121</v>
      </c>
      <c r="P75">
        <v>1</v>
      </c>
      <c r="S75">
        <v>1</v>
      </c>
      <c r="U75">
        <v>1</v>
      </c>
      <c r="X75">
        <f>SUM(COUNTIF(P75:W75,"1"))</f>
        <v>3</v>
      </c>
      <c r="AB75" t="s">
        <v>124</v>
      </c>
      <c r="AC75" t="s">
        <v>3241</v>
      </c>
      <c r="AG75" t="s">
        <v>3242</v>
      </c>
      <c r="AS75" t="s">
        <v>3243</v>
      </c>
    </row>
    <row r="76" spans="1:103" x14ac:dyDescent="0.35">
      <c r="A76" t="s">
        <v>1921</v>
      </c>
      <c r="B76">
        <f>+COUNTA(J76:DE76)</f>
        <v>13</v>
      </c>
      <c r="F76" t="s">
        <v>3248</v>
      </c>
      <c r="K76" t="s">
        <v>3249</v>
      </c>
      <c r="O76" t="s">
        <v>121</v>
      </c>
      <c r="Q76">
        <v>1</v>
      </c>
      <c r="S76">
        <v>1</v>
      </c>
      <c r="U76">
        <v>1</v>
      </c>
      <c r="X76">
        <f>SUM(COUNTIF(P76:W76,"1"))</f>
        <v>3</v>
      </c>
      <c r="AB76" t="s">
        <v>124</v>
      </c>
      <c r="AC76" t="s">
        <v>3250</v>
      </c>
      <c r="AG76" t="s">
        <v>3251</v>
      </c>
      <c r="AL76" t="s">
        <v>3252</v>
      </c>
      <c r="AO76" t="s">
        <v>3253</v>
      </c>
      <c r="AS76" t="s">
        <v>1749</v>
      </c>
      <c r="BO76" t="s">
        <v>3254</v>
      </c>
    </row>
    <row r="77" spans="1:103" x14ac:dyDescent="0.35">
      <c r="A77" t="s">
        <v>1921</v>
      </c>
      <c r="B77">
        <f>+COUNTA(J77:DE77)</f>
        <v>10</v>
      </c>
      <c r="F77" t="s">
        <v>3359</v>
      </c>
      <c r="K77" t="s">
        <v>3360</v>
      </c>
      <c r="O77" t="s">
        <v>121</v>
      </c>
      <c r="Q77">
        <v>1</v>
      </c>
      <c r="S77">
        <v>1</v>
      </c>
      <c r="U77">
        <v>1</v>
      </c>
      <c r="X77">
        <f>SUM(COUNTIF(P77:W77,"1"))</f>
        <v>3</v>
      </c>
      <c r="AB77" t="s">
        <v>124</v>
      </c>
      <c r="AC77" t="s">
        <v>1761</v>
      </c>
      <c r="AG77" t="s">
        <v>3361</v>
      </c>
      <c r="AS77" t="s">
        <v>2564</v>
      </c>
    </row>
    <row r="78" spans="1:103" x14ac:dyDescent="0.35">
      <c r="A78" t="s">
        <v>1921</v>
      </c>
      <c r="B78">
        <f>+COUNTA(J78:DE78)</f>
        <v>13</v>
      </c>
      <c r="F78" t="s">
        <v>3410</v>
      </c>
      <c r="K78" t="s">
        <v>3411</v>
      </c>
      <c r="L78" t="s">
        <v>3412</v>
      </c>
      <c r="O78" t="s">
        <v>121</v>
      </c>
      <c r="R78">
        <v>1</v>
      </c>
      <c r="S78">
        <v>1</v>
      </c>
      <c r="U78">
        <v>1</v>
      </c>
      <c r="X78">
        <f>SUM(COUNTIF(P78:W78,"1"))</f>
        <v>3</v>
      </c>
      <c r="AB78" t="s">
        <v>124</v>
      </c>
      <c r="AC78" t="s">
        <v>1425</v>
      </c>
      <c r="AG78" t="s">
        <v>3413</v>
      </c>
      <c r="AH78" t="s">
        <v>3414</v>
      </c>
      <c r="AS78" t="s">
        <v>1430</v>
      </c>
      <c r="AT78" t="s">
        <v>2449</v>
      </c>
    </row>
    <row r="79" spans="1:103" x14ac:dyDescent="0.35">
      <c r="A79" t="s">
        <v>1921</v>
      </c>
      <c r="B79">
        <f>+COUNTA(J79:DE79)</f>
        <v>11</v>
      </c>
      <c r="F79" t="s">
        <v>3456</v>
      </c>
      <c r="K79" t="s">
        <v>3457</v>
      </c>
      <c r="O79" t="s">
        <v>121</v>
      </c>
      <c r="P79">
        <v>1</v>
      </c>
      <c r="S79">
        <v>1</v>
      </c>
      <c r="U79">
        <v>1</v>
      </c>
      <c r="X79">
        <f>SUM(COUNTIF(P79:W79,"1"))</f>
        <v>3</v>
      </c>
      <c r="Y79" t="s">
        <v>1260</v>
      </c>
      <c r="AB79" t="s">
        <v>124</v>
      </c>
      <c r="AC79" t="s">
        <v>1260</v>
      </c>
      <c r="AG79" t="s">
        <v>3458</v>
      </c>
      <c r="AS79" t="s">
        <v>2550</v>
      </c>
    </row>
    <row r="80" spans="1:103" x14ac:dyDescent="0.35">
      <c r="A80" t="s">
        <v>994</v>
      </c>
      <c r="B80">
        <f>+COUNTA(J80:DE80)</f>
        <v>40</v>
      </c>
      <c r="F80" t="s">
        <v>1143</v>
      </c>
      <c r="G80" t="s">
        <v>170</v>
      </c>
      <c r="I80" t="s">
        <v>1144</v>
      </c>
      <c r="J80" t="s">
        <v>116</v>
      </c>
      <c r="K80" t="s">
        <v>1145</v>
      </c>
      <c r="L80" t="s">
        <v>1146</v>
      </c>
      <c r="N80" t="s">
        <v>507</v>
      </c>
      <c r="O80" t="s">
        <v>121</v>
      </c>
      <c r="Q80">
        <v>1</v>
      </c>
      <c r="S80">
        <v>1</v>
      </c>
      <c r="U80">
        <v>1</v>
      </c>
      <c r="X80">
        <f>SUM(COUNTIF(P80:W80,"1"))</f>
        <v>3</v>
      </c>
      <c r="Y80" t="s">
        <v>122</v>
      </c>
      <c r="Z80" t="s">
        <v>1078</v>
      </c>
      <c r="AB80" t="s">
        <v>124</v>
      </c>
      <c r="AC80" t="s">
        <v>258</v>
      </c>
      <c r="AD80" t="s">
        <v>1147</v>
      </c>
      <c r="AE80" t="s">
        <v>1148</v>
      </c>
      <c r="AF80" t="s">
        <v>1149</v>
      </c>
      <c r="AG80" t="s">
        <v>1149</v>
      </c>
      <c r="AO80" t="s">
        <v>1150</v>
      </c>
      <c r="AR80" t="s">
        <v>1151</v>
      </c>
      <c r="AS80" t="s">
        <v>1152</v>
      </c>
      <c r="AY80" t="s">
        <v>320</v>
      </c>
      <c r="AZ80" t="s">
        <v>1153</v>
      </c>
      <c r="BE80" t="s">
        <v>115</v>
      </c>
      <c r="BL80" t="s">
        <v>1154</v>
      </c>
      <c r="BN80" t="s">
        <v>1155</v>
      </c>
      <c r="BO80" t="s">
        <v>1156</v>
      </c>
      <c r="BP80" t="s">
        <v>1145</v>
      </c>
      <c r="BQ80" t="s">
        <v>1157</v>
      </c>
      <c r="BR80" t="s">
        <v>1158</v>
      </c>
      <c r="BS80" t="s">
        <v>1159</v>
      </c>
      <c r="BT80" t="s">
        <v>1160</v>
      </c>
      <c r="BW80" t="s">
        <v>1161</v>
      </c>
      <c r="CD80" t="s">
        <v>1162</v>
      </c>
      <c r="CF80" t="s">
        <v>320</v>
      </c>
      <c r="CJ80" t="s">
        <v>320</v>
      </c>
      <c r="CL80" t="s">
        <v>320</v>
      </c>
      <c r="CV80" t="s">
        <v>1163</v>
      </c>
      <c r="CW80" t="s">
        <v>1164</v>
      </c>
      <c r="CX80" t="s">
        <v>1165</v>
      </c>
      <c r="CY80">
        <v>43851</v>
      </c>
    </row>
    <row r="81" spans="1:98" x14ac:dyDescent="0.35">
      <c r="A81" t="s">
        <v>1921</v>
      </c>
      <c r="B81">
        <f>+COUNTA(J81:DE81)</f>
        <v>23</v>
      </c>
      <c r="F81" t="s">
        <v>3577</v>
      </c>
      <c r="G81" t="s">
        <v>170</v>
      </c>
      <c r="K81" t="s">
        <v>3578</v>
      </c>
      <c r="O81" t="s">
        <v>121</v>
      </c>
      <c r="S81">
        <v>1</v>
      </c>
      <c r="U81">
        <v>1</v>
      </c>
      <c r="V81">
        <v>1</v>
      </c>
      <c r="X81">
        <f>SUM(COUNTIF(P81:W81,"1"))</f>
        <v>3</v>
      </c>
      <c r="AB81" t="s">
        <v>124</v>
      </c>
      <c r="AC81" t="s">
        <v>762</v>
      </c>
      <c r="AG81" t="s">
        <v>3579</v>
      </c>
      <c r="AR81" t="s">
        <v>3580</v>
      </c>
      <c r="AS81" t="s">
        <v>1430</v>
      </c>
      <c r="AU81">
        <v>42</v>
      </c>
      <c r="AV81">
        <v>9</v>
      </c>
      <c r="BA81" t="s">
        <v>3581</v>
      </c>
      <c r="BB81">
        <v>0</v>
      </c>
      <c r="BC81" t="s">
        <v>3582</v>
      </c>
      <c r="BE81" t="s">
        <v>3583</v>
      </c>
      <c r="BL81" t="s">
        <v>3584</v>
      </c>
      <c r="BR81" t="s">
        <v>3585</v>
      </c>
      <c r="BS81" t="s">
        <v>3586</v>
      </c>
      <c r="BW81" t="s">
        <v>3587</v>
      </c>
      <c r="CS81" t="s">
        <v>110</v>
      </c>
      <c r="CT81">
        <v>973</v>
      </c>
    </row>
    <row r="82" spans="1:98" x14ac:dyDescent="0.35">
      <c r="A82" t="s">
        <v>1921</v>
      </c>
      <c r="B82">
        <f>+COUNTA(J82:DE82)</f>
        <v>10</v>
      </c>
      <c r="F82" t="s">
        <v>3720</v>
      </c>
      <c r="K82" t="s">
        <v>3721</v>
      </c>
      <c r="O82" t="s">
        <v>121</v>
      </c>
      <c r="P82">
        <v>1</v>
      </c>
      <c r="S82">
        <v>1</v>
      </c>
      <c r="U82">
        <v>1</v>
      </c>
      <c r="X82">
        <f>SUM(COUNTIF(P82:W82,"1"))</f>
        <v>3</v>
      </c>
      <c r="AB82" t="s">
        <v>124</v>
      </c>
      <c r="AC82" t="s">
        <v>1789</v>
      </c>
      <c r="AG82" t="s">
        <v>3722</v>
      </c>
      <c r="AS82" t="s">
        <v>1980</v>
      </c>
    </row>
    <row r="83" spans="1:98" x14ac:dyDescent="0.35">
      <c r="A83" t="s">
        <v>1921</v>
      </c>
      <c r="B83">
        <f>+COUNTA(J83:DE83)</f>
        <v>10</v>
      </c>
      <c r="F83" t="s">
        <v>3769</v>
      </c>
      <c r="K83" t="s">
        <v>3770</v>
      </c>
      <c r="O83" t="s">
        <v>121</v>
      </c>
      <c r="P83">
        <v>1</v>
      </c>
      <c r="S83">
        <v>1</v>
      </c>
      <c r="U83">
        <v>1</v>
      </c>
      <c r="X83">
        <f>SUM(COUNTIF(P83:W83,"1"))</f>
        <v>3</v>
      </c>
      <c r="AB83" t="s">
        <v>124</v>
      </c>
      <c r="AC83" t="s">
        <v>1789</v>
      </c>
      <c r="AG83" t="s">
        <v>3771</v>
      </c>
      <c r="AS83" t="s">
        <v>1430</v>
      </c>
    </row>
    <row r="84" spans="1:98" x14ac:dyDescent="0.35">
      <c r="A84" t="s">
        <v>994</v>
      </c>
      <c r="B84">
        <f>+COUNTA(J84:DE84)</f>
        <v>47</v>
      </c>
      <c r="D84">
        <v>6</v>
      </c>
      <c r="E84" t="s">
        <v>1166</v>
      </c>
      <c r="F84" t="s">
        <v>1167</v>
      </c>
      <c r="G84" t="s">
        <v>1168</v>
      </c>
      <c r="H84" t="s">
        <v>1169</v>
      </c>
      <c r="J84" t="s">
        <v>286</v>
      </c>
      <c r="K84" t="s">
        <v>1170</v>
      </c>
      <c r="L84" t="s">
        <v>1171</v>
      </c>
      <c r="M84" t="s">
        <v>1172</v>
      </c>
      <c r="O84" t="s">
        <v>121</v>
      </c>
      <c r="Q84">
        <v>1</v>
      </c>
      <c r="R84">
        <v>1</v>
      </c>
      <c r="S84">
        <v>1</v>
      </c>
      <c r="X84">
        <f>SUM(COUNTIF(P84:W84,"1"))</f>
        <v>3</v>
      </c>
      <c r="Y84" t="s">
        <v>122</v>
      </c>
      <c r="Z84" t="s">
        <v>220</v>
      </c>
      <c r="AA84" t="s">
        <v>1173</v>
      </c>
      <c r="AB84" t="s">
        <v>124</v>
      </c>
      <c r="AC84" t="s">
        <v>290</v>
      </c>
      <c r="AD84" t="s">
        <v>1174</v>
      </c>
      <c r="AF84" t="s">
        <v>1175</v>
      </c>
      <c r="AG84" t="s">
        <v>1176</v>
      </c>
      <c r="AH84" t="s">
        <v>1177</v>
      </c>
      <c r="AI84" t="s">
        <v>1178</v>
      </c>
      <c r="AR84" t="s">
        <v>1179</v>
      </c>
      <c r="AS84" t="s">
        <v>1180</v>
      </c>
      <c r="AT84" t="s">
        <v>1181</v>
      </c>
      <c r="AU84">
        <v>12</v>
      </c>
      <c r="AV84">
        <v>105</v>
      </c>
      <c r="AW84" t="s">
        <v>1182</v>
      </c>
      <c r="AX84" t="s">
        <v>232</v>
      </c>
      <c r="AZ84" t="s">
        <v>1129</v>
      </c>
      <c r="BR84" t="s">
        <v>1183</v>
      </c>
      <c r="BS84" t="s">
        <v>1184</v>
      </c>
      <c r="BT84" t="s">
        <v>1185</v>
      </c>
      <c r="BU84" t="s">
        <v>7308</v>
      </c>
      <c r="CD84" t="s">
        <v>1186</v>
      </c>
      <c r="CF84" t="s">
        <v>1133</v>
      </c>
      <c r="CG84">
        <v>1</v>
      </c>
      <c r="CH84" t="s">
        <v>364</v>
      </c>
      <c r="CI84" t="s">
        <v>1134</v>
      </c>
      <c r="CJ84" t="s">
        <v>1135</v>
      </c>
      <c r="CK84" t="s">
        <v>1136</v>
      </c>
      <c r="CL84" t="s">
        <v>1137</v>
      </c>
      <c r="CM84" t="s">
        <v>1138</v>
      </c>
      <c r="CN84" t="s">
        <v>1069</v>
      </c>
      <c r="CO84" t="s">
        <v>456</v>
      </c>
      <c r="CP84" t="s">
        <v>1139</v>
      </c>
      <c r="CQ84" t="s">
        <v>1140</v>
      </c>
      <c r="CR84" t="s">
        <v>115</v>
      </c>
      <c r="CS84" t="s">
        <v>110</v>
      </c>
      <c r="CT84">
        <v>973</v>
      </c>
    </row>
    <row r="85" spans="1:98" x14ac:dyDescent="0.35">
      <c r="A85" t="s">
        <v>994</v>
      </c>
      <c r="B85">
        <f>+COUNTA(J85:DE85)</f>
        <v>35</v>
      </c>
      <c r="D85">
        <v>8</v>
      </c>
      <c r="E85" t="s">
        <v>1233</v>
      </c>
      <c r="F85" t="s">
        <v>1234</v>
      </c>
      <c r="G85" t="s">
        <v>1235</v>
      </c>
      <c r="H85" t="s">
        <v>1236</v>
      </c>
      <c r="I85" t="s">
        <v>1237</v>
      </c>
      <c r="J85" t="s">
        <v>286</v>
      </c>
      <c r="K85" t="s">
        <v>1238</v>
      </c>
      <c r="L85" t="s">
        <v>1239</v>
      </c>
      <c r="O85" t="s">
        <v>121</v>
      </c>
      <c r="R85">
        <v>1</v>
      </c>
      <c r="S85">
        <v>1</v>
      </c>
      <c r="W85">
        <v>1</v>
      </c>
      <c r="X85">
        <f>SUM(COUNTIF(P85:W85,"1"))</f>
        <v>3</v>
      </c>
      <c r="Y85" t="s">
        <v>122</v>
      </c>
      <c r="Z85" t="s">
        <v>220</v>
      </c>
      <c r="AB85" t="s">
        <v>124</v>
      </c>
      <c r="AC85" t="s">
        <v>290</v>
      </c>
      <c r="AF85" t="s">
        <v>1240</v>
      </c>
      <c r="AG85" t="s">
        <v>1241</v>
      </c>
      <c r="AH85" t="s">
        <v>1242</v>
      </c>
      <c r="AS85" t="s">
        <v>1243</v>
      </c>
      <c r="AT85" t="s">
        <v>1244</v>
      </c>
      <c r="AU85">
        <v>20</v>
      </c>
      <c r="AV85">
        <v>100</v>
      </c>
      <c r="BR85" t="s">
        <v>1245</v>
      </c>
      <c r="BS85" t="s">
        <v>1246</v>
      </c>
      <c r="BT85" t="s">
        <v>1247</v>
      </c>
      <c r="CF85" t="s">
        <v>1248</v>
      </c>
      <c r="CG85">
        <v>1</v>
      </c>
      <c r="CH85" t="s">
        <v>364</v>
      </c>
      <c r="CI85" t="s">
        <v>1249</v>
      </c>
      <c r="CJ85" t="s">
        <v>1245</v>
      </c>
      <c r="CK85" t="s">
        <v>1246</v>
      </c>
      <c r="CL85" t="s">
        <v>1250</v>
      </c>
      <c r="CM85" t="s">
        <v>1251</v>
      </c>
      <c r="CN85" t="s">
        <v>1069</v>
      </c>
      <c r="CO85" t="s">
        <v>456</v>
      </c>
      <c r="CP85" t="s">
        <v>1252</v>
      </c>
      <c r="CQ85" t="s">
        <v>1253</v>
      </c>
      <c r="CR85" t="s">
        <v>1254</v>
      </c>
    </row>
    <row r="86" spans="1:98" ht="16.5" x14ac:dyDescent="0.35">
      <c r="A86" t="s">
        <v>994</v>
      </c>
      <c r="B86">
        <f>+COUNTA(J86:DE86)</f>
        <v>21</v>
      </c>
      <c r="F86" t="s">
        <v>1255</v>
      </c>
      <c r="G86" t="s">
        <v>1256</v>
      </c>
      <c r="H86" t="s">
        <v>1257</v>
      </c>
      <c r="K86" t="s">
        <v>1258</v>
      </c>
      <c r="L86" t="s">
        <v>1259</v>
      </c>
      <c r="O86" t="s">
        <v>121</v>
      </c>
      <c r="R86">
        <v>1</v>
      </c>
      <c r="S86">
        <v>1</v>
      </c>
      <c r="X86">
        <f>SUM(COUNTIF(P86:W86,"1"))</f>
        <v>2</v>
      </c>
      <c r="Y86" t="s">
        <v>1260</v>
      </c>
      <c r="Z86" t="s">
        <v>257</v>
      </c>
      <c r="AB86" t="s">
        <v>124</v>
      </c>
      <c r="AC86" t="s">
        <v>1260</v>
      </c>
      <c r="AD86" t="s">
        <v>1261</v>
      </c>
      <c r="AG86" t="s">
        <v>1262</v>
      </c>
      <c r="AH86" t="s">
        <v>1263</v>
      </c>
      <c r="AJ86" t="s">
        <v>1264</v>
      </c>
      <c r="AO86" t="s">
        <v>1265</v>
      </c>
      <c r="AS86" t="s">
        <v>969</v>
      </c>
      <c r="AU86">
        <v>21</v>
      </c>
      <c r="AV86">
        <v>-89</v>
      </c>
      <c r="AW86" t="s">
        <v>1266</v>
      </c>
      <c r="AX86" t="s">
        <v>137</v>
      </c>
      <c r="BC86" t="s">
        <v>1267</v>
      </c>
    </row>
    <row r="87" spans="1:98" x14ac:dyDescent="0.35">
      <c r="A87" t="s">
        <v>994</v>
      </c>
      <c r="B87">
        <f>+COUNTA(J87:DE87)</f>
        <v>28</v>
      </c>
      <c r="F87" t="s">
        <v>1268</v>
      </c>
      <c r="G87" t="s">
        <v>1269</v>
      </c>
      <c r="H87" t="s">
        <v>1270</v>
      </c>
      <c r="K87" t="s">
        <v>1271</v>
      </c>
      <c r="L87" t="s">
        <v>1272</v>
      </c>
      <c r="O87" t="s">
        <v>121</v>
      </c>
      <c r="R87">
        <v>1</v>
      </c>
      <c r="S87">
        <v>1</v>
      </c>
      <c r="X87">
        <f>SUM(COUNTIF(P87:W87,"1"))</f>
        <v>2</v>
      </c>
      <c r="Y87" t="s">
        <v>1273</v>
      </c>
      <c r="AB87" t="s">
        <v>124</v>
      </c>
      <c r="AC87" t="s">
        <v>1274</v>
      </c>
      <c r="AD87" t="s">
        <v>1275</v>
      </c>
      <c r="AF87" t="s">
        <v>1276</v>
      </c>
      <c r="AG87" t="s">
        <v>1277</v>
      </c>
      <c r="AH87" t="s">
        <v>1278</v>
      </c>
      <c r="AM87" t="s">
        <v>1279</v>
      </c>
      <c r="AO87" t="s">
        <v>1280</v>
      </c>
      <c r="AS87" t="s">
        <v>516</v>
      </c>
      <c r="AU87">
        <v>2</v>
      </c>
      <c r="AV87">
        <v>102</v>
      </c>
      <c r="AW87" t="s">
        <v>1281</v>
      </c>
      <c r="AX87" t="s">
        <v>232</v>
      </c>
      <c r="BN87" t="s">
        <v>1282</v>
      </c>
      <c r="BR87" t="s">
        <v>1283</v>
      </c>
      <c r="BS87" t="s">
        <v>1284</v>
      </c>
      <c r="BT87" t="s">
        <v>1285</v>
      </c>
      <c r="BU87" t="s">
        <v>1286</v>
      </c>
      <c r="CG87">
        <v>1</v>
      </c>
      <c r="CS87" t="s">
        <v>110</v>
      </c>
      <c r="CT87">
        <v>540</v>
      </c>
    </row>
    <row r="88" spans="1:98" x14ac:dyDescent="0.35">
      <c r="A88" t="s">
        <v>1921</v>
      </c>
      <c r="B88">
        <f>+COUNTA(J88:DE88)</f>
        <v>9</v>
      </c>
      <c r="F88" t="s">
        <v>1994</v>
      </c>
      <c r="H88" t="s">
        <v>1995</v>
      </c>
      <c r="K88" t="s">
        <v>1996</v>
      </c>
      <c r="O88" t="s">
        <v>121</v>
      </c>
      <c r="S88">
        <v>1</v>
      </c>
      <c r="U88">
        <v>1</v>
      </c>
      <c r="X88">
        <f>SUM(COUNTIF(P88:W88,"1"))</f>
        <v>2</v>
      </c>
      <c r="AB88" t="s">
        <v>124</v>
      </c>
      <c r="AC88" t="s">
        <v>762</v>
      </c>
      <c r="AG88" t="s">
        <v>1996</v>
      </c>
      <c r="AS88" t="s">
        <v>1997</v>
      </c>
    </row>
    <row r="89" spans="1:98" x14ac:dyDescent="0.35">
      <c r="A89" t="s">
        <v>1921</v>
      </c>
      <c r="B89">
        <f>+COUNTA(J89:DE89)</f>
        <v>8</v>
      </c>
      <c r="F89" t="s">
        <v>2042</v>
      </c>
      <c r="K89" t="s">
        <v>2043</v>
      </c>
      <c r="O89" t="s">
        <v>121</v>
      </c>
      <c r="Q89">
        <v>1</v>
      </c>
      <c r="S89">
        <v>1</v>
      </c>
      <c r="X89">
        <f>SUM(COUNTIF(P89:W89,"1"))</f>
        <v>2</v>
      </c>
      <c r="AC89" t="s">
        <v>258</v>
      </c>
      <c r="AG89" t="s">
        <v>2044</v>
      </c>
      <c r="AS89" t="s">
        <v>2045</v>
      </c>
    </row>
    <row r="90" spans="1:98" x14ac:dyDescent="0.35">
      <c r="A90" t="s">
        <v>1921</v>
      </c>
      <c r="B90">
        <f>+COUNTA(J90:DE90)</f>
        <v>22</v>
      </c>
      <c r="K90" t="s">
        <v>2062</v>
      </c>
      <c r="L90" t="s">
        <v>2063</v>
      </c>
      <c r="O90" t="s">
        <v>1311</v>
      </c>
      <c r="R90">
        <v>1</v>
      </c>
      <c r="W90">
        <v>1</v>
      </c>
      <c r="X90">
        <f>SUM(COUNTIF(P90:W90,"1"))</f>
        <v>2</v>
      </c>
      <c r="Y90" t="s">
        <v>1886</v>
      </c>
      <c r="AB90" t="s">
        <v>124</v>
      </c>
      <c r="AH90" t="s">
        <v>2062</v>
      </c>
      <c r="AT90" t="s">
        <v>2064</v>
      </c>
      <c r="BR90" t="s">
        <v>2065</v>
      </c>
      <c r="BS90" t="s">
        <v>2066</v>
      </c>
      <c r="CF90" t="s">
        <v>2067</v>
      </c>
      <c r="CG90">
        <v>1</v>
      </c>
      <c r="CH90" t="s">
        <v>364</v>
      </c>
      <c r="CJ90" t="s">
        <v>2065</v>
      </c>
      <c r="CK90" t="s">
        <v>2066</v>
      </c>
      <c r="CL90" t="s">
        <v>2068</v>
      </c>
      <c r="CM90" t="s">
        <v>2069</v>
      </c>
      <c r="CN90" t="s">
        <v>2070</v>
      </c>
      <c r="CO90" t="s">
        <v>2071</v>
      </c>
      <c r="CP90" t="s">
        <v>2072</v>
      </c>
    </row>
    <row r="91" spans="1:98" x14ac:dyDescent="0.35">
      <c r="A91" t="s">
        <v>1921</v>
      </c>
      <c r="B91">
        <f>+COUNTA(J91:DE91)</f>
        <v>37</v>
      </c>
      <c r="F91" t="s">
        <v>2106</v>
      </c>
      <c r="G91" t="s">
        <v>170</v>
      </c>
      <c r="K91" t="s">
        <v>2107</v>
      </c>
      <c r="O91" t="s">
        <v>1311</v>
      </c>
      <c r="R91">
        <v>1</v>
      </c>
      <c r="W91">
        <v>1</v>
      </c>
      <c r="X91">
        <f>SUM(COUNTIF(P91:W91,"1"))</f>
        <v>2</v>
      </c>
      <c r="AB91" t="s">
        <v>124</v>
      </c>
      <c r="AC91" t="s">
        <v>762</v>
      </c>
      <c r="AH91" t="s">
        <v>2108</v>
      </c>
      <c r="AM91" t="s">
        <v>2109</v>
      </c>
      <c r="AO91" t="s">
        <v>2110</v>
      </c>
      <c r="AS91" t="s">
        <v>1401</v>
      </c>
      <c r="AT91" t="s">
        <v>516</v>
      </c>
      <c r="AU91">
        <v>13</v>
      </c>
      <c r="AV91">
        <v>122</v>
      </c>
      <c r="AW91" t="s">
        <v>2111</v>
      </c>
      <c r="AX91" t="s">
        <v>232</v>
      </c>
      <c r="BL91" t="s">
        <v>2107</v>
      </c>
      <c r="BM91" t="s">
        <v>2109</v>
      </c>
      <c r="BN91" t="s">
        <v>2112</v>
      </c>
      <c r="BO91" t="s">
        <v>2113</v>
      </c>
      <c r="BR91" t="s">
        <v>2114</v>
      </c>
      <c r="BS91" t="s">
        <v>2115</v>
      </c>
      <c r="BW91" t="s">
        <v>2116</v>
      </c>
      <c r="BX91" t="s">
        <v>2117</v>
      </c>
      <c r="CD91" t="s">
        <v>2118</v>
      </c>
      <c r="CF91" t="s">
        <v>2119</v>
      </c>
      <c r="CG91">
        <v>1</v>
      </c>
      <c r="CH91" t="s">
        <v>364</v>
      </c>
      <c r="CJ91" t="s">
        <v>2114</v>
      </c>
      <c r="CK91" t="s">
        <v>2115</v>
      </c>
      <c r="CL91" t="s">
        <v>2120</v>
      </c>
      <c r="CM91" t="s">
        <v>2121</v>
      </c>
      <c r="CN91" t="s">
        <v>2122</v>
      </c>
      <c r="CO91" t="s">
        <v>946</v>
      </c>
      <c r="CP91" t="s">
        <v>714</v>
      </c>
      <c r="CS91" t="s">
        <v>110</v>
      </c>
      <c r="CT91">
        <v>1300</v>
      </c>
    </row>
    <row r="92" spans="1:98" x14ac:dyDescent="0.35">
      <c r="A92" t="s">
        <v>994</v>
      </c>
      <c r="B92">
        <f>+COUNTA(J92:DE92)</f>
        <v>21</v>
      </c>
      <c r="F92" t="s">
        <v>1378</v>
      </c>
      <c r="G92" t="s">
        <v>1379</v>
      </c>
      <c r="H92" t="s">
        <v>1380</v>
      </c>
      <c r="K92" t="s">
        <v>508</v>
      </c>
      <c r="L92" t="s">
        <v>1381</v>
      </c>
      <c r="N92" t="s">
        <v>1382</v>
      </c>
      <c r="O92" t="s">
        <v>1311</v>
      </c>
      <c r="R92">
        <v>1</v>
      </c>
      <c r="T92">
        <v>1</v>
      </c>
      <c r="X92">
        <f>SUM(COUNTIF(P92:W92,"1"))</f>
        <v>2</v>
      </c>
      <c r="Y92" t="s">
        <v>122</v>
      </c>
      <c r="Z92" t="s">
        <v>220</v>
      </c>
      <c r="AB92" t="s">
        <v>124</v>
      </c>
      <c r="AC92" t="s">
        <v>258</v>
      </c>
      <c r="AD92" t="s">
        <v>1383</v>
      </c>
      <c r="AG92" t="s">
        <v>1384</v>
      </c>
      <c r="AH92" t="s">
        <v>1385</v>
      </c>
      <c r="AJ92" t="s">
        <v>1386</v>
      </c>
      <c r="AS92" t="s">
        <v>1387</v>
      </c>
      <c r="AT92" t="s">
        <v>1388</v>
      </c>
      <c r="AU92">
        <v>9</v>
      </c>
      <c r="AV92">
        <v>2</v>
      </c>
      <c r="AW92" t="s">
        <v>1389</v>
      </c>
      <c r="AX92" t="s">
        <v>1390</v>
      </c>
    </row>
    <row r="93" spans="1:98" x14ac:dyDescent="0.35">
      <c r="A93" t="s">
        <v>994</v>
      </c>
      <c r="B93">
        <f>+COUNTA(J93:DE93)</f>
        <v>23</v>
      </c>
      <c r="E93" t="s">
        <v>995</v>
      </c>
      <c r="F93" t="s">
        <v>996</v>
      </c>
      <c r="G93" t="s">
        <v>997</v>
      </c>
      <c r="H93" t="s">
        <v>998</v>
      </c>
      <c r="J93" t="s">
        <v>286</v>
      </c>
      <c r="K93" t="s">
        <v>999</v>
      </c>
      <c r="L93" t="s">
        <v>1000</v>
      </c>
      <c r="O93" t="s">
        <v>121</v>
      </c>
      <c r="R93">
        <v>1</v>
      </c>
      <c r="S93">
        <v>1</v>
      </c>
      <c r="X93">
        <f>SUM(COUNTIF(P93:W93,"1"))</f>
        <v>2</v>
      </c>
      <c r="Y93" t="s">
        <v>122</v>
      </c>
      <c r="Z93" t="s">
        <v>257</v>
      </c>
      <c r="AB93" t="s">
        <v>124</v>
      </c>
      <c r="AC93" t="s">
        <v>290</v>
      </c>
      <c r="AF93" t="s">
        <v>1001</v>
      </c>
      <c r="AG93" t="s">
        <v>1001</v>
      </c>
      <c r="AH93" t="s">
        <v>999</v>
      </c>
      <c r="AS93" t="s">
        <v>1002</v>
      </c>
      <c r="AU93">
        <v>24</v>
      </c>
      <c r="AV93">
        <v>90</v>
      </c>
      <c r="AW93" t="s">
        <v>1003</v>
      </c>
      <c r="AX93" t="s">
        <v>232</v>
      </c>
      <c r="AY93" t="s">
        <v>1004</v>
      </c>
      <c r="AZ93" t="s">
        <v>1005</v>
      </c>
      <c r="BN93" t="s">
        <v>115</v>
      </c>
      <c r="BR93" t="s">
        <v>115</v>
      </c>
    </row>
    <row r="94" spans="1:98" x14ac:dyDescent="0.35">
      <c r="A94" t="s">
        <v>1726</v>
      </c>
      <c r="B94">
        <f>+COUNTA(J94:DE94)</f>
        <v>11</v>
      </c>
      <c r="F94" t="s">
        <v>1743</v>
      </c>
      <c r="G94" t="s">
        <v>1744</v>
      </c>
      <c r="H94" t="s">
        <v>1745</v>
      </c>
      <c r="K94" t="s">
        <v>1746</v>
      </c>
      <c r="O94" t="s">
        <v>121</v>
      </c>
      <c r="Q94">
        <v>1</v>
      </c>
      <c r="S94">
        <v>1</v>
      </c>
      <c r="X94">
        <f>SUM(COUNTIF(P94:W94,"1"))</f>
        <v>2</v>
      </c>
      <c r="Y94" t="s">
        <v>122</v>
      </c>
      <c r="AB94" t="s">
        <v>124</v>
      </c>
      <c r="AC94" t="s">
        <v>258</v>
      </c>
      <c r="AG94" t="s">
        <v>1747</v>
      </c>
      <c r="AO94" t="s">
        <v>1748</v>
      </c>
      <c r="AS94" t="s">
        <v>1749</v>
      </c>
    </row>
    <row r="95" spans="1:98" x14ac:dyDescent="0.35">
      <c r="A95" t="s">
        <v>1921</v>
      </c>
      <c r="B95">
        <f>+COUNTA(J95:DE95)</f>
        <v>9</v>
      </c>
      <c r="F95" t="s">
        <v>2289</v>
      </c>
      <c r="K95" t="s">
        <v>2290</v>
      </c>
      <c r="O95" t="s">
        <v>121</v>
      </c>
      <c r="S95">
        <v>1</v>
      </c>
      <c r="U95">
        <v>1</v>
      </c>
      <c r="X95">
        <f>SUM(COUNTIF(P95:W95,"1"))</f>
        <v>2</v>
      </c>
      <c r="AB95" t="s">
        <v>124</v>
      </c>
      <c r="AC95" t="s">
        <v>1395</v>
      </c>
      <c r="AG95" t="s">
        <v>2290</v>
      </c>
      <c r="AS95" t="s">
        <v>2291</v>
      </c>
    </row>
    <row r="96" spans="1:98" x14ac:dyDescent="0.35">
      <c r="A96" t="s">
        <v>1726</v>
      </c>
      <c r="B96">
        <f>+COUNTA(J96:DE96)</f>
        <v>14</v>
      </c>
      <c r="F96" t="s">
        <v>1750</v>
      </c>
      <c r="G96" t="s">
        <v>1751</v>
      </c>
      <c r="I96" t="s">
        <v>1752</v>
      </c>
      <c r="K96" t="s">
        <v>1753</v>
      </c>
      <c r="L96" t="s">
        <v>1754</v>
      </c>
      <c r="M96" t="s">
        <v>1755</v>
      </c>
      <c r="O96" t="s">
        <v>121</v>
      </c>
      <c r="Q96">
        <v>1</v>
      </c>
      <c r="S96">
        <v>1</v>
      </c>
      <c r="X96">
        <f>SUM(COUNTIF(P96:W96,"1"))</f>
        <v>2</v>
      </c>
      <c r="Y96" t="s">
        <v>122</v>
      </c>
      <c r="Z96" t="s">
        <v>1078</v>
      </c>
      <c r="AC96" t="s">
        <v>258</v>
      </c>
      <c r="AF96" t="s">
        <v>1756</v>
      </c>
      <c r="AG96" t="s">
        <v>1756</v>
      </c>
      <c r="AR96" t="s">
        <v>1757</v>
      </c>
      <c r="AS96" t="s">
        <v>1758</v>
      </c>
    </row>
    <row r="97" spans="1:109" x14ac:dyDescent="0.35">
      <c r="A97" t="s">
        <v>994</v>
      </c>
      <c r="B97">
        <f>+COUNTA(J97:DE97)</f>
        <v>14</v>
      </c>
      <c r="E97" t="s">
        <v>1467</v>
      </c>
      <c r="F97" t="s">
        <v>1468</v>
      </c>
      <c r="G97" t="s">
        <v>1469</v>
      </c>
      <c r="H97" t="s">
        <v>1470</v>
      </c>
      <c r="J97" t="s">
        <v>286</v>
      </c>
      <c r="K97" t="s">
        <v>1419</v>
      </c>
      <c r="O97" t="s">
        <v>121</v>
      </c>
      <c r="R97">
        <v>1</v>
      </c>
      <c r="S97">
        <v>1</v>
      </c>
      <c r="X97">
        <f>SUM(COUNTIF(P97:W97,"1"))</f>
        <v>2</v>
      </c>
      <c r="Y97" t="s">
        <v>122</v>
      </c>
      <c r="AB97" t="s">
        <v>124</v>
      </c>
      <c r="AC97" t="s">
        <v>1395</v>
      </c>
      <c r="AD97" t="s">
        <v>1471</v>
      </c>
      <c r="AF97" t="s">
        <v>1472</v>
      </c>
      <c r="AG97" t="s">
        <v>1472</v>
      </c>
      <c r="AH97" t="s">
        <v>1419</v>
      </c>
      <c r="AS97" t="s">
        <v>1473</v>
      </c>
    </row>
    <row r="98" spans="1:109" x14ac:dyDescent="0.35">
      <c r="A98" t="s">
        <v>1921</v>
      </c>
      <c r="B98">
        <f>+COUNTA(J98:DE98)</f>
        <v>12</v>
      </c>
      <c r="F98" t="s">
        <v>2400</v>
      </c>
      <c r="K98" t="s">
        <v>2401</v>
      </c>
      <c r="L98" t="s">
        <v>2402</v>
      </c>
      <c r="O98" t="s">
        <v>1311</v>
      </c>
      <c r="R98">
        <v>1</v>
      </c>
      <c r="S98">
        <v>1</v>
      </c>
      <c r="X98">
        <f>SUM(COUNTIF(P98:W98,"1"))</f>
        <v>2</v>
      </c>
      <c r="AB98" t="s">
        <v>124</v>
      </c>
      <c r="AC98" t="s">
        <v>2403</v>
      </c>
      <c r="AG98" t="s">
        <v>2401</v>
      </c>
      <c r="AH98" t="s">
        <v>2404</v>
      </c>
      <c r="AS98" t="s">
        <v>2248</v>
      </c>
      <c r="AT98" t="s">
        <v>2405</v>
      </c>
    </row>
    <row r="99" spans="1:109" x14ac:dyDescent="0.35">
      <c r="A99" t="s">
        <v>1921</v>
      </c>
      <c r="B99">
        <f>+COUNTA(J99:DE99)</f>
        <v>9</v>
      </c>
      <c r="F99" t="s">
        <v>2411</v>
      </c>
      <c r="K99" t="s">
        <v>2412</v>
      </c>
      <c r="O99" t="s">
        <v>121</v>
      </c>
      <c r="S99">
        <v>1</v>
      </c>
      <c r="U99">
        <v>1</v>
      </c>
      <c r="X99">
        <f>SUM(COUNTIF(P99:W99,"1"))</f>
        <v>2</v>
      </c>
      <c r="AB99" t="s">
        <v>124</v>
      </c>
      <c r="AC99" t="s">
        <v>2413</v>
      </c>
      <c r="AG99" t="s">
        <v>2414</v>
      </c>
      <c r="AS99" t="s">
        <v>1430</v>
      </c>
    </row>
    <row r="100" spans="1:109" x14ac:dyDescent="0.35">
      <c r="A100" t="s">
        <v>1921</v>
      </c>
      <c r="B100">
        <f>+COUNTA(J100:DE100)</f>
        <v>5</v>
      </c>
      <c r="F100" t="s">
        <v>2479</v>
      </c>
      <c r="K100" t="s">
        <v>2480</v>
      </c>
      <c r="P100">
        <v>1</v>
      </c>
      <c r="Q100">
        <v>1</v>
      </c>
      <c r="X100">
        <f>SUM(COUNTIF(P100:W100,"1"))</f>
        <v>2</v>
      </c>
      <c r="AB100" t="s">
        <v>124</v>
      </c>
    </row>
    <row r="101" spans="1:109" x14ac:dyDescent="0.35">
      <c r="A101" t="s">
        <v>1921</v>
      </c>
      <c r="B101">
        <f>+COUNTA(J101:DE101)</f>
        <v>9</v>
      </c>
      <c r="F101" t="s">
        <v>2572</v>
      </c>
      <c r="K101" t="s">
        <v>2573</v>
      </c>
      <c r="O101" t="s">
        <v>121</v>
      </c>
      <c r="S101">
        <v>1</v>
      </c>
      <c r="U101">
        <v>1</v>
      </c>
      <c r="X101">
        <f>SUM(COUNTIF(P101:W101,"1"))</f>
        <v>2</v>
      </c>
      <c r="AB101" t="s">
        <v>124</v>
      </c>
      <c r="AC101" t="s">
        <v>258</v>
      </c>
      <c r="AG101" t="s">
        <v>2573</v>
      </c>
      <c r="AS101" t="s">
        <v>1055</v>
      </c>
    </row>
    <row r="102" spans="1:109" x14ac:dyDescent="0.35">
      <c r="A102" t="s">
        <v>994</v>
      </c>
      <c r="B102">
        <f>+COUNTA(J102:DE102)</f>
        <v>58</v>
      </c>
      <c r="F102" t="s">
        <v>1517</v>
      </c>
      <c r="G102" t="s">
        <v>170</v>
      </c>
      <c r="I102" t="s">
        <v>1518</v>
      </c>
      <c r="J102" t="s">
        <v>1519</v>
      </c>
      <c r="K102" t="s">
        <v>1520</v>
      </c>
      <c r="L102" t="s">
        <v>1521</v>
      </c>
      <c r="M102" t="s">
        <v>1522</v>
      </c>
      <c r="N102" t="s">
        <v>1523</v>
      </c>
      <c r="O102" t="s">
        <v>121</v>
      </c>
      <c r="P102">
        <v>0</v>
      </c>
      <c r="Q102">
        <v>0</v>
      </c>
      <c r="R102">
        <v>1</v>
      </c>
      <c r="S102">
        <v>1</v>
      </c>
      <c r="T102">
        <v>0</v>
      </c>
      <c r="U102">
        <v>0</v>
      </c>
      <c r="V102">
        <v>0</v>
      </c>
      <c r="W102">
        <v>0</v>
      </c>
      <c r="X102">
        <f>SUM(COUNTIF(P102:W102,"1"))</f>
        <v>2</v>
      </c>
      <c r="Y102" t="s">
        <v>1524</v>
      </c>
      <c r="Z102" t="s">
        <v>1525</v>
      </c>
      <c r="AB102" t="s">
        <v>124</v>
      </c>
      <c r="AC102" t="s">
        <v>762</v>
      </c>
      <c r="AD102" t="s">
        <v>1526</v>
      </c>
      <c r="AE102" t="s">
        <v>1527</v>
      </c>
      <c r="AF102" t="s">
        <v>1528</v>
      </c>
      <c r="AG102" t="s">
        <v>1529</v>
      </c>
      <c r="AH102" t="s">
        <v>1530</v>
      </c>
      <c r="AP102" t="s">
        <v>1520</v>
      </c>
      <c r="AQ102" t="s">
        <v>1531</v>
      </c>
      <c r="AR102" t="s">
        <v>1532</v>
      </c>
      <c r="AS102" t="s">
        <v>1533</v>
      </c>
      <c r="AU102">
        <v>9</v>
      </c>
      <c r="AV102">
        <v>40</v>
      </c>
      <c r="AW102" t="s">
        <v>1534</v>
      </c>
      <c r="AY102" t="s">
        <v>1535</v>
      </c>
      <c r="AZ102" t="s">
        <v>1536</v>
      </c>
      <c r="BD102" t="s">
        <v>142</v>
      </c>
      <c r="BE102" t="s">
        <v>1537</v>
      </c>
      <c r="BF102" t="s">
        <v>144</v>
      </c>
      <c r="BG102" t="s">
        <v>1538</v>
      </c>
      <c r="BI102" t="s">
        <v>1539</v>
      </c>
      <c r="BJ102" t="s">
        <v>1540</v>
      </c>
      <c r="BK102" t="s">
        <v>1541</v>
      </c>
      <c r="BL102" t="s">
        <v>1520</v>
      </c>
      <c r="BN102" t="s">
        <v>1542</v>
      </c>
      <c r="BO102" t="s">
        <v>1543</v>
      </c>
      <c r="BQ102" t="s">
        <v>1544</v>
      </c>
      <c r="BR102" t="s">
        <v>1545</v>
      </c>
      <c r="BS102" t="s">
        <v>1546</v>
      </c>
      <c r="BU102" t="s">
        <v>7311</v>
      </c>
      <c r="BW102" t="s">
        <v>1547</v>
      </c>
      <c r="BY102" t="s">
        <v>1548</v>
      </c>
      <c r="CV102" t="s">
        <v>1549</v>
      </c>
      <c r="CW102" t="s">
        <v>1550</v>
      </c>
      <c r="CX102" t="s">
        <v>1551</v>
      </c>
      <c r="CZ102" t="s">
        <v>1552</v>
      </c>
      <c r="DA102" t="s">
        <v>1553</v>
      </c>
      <c r="DB102" t="s">
        <v>115</v>
      </c>
      <c r="DC102" t="s">
        <v>1554</v>
      </c>
      <c r="DD102" t="s">
        <v>1555</v>
      </c>
      <c r="DE102" t="s">
        <v>1556</v>
      </c>
    </row>
    <row r="103" spans="1:109" x14ac:dyDescent="0.35">
      <c r="A103" t="s">
        <v>1921</v>
      </c>
      <c r="B103">
        <f>+COUNTA(J103:DE103)</f>
        <v>11</v>
      </c>
      <c r="F103" t="s">
        <v>2607</v>
      </c>
      <c r="K103" t="s">
        <v>2608</v>
      </c>
      <c r="N103" t="s">
        <v>2609</v>
      </c>
      <c r="O103" t="s">
        <v>121</v>
      </c>
      <c r="R103">
        <v>1</v>
      </c>
      <c r="S103">
        <v>1</v>
      </c>
      <c r="X103">
        <f>SUM(COUNTIF(P103:W103,"1"))</f>
        <v>2</v>
      </c>
      <c r="AB103" t="s">
        <v>124</v>
      </c>
      <c r="AC103" t="s">
        <v>2327</v>
      </c>
      <c r="AG103" t="s">
        <v>2608</v>
      </c>
      <c r="AH103" t="s">
        <v>2608</v>
      </c>
      <c r="AS103" t="s">
        <v>2610</v>
      </c>
    </row>
    <row r="104" spans="1:109" x14ac:dyDescent="0.35">
      <c r="A104" t="s">
        <v>1921</v>
      </c>
      <c r="B104">
        <f>+COUNTA(J104:DE104)</f>
        <v>20</v>
      </c>
      <c r="F104" t="s">
        <v>2656</v>
      </c>
      <c r="K104" t="s">
        <v>2657</v>
      </c>
      <c r="O104" t="s">
        <v>121</v>
      </c>
      <c r="S104">
        <v>1</v>
      </c>
      <c r="W104">
        <v>1</v>
      </c>
      <c r="X104">
        <f>SUM(COUNTIF(P104:W104,"1"))</f>
        <v>2</v>
      </c>
      <c r="AC104" t="s">
        <v>2143</v>
      </c>
      <c r="AG104" t="s">
        <v>2657</v>
      </c>
      <c r="AS104" t="s">
        <v>1974</v>
      </c>
      <c r="BR104" t="s">
        <v>2658</v>
      </c>
      <c r="BS104" t="s">
        <v>2659</v>
      </c>
      <c r="CF104" t="s">
        <v>2660</v>
      </c>
      <c r="CG104">
        <v>1</v>
      </c>
      <c r="CH104" t="s">
        <v>364</v>
      </c>
      <c r="CJ104" t="s">
        <v>2658</v>
      </c>
      <c r="CK104" t="s">
        <v>2659</v>
      </c>
      <c r="CL104" t="s">
        <v>2661</v>
      </c>
      <c r="CM104" t="s">
        <v>2662</v>
      </c>
      <c r="CN104" t="s">
        <v>2663</v>
      </c>
      <c r="CO104" t="s">
        <v>2664</v>
      </c>
      <c r="CP104" t="s">
        <v>2665</v>
      </c>
    </row>
    <row r="105" spans="1:109" x14ac:dyDescent="0.35">
      <c r="A105" t="s">
        <v>1921</v>
      </c>
      <c r="B105">
        <f>+COUNTA(J105:DE105)</f>
        <v>30</v>
      </c>
      <c r="F105" t="s">
        <v>2688</v>
      </c>
      <c r="G105" t="s">
        <v>2689</v>
      </c>
      <c r="H105" t="s">
        <v>2690</v>
      </c>
      <c r="K105" t="s">
        <v>2691</v>
      </c>
      <c r="L105" t="s">
        <v>2692</v>
      </c>
      <c r="O105" t="s">
        <v>1311</v>
      </c>
      <c r="R105">
        <v>1</v>
      </c>
      <c r="W105">
        <v>1</v>
      </c>
      <c r="X105">
        <f>SUM(COUNTIF(P105:W105,"1"))</f>
        <v>2</v>
      </c>
      <c r="Y105" t="s">
        <v>1886</v>
      </c>
      <c r="AB105" t="s">
        <v>124</v>
      </c>
      <c r="AC105" t="s">
        <v>2693</v>
      </c>
      <c r="AH105" t="s">
        <v>2691</v>
      </c>
      <c r="AS105" t="s">
        <v>2694</v>
      </c>
      <c r="AT105" t="s">
        <v>517</v>
      </c>
      <c r="AU105">
        <v>-1</v>
      </c>
      <c r="AV105">
        <v>101</v>
      </c>
      <c r="AW105" t="s">
        <v>518</v>
      </c>
      <c r="AX105" t="s">
        <v>232</v>
      </c>
      <c r="AZ105" t="s">
        <v>2695</v>
      </c>
      <c r="BR105" t="s">
        <v>2696</v>
      </c>
      <c r="BS105" t="s">
        <v>2697</v>
      </c>
      <c r="CF105" t="s">
        <v>2698</v>
      </c>
      <c r="CG105">
        <v>1</v>
      </c>
      <c r="CH105" t="s">
        <v>364</v>
      </c>
      <c r="CJ105" t="s">
        <v>2696</v>
      </c>
      <c r="CK105" t="s">
        <v>2697</v>
      </c>
      <c r="CM105" t="s">
        <v>2699</v>
      </c>
      <c r="CN105" t="s">
        <v>1892</v>
      </c>
      <c r="CO105" t="s">
        <v>1893</v>
      </c>
      <c r="CP105" t="s">
        <v>868</v>
      </c>
      <c r="CS105" t="s">
        <v>110</v>
      </c>
      <c r="CT105">
        <v>659</v>
      </c>
    </row>
    <row r="106" spans="1:109" x14ac:dyDescent="0.35">
      <c r="A106" t="s">
        <v>1921</v>
      </c>
      <c r="B106">
        <f>+COUNTA(J106:DE106)</f>
        <v>6</v>
      </c>
      <c r="K106" t="s">
        <v>2736</v>
      </c>
      <c r="O106" t="s">
        <v>1725</v>
      </c>
      <c r="Q106">
        <v>1</v>
      </c>
      <c r="U106">
        <v>1</v>
      </c>
      <c r="X106">
        <f>SUM(COUNTIF(P106:W106,"1"))</f>
        <v>2</v>
      </c>
      <c r="AB106" t="s">
        <v>124</v>
      </c>
    </row>
    <row r="107" spans="1:109" x14ac:dyDescent="0.35">
      <c r="A107" t="s">
        <v>994</v>
      </c>
      <c r="B107">
        <f>+COUNTA(J107:DE107)</f>
        <v>13</v>
      </c>
      <c r="E107" t="s">
        <v>1588</v>
      </c>
      <c r="F107" t="s">
        <v>1589</v>
      </c>
      <c r="G107" t="s">
        <v>1590</v>
      </c>
      <c r="H107" t="s">
        <v>1591</v>
      </c>
      <c r="J107" t="s">
        <v>286</v>
      </c>
      <c r="K107" t="s">
        <v>1592</v>
      </c>
      <c r="O107" t="s">
        <v>121</v>
      </c>
      <c r="R107">
        <v>1</v>
      </c>
      <c r="S107">
        <v>1</v>
      </c>
      <c r="X107">
        <f>SUM(COUNTIF(P107:W107,"1"))</f>
        <v>2</v>
      </c>
      <c r="Y107" t="s">
        <v>122</v>
      </c>
      <c r="AB107" t="s">
        <v>124</v>
      </c>
      <c r="AC107" t="s">
        <v>762</v>
      </c>
      <c r="AF107" t="s">
        <v>1593</v>
      </c>
      <c r="AG107" t="s">
        <v>1594</v>
      </c>
      <c r="AH107" t="s">
        <v>1595</v>
      </c>
      <c r="AS107" t="s">
        <v>1596</v>
      </c>
    </row>
    <row r="108" spans="1:109" x14ac:dyDescent="0.35">
      <c r="A108" t="s">
        <v>1921</v>
      </c>
      <c r="B108">
        <f>+COUNTA(J108:DE108)</f>
        <v>13</v>
      </c>
      <c r="F108" t="s">
        <v>2825</v>
      </c>
      <c r="G108" t="s">
        <v>2826</v>
      </c>
      <c r="H108" t="s">
        <v>2827</v>
      </c>
      <c r="K108" t="s">
        <v>2828</v>
      </c>
      <c r="L108" t="s">
        <v>2829</v>
      </c>
      <c r="O108" t="s">
        <v>121</v>
      </c>
      <c r="R108">
        <v>1</v>
      </c>
      <c r="S108">
        <v>1</v>
      </c>
      <c r="X108">
        <f>SUM(COUNTIF(P108:W108,"1"))</f>
        <v>2</v>
      </c>
      <c r="AB108" t="s">
        <v>124</v>
      </c>
      <c r="AC108" t="s">
        <v>2830</v>
      </c>
      <c r="AG108" t="s">
        <v>2828</v>
      </c>
      <c r="AH108" t="s">
        <v>2831</v>
      </c>
      <c r="AS108" t="s">
        <v>2832</v>
      </c>
      <c r="AT108" t="s">
        <v>2765</v>
      </c>
      <c r="BE108" t="s">
        <v>2833</v>
      </c>
    </row>
    <row r="109" spans="1:109" x14ac:dyDescent="0.35">
      <c r="A109" t="s">
        <v>1921</v>
      </c>
      <c r="B109">
        <f>+COUNTA(J109:DE109)</f>
        <v>6</v>
      </c>
      <c r="K109" t="s">
        <v>2834</v>
      </c>
      <c r="O109" t="s">
        <v>1725</v>
      </c>
      <c r="Q109">
        <v>1</v>
      </c>
      <c r="U109">
        <v>1</v>
      </c>
      <c r="X109">
        <f>SUM(COUNTIF(P109:W109,"1"))</f>
        <v>2</v>
      </c>
      <c r="AB109" t="s">
        <v>124</v>
      </c>
    </row>
    <row r="110" spans="1:109" x14ac:dyDescent="0.35">
      <c r="A110" t="s">
        <v>1921</v>
      </c>
      <c r="B110">
        <f>+COUNTA(J110:DE110)</f>
        <v>23</v>
      </c>
      <c r="K110" t="s">
        <v>2880</v>
      </c>
      <c r="L110" t="s">
        <v>2881</v>
      </c>
      <c r="N110" t="s">
        <v>2882</v>
      </c>
      <c r="O110" t="s">
        <v>1311</v>
      </c>
      <c r="R110">
        <v>1</v>
      </c>
      <c r="W110">
        <v>1</v>
      </c>
      <c r="X110">
        <f>SUM(COUNTIF(P110:W110,"1"))</f>
        <v>2</v>
      </c>
      <c r="Y110" t="s">
        <v>1886</v>
      </c>
      <c r="AB110" t="s">
        <v>124</v>
      </c>
      <c r="AH110" t="s">
        <v>2880</v>
      </c>
      <c r="AS110" t="s">
        <v>2883</v>
      </c>
      <c r="BR110" t="s">
        <v>2884</v>
      </c>
      <c r="BS110" t="s">
        <v>2885</v>
      </c>
      <c r="CF110" t="s">
        <v>2886</v>
      </c>
      <c r="CG110">
        <v>1</v>
      </c>
      <c r="CH110" t="s">
        <v>364</v>
      </c>
      <c r="CJ110" t="s">
        <v>2884</v>
      </c>
      <c r="CK110" t="s">
        <v>2885</v>
      </c>
      <c r="CL110" t="s">
        <v>2880</v>
      </c>
      <c r="CM110" t="s">
        <v>2887</v>
      </c>
      <c r="CN110" t="s">
        <v>2070</v>
      </c>
      <c r="CO110" t="s">
        <v>2888</v>
      </c>
      <c r="CP110" t="s">
        <v>2889</v>
      </c>
    </row>
    <row r="111" spans="1:109" x14ac:dyDescent="0.35">
      <c r="A111" t="s">
        <v>1726</v>
      </c>
      <c r="B111">
        <f>+COUNTA(J111:DE111)</f>
        <v>10</v>
      </c>
      <c r="F111" t="s">
        <v>1787</v>
      </c>
      <c r="H111" t="s">
        <v>1788</v>
      </c>
      <c r="K111" t="s">
        <v>1394</v>
      </c>
      <c r="O111" t="s">
        <v>121</v>
      </c>
      <c r="P111">
        <v>1</v>
      </c>
      <c r="S111">
        <v>1</v>
      </c>
      <c r="X111">
        <f>SUM(COUNTIF(P111:W111,"1"))</f>
        <v>2</v>
      </c>
      <c r="Y111" t="s">
        <v>1260</v>
      </c>
      <c r="AB111" t="s">
        <v>124</v>
      </c>
      <c r="AC111" t="s">
        <v>1789</v>
      </c>
      <c r="AG111" t="s">
        <v>1790</v>
      </c>
      <c r="AS111" t="s">
        <v>1055</v>
      </c>
    </row>
    <row r="112" spans="1:109" x14ac:dyDescent="0.35">
      <c r="A112" t="s">
        <v>1921</v>
      </c>
      <c r="B112">
        <f>+COUNTA(J112:DE112)</f>
        <v>9</v>
      </c>
      <c r="F112" t="s">
        <v>2977</v>
      </c>
      <c r="K112" t="s">
        <v>2978</v>
      </c>
      <c r="O112" t="s">
        <v>121</v>
      </c>
      <c r="P112">
        <v>1</v>
      </c>
      <c r="S112">
        <v>1</v>
      </c>
      <c r="X112">
        <f>SUM(COUNTIF(P112:W112,"1"))</f>
        <v>2</v>
      </c>
      <c r="AB112" t="s">
        <v>124</v>
      </c>
      <c r="AC112" t="s">
        <v>1395</v>
      </c>
      <c r="AG112" t="s">
        <v>2979</v>
      </c>
      <c r="AS112" t="s">
        <v>1980</v>
      </c>
    </row>
    <row r="113" spans="1:98" x14ac:dyDescent="0.35">
      <c r="A113" t="s">
        <v>1921</v>
      </c>
      <c r="B113">
        <f>+COUNTA(J113:DE113)</f>
        <v>7</v>
      </c>
      <c r="K113" t="s">
        <v>3093</v>
      </c>
      <c r="O113" t="s">
        <v>1725</v>
      </c>
      <c r="Q113">
        <v>1</v>
      </c>
      <c r="U113">
        <v>1</v>
      </c>
      <c r="X113">
        <f>SUM(COUNTIF(P113:W113,"1"))</f>
        <v>2</v>
      </c>
      <c r="AB113" t="s">
        <v>124</v>
      </c>
      <c r="AO113" t="s">
        <v>3094</v>
      </c>
    </row>
    <row r="114" spans="1:98" x14ac:dyDescent="0.35">
      <c r="A114" t="s">
        <v>994</v>
      </c>
      <c r="B114">
        <f>+COUNTA(J114:DE114)</f>
        <v>12</v>
      </c>
      <c r="F114" t="s">
        <v>1625</v>
      </c>
      <c r="K114" t="s">
        <v>1626</v>
      </c>
      <c r="L114" t="s">
        <v>1625</v>
      </c>
      <c r="O114" t="s">
        <v>1311</v>
      </c>
      <c r="R114">
        <v>1</v>
      </c>
      <c r="T114">
        <v>1</v>
      </c>
      <c r="X114">
        <f>SUM(COUNTIF(P114:W114,"1"))</f>
        <v>2</v>
      </c>
      <c r="Y114" t="s">
        <v>122</v>
      </c>
      <c r="Z114" t="s">
        <v>1627</v>
      </c>
      <c r="AB114" t="s">
        <v>124</v>
      </c>
      <c r="AH114" t="s">
        <v>1628</v>
      </c>
      <c r="AJ114" t="s">
        <v>1629</v>
      </c>
      <c r="AT114" t="s">
        <v>1630</v>
      </c>
    </row>
    <row r="115" spans="1:98" x14ac:dyDescent="0.35">
      <c r="A115" t="s">
        <v>1921</v>
      </c>
      <c r="B115">
        <f>+COUNTA(J115:DE115)</f>
        <v>6</v>
      </c>
      <c r="K115" t="s">
        <v>3183</v>
      </c>
      <c r="O115" t="s">
        <v>1725</v>
      </c>
      <c r="Q115">
        <v>1</v>
      </c>
      <c r="U115">
        <v>1</v>
      </c>
      <c r="X115">
        <f>SUM(COUNTIF(P115:W115,"1"))</f>
        <v>2</v>
      </c>
      <c r="AB115" t="s">
        <v>124</v>
      </c>
    </row>
    <row r="116" spans="1:98" x14ac:dyDescent="0.35">
      <c r="A116" t="s">
        <v>1921</v>
      </c>
      <c r="B116">
        <f>+COUNTA(J116:DE116)</f>
        <v>10</v>
      </c>
      <c r="F116" t="s">
        <v>3201</v>
      </c>
      <c r="K116" t="s">
        <v>3202</v>
      </c>
      <c r="O116" t="s">
        <v>121</v>
      </c>
      <c r="S116">
        <v>1</v>
      </c>
      <c r="U116">
        <v>1</v>
      </c>
      <c r="X116">
        <f>SUM(COUNTIF(P116:W116,"1"))</f>
        <v>2</v>
      </c>
      <c r="AB116" t="s">
        <v>124</v>
      </c>
      <c r="AC116" t="s">
        <v>644</v>
      </c>
      <c r="AG116" t="s">
        <v>3203</v>
      </c>
      <c r="AO116" t="s">
        <v>3204</v>
      </c>
      <c r="AS116" t="s">
        <v>3205</v>
      </c>
    </row>
    <row r="117" spans="1:98" x14ac:dyDescent="0.35">
      <c r="A117" t="s">
        <v>1921</v>
      </c>
      <c r="B117">
        <f>+COUNTA(J117:DE117)</f>
        <v>10</v>
      </c>
      <c r="K117" t="s">
        <v>3210</v>
      </c>
      <c r="L117" t="s">
        <v>3211</v>
      </c>
      <c r="N117" t="s">
        <v>3212</v>
      </c>
      <c r="O117" t="s">
        <v>1311</v>
      </c>
      <c r="Q117">
        <v>1</v>
      </c>
      <c r="R117">
        <v>1</v>
      </c>
      <c r="X117">
        <f>SUM(COUNTIF(P117:W117,"1"))</f>
        <v>2</v>
      </c>
      <c r="AB117" t="s">
        <v>124</v>
      </c>
      <c r="AH117" t="s">
        <v>3210</v>
      </c>
      <c r="AT117" t="s">
        <v>3213</v>
      </c>
    </row>
    <row r="118" spans="1:98" x14ac:dyDescent="0.35">
      <c r="A118" t="s">
        <v>994</v>
      </c>
      <c r="B118">
        <f>+COUNTA(J118:DE118)</f>
        <v>14</v>
      </c>
      <c r="E118" t="s">
        <v>1641</v>
      </c>
      <c r="F118" t="s">
        <v>1642</v>
      </c>
      <c r="G118" t="s">
        <v>1643</v>
      </c>
      <c r="J118" t="s">
        <v>286</v>
      </c>
      <c r="K118" t="s">
        <v>1644</v>
      </c>
      <c r="O118" t="s">
        <v>121</v>
      </c>
      <c r="R118">
        <v>1</v>
      </c>
      <c r="S118">
        <v>1</v>
      </c>
      <c r="X118">
        <f>SUM(COUNTIF(P118:W118,"1"))</f>
        <v>2</v>
      </c>
      <c r="Y118" t="s">
        <v>122</v>
      </c>
      <c r="AB118" t="s">
        <v>124</v>
      </c>
      <c r="AC118" t="s">
        <v>762</v>
      </c>
      <c r="AD118" t="s">
        <v>1645</v>
      </c>
      <c r="AF118" t="s">
        <v>1644</v>
      </c>
      <c r="AG118" t="s">
        <v>1644</v>
      </c>
      <c r="AH118" t="s">
        <v>1644</v>
      </c>
      <c r="AS118" t="s">
        <v>1646</v>
      </c>
    </row>
    <row r="119" spans="1:98" x14ac:dyDescent="0.35">
      <c r="A119" t="s">
        <v>1921</v>
      </c>
      <c r="B119">
        <f>+COUNTA(J119:DE119)</f>
        <v>15</v>
      </c>
      <c r="F119" t="s">
        <v>3198</v>
      </c>
      <c r="G119" t="s">
        <v>170</v>
      </c>
      <c r="K119" t="s">
        <v>3280</v>
      </c>
      <c r="L119" t="s">
        <v>3281</v>
      </c>
      <c r="N119" t="s">
        <v>3282</v>
      </c>
      <c r="O119" t="s">
        <v>121</v>
      </c>
      <c r="R119">
        <v>1</v>
      </c>
      <c r="S119">
        <v>1</v>
      </c>
      <c r="X119">
        <f>SUM(COUNTIF(P119:W119,"1"))</f>
        <v>2</v>
      </c>
      <c r="Y119" t="s">
        <v>3283</v>
      </c>
      <c r="AB119" t="s">
        <v>124</v>
      </c>
      <c r="AC119" t="s">
        <v>2693</v>
      </c>
      <c r="AG119" t="s">
        <v>3284</v>
      </c>
      <c r="AH119" t="s">
        <v>3285</v>
      </c>
      <c r="AS119" t="s">
        <v>1430</v>
      </c>
      <c r="AT119" t="s">
        <v>3286</v>
      </c>
      <c r="BE119" t="s">
        <v>3287</v>
      </c>
    </row>
    <row r="120" spans="1:98" x14ac:dyDescent="0.35">
      <c r="A120" t="s">
        <v>994</v>
      </c>
      <c r="B120">
        <f>+COUNTA(J120:DE120)</f>
        <v>16</v>
      </c>
      <c r="F120" t="s">
        <v>1647</v>
      </c>
      <c r="J120" t="s">
        <v>116</v>
      </c>
      <c r="K120" t="s">
        <v>1648</v>
      </c>
      <c r="O120" t="s">
        <v>121</v>
      </c>
      <c r="S120">
        <v>1</v>
      </c>
      <c r="T120">
        <v>1</v>
      </c>
      <c r="X120">
        <f>SUM(COUNTIF(P120:W120,"1"))</f>
        <v>2</v>
      </c>
      <c r="Y120" t="s">
        <v>122</v>
      </c>
      <c r="Z120" t="s">
        <v>220</v>
      </c>
      <c r="AB120" t="s">
        <v>124</v>
      </c>
      <c r="AC120" t="s">
        <v>258</v>
      </c>
      <c r="AD120" t="s">
        <v>1649</v>
      </c>
      <c r="AG120" t="s">
        <v>1650</v>
      </c>
      <c r="AJ120" t="s">
        <v>1651</v>
      </c>
      <c r="AS120" t="s">
        <v>1652</v>
      </c>
      <c r="AW120" t="s">
        <v>1152</v>
      </c>
      <c r="AX120" t="s">
        <v>137</v>
      </c>
    </row>
    <row r="121" spans="1:98" x14ac:dyDescent="0.35">
      <c r="A121" t="s">
        <v>1921</v>
      </c>
      <c r="B121">
        <f>+COUNTA(J121:DE121)</f>
        <v>9</v>
      </c>
      <c r="F121" t="s">
        <v>1255</v>
      </c>
      <c r="K121" t="s">
        <v>3309</v>
      </c>
      <c r="O121" t="s">
        <v>121</v>
      </c>
      <c r="S121">
        <v>1</v>
      </c>
      <c r="U121">
        <v>1</v>
      </c>
      <c r="X121">
        <f>SUM(COUNTIF(P121:W121,"1"))</f>
        <v>2</v>
      </c>
      <c r="AB121" t="s">
        <v>124</v>
      </c>
      <c r="AC121" t="s">
        <v>1395</v>
      </c>
      <c r="AG121" t="s">
        <v>3310</v>
      </c>
      <c r="AS121" t="s">
        <v>2217</v>
      </c>
    </row>
    <row r="122" spans="1:98" x14ac:dyDescent="0.35">
      <c r="A122" t="s">
        <v>1921</v>
      </c>
      <c r="B122">
        <f>+COUNTA(J122:DE122)</f>
        <v>9</v>
      </c>
      <c r="F122" t="s">
        <v>3316</v>
      </c>
      <c r="K122" t="s">
        <v>3317</v>
      </c>
      <c r="O122" t="s">
        <v>121</v>
      </c>
      <c r="S122">
        <v>1</v>
      </c>
      <c r="U122">
        <v>1</v>
      </c>
      <c r="X122">
        <f>SUM(COUNTIF(P122:W122,"1"))</f>
        <v>2</v>
      </c>
      <c r="AB122" t="s">
        <v>124</v>
      </c>
      <c r="AC122" t="s">
        <v>1260</v>
      </c>
      <c r="AG122" t="s">
        <v>3318</v>
      </c>
      <c r="AS122" t="s">
        <v>3319</v>
      </c>
    </row>
    <row r="123" spans="1:98" x14ac:dyDescent="0.35">
      <c r="A123" t="s">
        <v>1921</v>
      </c>
      <c r="B123">
        <f>+COUNTA(J123:DE123)</f>
        <v>39</v>
      </c>
      <c r="F123" t="s">
        <v>3391</v>
      </c>
      <c r="G123" t="s">
        <v>3392</v>
      </c>
      <c r="K123" t="s">
        <v>3393</v>
      </c>
      <c r="L123" t="s">
        <v>3394</v>
      </c>
      <c r="N123" t="s">
        <v>3395</v>
      </c>
      <c r="O123" t="s">
        <v>1311</v>
      </c>
      <c r="R123">
        <v>1</v>
      </c>
      <c r="W123">
        <v>1</v>
      </c>
      <c r="X123">
        <f>SUM(COUNTIF(P123:W123,"1"))</f>
        <v>2</v>
      </c>
      <c r="Y123" t="s">
        <v>1273</v>
      </c>
      <c r="AB123" t="s">
        <v>124</v>
      </c>
      <c r="AC123" t="s">
        <v>2693</v>
      </c>
      <c r="AH123" t="s">
        <v>3396</v>
      </c>
      <c r="AS123" t="s">
        <v>3397</v>
      </c>
      <c r="AT123" t="s">
        <v>2813</v>
      </c>
      <c r="AU123">
        <v>12</v>
      </c>
      <c r="AV123">
        <v>42</v>
      </c>
      <c r="AX123" t="s">
        <v>2365</v>
      </c>
      <c r="BE123" t="s">
        <v>3398</v>
      </c>
      <c r="BL123" t="s">
        <v>3393</v>
      </c>
      <c r="BN123" t="s">
        <v>3399</v>
      </c>
      <c r="BO123" t="s">
        <v>3400</v>
      </c>
      <c r="BR123" t="s">
        <v>3401</v>
      </c>
      <c r="BS123" t="s">
        <v>3402</v>
      </c>
      <c r="BT123" t="s">
        <v>3403</v>
      </c>
      <c r="BU123" t="s">
        <v>7315</v>
      </c>
      <c r="BW123" t="s">
        <v>3404</v>
      </c>
      <c r="BY123" t="s">
        <v>3405</v>
      </c>
      <c r="CD123" t="s">
        <v>3406</v>
      </c>
      <c r="CF123" t="s">
        <v>3407</v>
      </c>
      <c r="CG123">
        <v>1</v>
      </c>
      <c r="CH123" t="s">
        <v>364</v>
      </c>
      <c r="CJ123" t="s">
        <v>3401</v>
      </c>
      <c r="CK123" t="s">
        <v>3402</v>
      </c>
      <c r="CL123" t="s">
        <v>3396</v>
      </c>
      <c r="CM123" t="s">
        <v>3408</v>
      </c>
      <c r="CN123" t="s">
        <v>945</v>
      </c>
      <c r="CO123" t="s">
        <v>3409</v>
      </c>
      <c r="CP123" t="s">
        <v>2809</v>
      </c>
      <c r="CS123" t="s">
        <v>110</v>
      </c>
      <c r="CT123">
        <v>973</v>
      </c>
    </row>
    <row r="124" spans="1:98" x14ac:dyDescent="0.35">
      <c r="A124" t="s">
        <v>1921</v>
      </c>
      <c r="B124">
        <f>+COUNTA(J124:DE124)</f>
        <v>10</v>
      </c>
      <c r="F124" t="s">
        <v>3437</v>
      </c>
      <c r="K124" t="s">
        <v>3438</v>
      </c>
      <c r="O124" t="s">
        <v>121</v>
      </c>
      <c r="S124">
        <v>1</v>
      </c>
      <c r="U124">
        <v>1</v>
      </c>
      <c r="X124">
        <f>SUM(COUNTIF(P124:W124,"1"))</f>
        <v>2</v>
      </c>
      <c r="AB124" t="s">
        <v>124</v>
      </c>
      <c r="AC124" t="s">
        <v>2028</v>
      </c>
      <c r="AG124" t="s">
        <v>3438</v>
      </c>
      <c r="AO124" t="s">
        <v>3439</v>
      </c>
      <c r="AS124" t="s">
        <v>3440</v>
      </c>
    </row>
    <row r="125" spans="1:98" x14ac:dyDescent="0.35">
      <c r="A125" t="s">
        <v>1921</v>
      </c>
      <c r="B125">
        <f>+COUNTA(J125:DE125)</f>
        <v>9</v>
      </c>
      <c r="F125" t="s">
        <v>3448</v>
      </c>
      <c r="K125" t="s">
        <v>3449</v>
      </c>
      <c r="O125" t="s">
        <v>121</v>
      </c>
      <c r="S125">
        <v>1</v>
      </c>
      <c r="U125">
        <v>1</v>
      </c>
      <c r="X125">
        <f>SUM(COUNTIF(P125:W125,"1"))</f>
        <v>2</v>
      </c>
      <c r="AB125" t="s">
        <v>124</v>
      </c>
      <c r="AC125" t="s">
        <v>3450</v>
      </c>
      <c r="AG125" t="s">
        <v>3451</v>
      </c>
      <c r="AS125" t="s">
        <v>1055</v>
      </c>
    </row>
    <row r="126" spans="1:98" x14ac:dyDescent="0.35">
      <c r="A126" t="s">
        <v>1921</v>
      </c>
      <c r="B126">
        <f>+COUNTA(J126:DE126)</f>
        <v>10</v>
      </c>
      <c r="F126" t="s">
        <v>3495</v>
      </c>
      <c r="K126" t="s">
        <v>3496</v>
      </c>
      <c r="O126" t="s">
        <v>121</v>
      </c>
      <c r="S126">
        <v>1</v>
      </c>
      <c r="U126">
        <v>1</v>
      </c>
      <c r="X126">
        <f>SUM(COUNTIF(P126:W126,"1"))</f>
        <v>2</v>
      </c>
      <c r="AB126" t="s">
        <v>124</v>
      </c>
      <c r="AC126" t="s">
        <v>3497</v>
      </c>
      <c r="AG126" t="s">
        <v>3496</v>
      </c>
      <c r="AO126" t="s">
        <v>3498</v>
      </c>
      <c r="AS126" t="s">
        <v>3499</v>
      </c>
    </row>
    <row r="127" spans="1:98" x14ac:dyDescent="0.35">
      <c r="A127" t="s">
        <v>1921</v>
      </c>
      <c r="B127">
        <f>+COUNTA(J127:DE127)</f>
        <v>20</v>
      </c>
      <c r="F127" t="s">
        <v>3565</v>
      </c>
      <c r="G127" t="s">
        <v>170</v>
      </c>
      <c r="K127" t="s">
        <v>3566</v>
      </c>
      <c r="O127" t="s">
        <v>121</v>
      </c>
      <c r="S127">
        <v>1</v>
      </c>
      <c r="U127">
        <v>1</v>
      </c>
      <c r="X127">
        <f>SUM(COUNTIF(P127:W127,"1"))</f>
        <v>2</v>
      </c>
      <c r="Y127" t="s">
        <v>258</v>
      </c>
      <c r="AB127" t="s">
        <v>124</v>
      </c>
      <c r="AC127" t="s">
        <v>762</v>
      </c>
      <c r="AD127" t="s">
        <v>3567</v>
      </c>
      <c r="AG127" t="s">
        <v>3568</v>
      </c>
      <c r="AK127" t="s">
        <v>3566</v>
      </c>
      <c r="AO127" t="s">
        <v>3569</v>
      </c>
      <c r="AS127" t="s">
        <v>1456</v>
      </c>
      <c r="AW127" t="s">
        <v>2765</v>
      </c>
      <c r="AX127" t="s">
        <v>3570</v>
      </c>
      <c r="BR127" t="s">
        <v>3571</v>
      </c>
      <c r="BS127" t="s">
        <v>3572</v>
      </c>
      <c r="BT127" t="s">
        <v>3573</v>
      </c>
      <c r="BU127" t="s">
        <v>3574</v>
      </c>
      <c r="BW127" t="s">
        <v>3575</v>
      </c>
    </row>
    <row r="128" spans="1:98" x14ac:dyDescent="0.35">
      <c r="A128" t="s">
        <v>1921</v>
      </c>
      <c r="B128">
        <f>+COUNTA(J128:DE128)</f>
        <v>9</v>
      </c>
      <c r="F128" t="s">
        <v>3660</v>
      </c>
      <c r="K128" t="s">
        <v>3661</v>
      </c>
      <c r="O128" t="s">
        <v>121</v>
      </c>
      <c r="S128">
        <v>1</v>
      </c>
      <c r="U128">
        <v>1</v>
      </c>
      <c r="X128">
        <f>SUM(COUNTIF(P128:W128,"1"))</f>
        <v>2</v>
      </c>
      <c r="AB128" t="s">
        <v>124</v>
      </c>
      <c r="AC128" t="s">
        <v>1780</v>
      </c>
      <c r="AG128" t="s">
        <v>3662</v>
      </c>
      <c r="AS128" t="s">
        <v>1430</v>
      </c>
    </row>
    <row r="129" spans="1:103" x14ac:dyDescent="0.35">
      <c r="A129" t="s">
        <v>994</v>
      </c>
      <c r="B129">
        <f>+COUNTA(J129:DE129)</f>
        <v>23</v>
      </c>
      <c r="E129" t="s">
        <v>1670</v>
      </c>
      <c r="F129" t="s">
        <v>1671</v>
      </c>
      <c r="G129" t="s">
        <v>1672</v>
      </c>
      <c r="H129" t="s">
        <v>1673</v>
      </c>
      <c r="J129" t="s">
        <v>286</v>
      </c>
      <c r="K129" t="s">
        <v>1674</v>
      </c>
      <c r="L129" t="s">
        <v>1675</v>
      </c>
      <c r="O129" t="s">
        <v>121</v>
      </c>
      <c r="R129">
        <v>1</v>
      </c>
      <c r="S129">
        <v>1</v>
      </c>
      <c r="X129">
        <f>SUM(COUNTIF(P129:W129,"1"))</f>
        <v>2</v>
      </c>
      <c r="Y129" t="s">
        <v>122</v>
      </c>
      <c r="Z129" t="s">
        <v>257</v>
      </c>
      <c r="AA129" t="s">
        <v>1676</v>
      </c>
      <c r="AB129" t="s">
        <v>124</v>
      </c>
      <c r="AC129" t="s">
        <v>290</v>
      </c>
      <c r="AF129" t="s">
        <v>1677</v>
      </c>
      <c r="AG129" t="s">
        <v>1674</v>
      </c>
      <c r="AH129" t="s">
        <v>1678</v>
      </c>
      <c r="AN129" t="s">
        <v>1679</v>
      </c>
      <c r="AS129" t="s">
        <v>1200</v>
      </c>
      <c r="AT129" t="s">
        <v>1200</v>
      </c>
      <c r="BR129" t="s">
        <v>1680</v>
      </c>
      <c r="BS129" t="s">
        <v>1681</v>
      </c>
      <c r="BT129" t="s">
        <v>1682</v>
      </c>
      <c r="CH129" t="s">
        <v>320</v>
      </c>
      <c r="CR129" t="s">
        <v>1683</v>
      </c>
    </row>
    <row r="130" spans="1:103" x14ac:dyDescent="0.35">
      <c r="A130" t="s">
        <v>1726</v>
      </c>
      <c r="B130">
        <f>+COUNTA(J130:DE130)</f>
        <v>10</v>
      </c>
      <c r="F130" t="s">
        <v>1839</v>
      </c>
      <c r="K130" t="s">
        <v>1840</v>
      </c>
      <c r="O130" t="s">
        <v>121</v>
      </c>
      <c r="S130">
        <v>1</v>
      </c>
      <c r="U130">
        <v>1</v>
      </c>
      <c r="X130">
        <f>SUM(COUNTIF(P130:W130,"1"))</f>
        <v>2</v>
      </c>
      <c r="AB130" t="s">
        <v>124</v>
      </c>
      <c r="AC130" t="s">
        <v>1841</v>
      </c>
      <c r="AG130" t="s">
        <v>1842</v>
      </c>
      <c r="AO130" t="s">
        <v>1843</v>
      </c>
      <c r="AS130" t="s">
        <v>1090</v>
      </c>
    </row>
    <row r="131" spans="1:103" x14ac:dyDescent="0.35">
      <c r="A131" t="s">
        <v>1921</v>
      </c>
      <c r="B131">
        <f>+COUNTA(J131:DE131)</f>
        <v>10</v>
      </c>
      <c r="K131" t="s">
        <v>3853</v>
      </c>
      <c r="L131" t="s">
        <v>3854</v>
      </c>
      <c r="O131" t="s">
        <v>1311</v>
      </c>
      <c r="R131">
        <v>1</v>
      </c>
      <c r="U131">
        <v>1</v>
      </c>
      <c r="X131">
        <f>SUM(COUNTIF(P131:W131,"1"))</f>
        <v>2</v>
      </c>
      <c r="AB131" t="s">
        <v>124</v>
      </c>
      <c r="AH131" t="s">
        <v>3853</v>
      </c>
      <c r="AO131" t="s">
        <v>3855</v>
      </c>
      <c r="AT131" t="s">
        <v>2866</v>
      </c>
    </row>
    <row r="132" spans="1:103" x14ac:dyDescent="0.35">
      <c r="A132" t="s">
        <v>1921</v>
      </c>
      <c r="B132">
        <f>+COUNTA(J132:DE132)</f>
        <v>8</v>
      </c>
      <c r="F132" t="s">
        <v>3876</v>
      </c>
      <c r="K132" t="s">
        <v>3877</v>
      </c>
      <c r="O132" t="s">
        <v>121</v>
      </c>
      <c r="S132">
        <v>1</v>
      </c>
      <c r="U132">
        <v>1</v>
      </c>
      <c r="X132">
        <f>SUM(COUNTIF(P132:W132,"1"))</f>
        <v>2</v>
      </c>
      <c r="AC132" t="s">
        <v>1761</v>
      </c>
      <c r="AG132" t="s">
        <v>3877</v>
      </c>
      <c r="AS132" t="s">
        <v>3643</v>
      </c>
    </row>
    <row r="133" spans="1:103" x14ac:dyDescent="0.35">
      <c r="A133" t="s">
        <v>1921</v>
      </c>
      <c r="B133">
        <f>+COUNTA(J133:DE133)</f>
        <v>14</v>
      </c>
      <c r="F133" t="s">
        <v>3891</v>
      </c>
      <c r="K133" t="s">
        <v>3892</v>
      </c>
      <c r="O133" t="s">
        <v>121</v>
      </c>
      <c r="P133">
        <v>1</v>
      </c>
      <c r="S133">
        <v>1</v>
      </c>
      <c r="V133" t="s">
        <v>3893</v>
      </c>
      <c r="X133">
        <f>SUM(COUNTIF(P133:W133,"1"))</f>
        <v>2</v>
      </c>
      <c r="Y133" t="s">
        <v>1260</v>
      </c>
      <c r="AB133" t="s">
        <v>124</v>
      </c>
      <c r="AC133" t="s">
        <v>1789</v>
      </c>
      <c r="AG133" t="s">
        <v>3894</v>
      </c>
      <c r="AS133" t="s">
        <v>1980</v>
      </c>
      <c r="BA133" t="s">
        <v>3895</v>
      </c>
      <c r="BB133">
        <v>1</v>
      </c>
      <c r="BC133" t="s">
        <v>3896</v>
      </c>
    </row>
    <row r="134" spans="1:103" x14ac:dyDescent="0.35">
      <c r="A134" t="s">
        <v>1921</v>
      </c>
      <c r="B134">
        <f>+COUNTA(J134:DE134)</f>
        <v>9</v>
      </c>
      <c r="K134" t="s">
        <v>3947</v>
      </c>
      <c r="L134" t="s">
        <v>3948</v>
      </c>
      <c r="O134" t="s">
        <v>1311</v>
      </c>
      <c r="Q134">
        <v>1</v>
      </c>
      <c r="R134">
        <v>1</v>
      </c>
      <c r="X134">
        <f>SUM(COUNTIF(P134:W134,"1"))</f>
        <v>2</v>
      </c>
      <c r="AB134" t="s">
        <v>124</v>
      </c>
      <c r="AH134" t="s">
        <v>3947</v>
      </c>
      <c r="AT134" t="s">
        <v>2883</v>
      </c>
    </row>
    <row r="135" spans="1:103" x14ac:dyDescent="0.35">
      <c r="A135" t="s">
        <v>1921</v>
      </c>
      <c r="B135">
        <f>+COUNTA(J135:DE135)</f>
        <v>20</v>
      </c>
      <c r="F135" t="s">
        <v>4003</v>
      </c>
      <c r="G135" t="s">
        <v>4004</v>
      </c>
      <c r="H135" t="s">
        <v>4005</v>
      </c>
      <c r="K135" t="s">
        <v>4006</v>
      </c>
      <c r="L135" t="s">
        <v>4007</v>
      </c>
      <c r="O135" t="s">
        <v>121</v>
      </c>
      <c r="S135">
        <v>1</v>
      </c>
      <c r="U135">
        <v>1</v>
      </c>
      <c r="X135">
        <f>SUM(COUNTIF(P135:W135,"1"))</f>
        <v>2</v>
      </c>
      <c r="Y135" t="s">
        <v>122</v>
      </c>
      <c r="Z135" t="s">
        <v>257</v>
      </c>
      <c r="AB135" t="s">
        <v>124</v>
      </c>
      <c r="AC135" t="s">
        <v>258</v>
      </c>
      <c r="AD135" t="s">
        <v>4008</v>
      </c>
      <c r="AG135" t="s">
        <v>4009</v>
      </c>
      <c r="AR135" t="s">
        <v>4010</v>
      </c>
      <c r="AS135" t="s">
        <v>4011</v>
      </c>
      <c r="AU135">
        <v>-42</v>
      </c>
      <c r="AV135">
        <v>147</v>
      </c>
      <c r="AW135" t="s">
        <v>4012</v>
      </c>
      <c r="AX135" t="s">
        <v>4013</v>
      </c>
      <c r="BL135" t="s">
        <v>4006</v>
      </c>
      <c r="BM135" t="s">
        <v>4014</v>
      </c>
    </row>
    <row r="136" spans="1:103" x14ac:dyDescent="0.35">
      <c r="A136" t="s">
        <v>1726</v>
      </c>
      <c r="B136">
        <f>+COUNTA(J136:DE136)</f>
        <v>18</v>
      </c>
      <c r="F136" t="s">
        <v>1900</v>
      </c>
      <c r="G136" t="s">
        <v>1901</v>
      </c>
      <c r="K136" t="s">
        <v>1902</v>
      </c>
      <c r="L136" t="s">
        <v>1903</v>
      </c>
      <c r="O136" t="s">
        <v>121</v>
      </c>
      <c r="R136">
        <v>1</v>
      </c>
      <c r="S136">
        <v>1</v>
      </c>
      <c r="X136">
        <f>SUM(COUNTIF(P136:W136,"1"))</f>
        <v>2</v>
      </c>
      <c r="Y136" t="s">
        <v>1524</v>
      </c>
      <c r="AB136" t="s">
        <v>124</v>
      </c>
      <c r="AC136" t="s">
        <v>1904</v>
      </c>
      <c r="AG136" t="s">
        <v>1905</v>
      </c>
      <c r="AH136" t="s">
        <v>1906</v>
      </c>
      <c r="AR136" t="s">
        <v>1907</v>
      </c>
      <c r="AS136" t="s">
        <v>1908</v>
      </c>
      <c r="AT136" t="s">
        <v>1909</v>
      </c>
      <c r="BE136" t="s">
        <v>1910</v>
      </c>
      <c r="BL136" t="s">
        <v>1905</v>
      </c>
      <c r="CF136" t="s">
        <v>115</v>
      </c>
      <c r="CY136">
        <v>4442</v>
      </c>
    </row>
    <row r="137" spans="1:103" x14ac:dyDescent="0.35">
      <c r="A137" t="s">
        <v>994</v>
      </c>
      <c r="B137">
        <f>+COUNTA(J137:DE137)</f>
        <v>28</v>
      </c>
      <c r="F137" t="s">
        <v>1694</v>
      </c>
      <c r="G137" t="s">
        <v>503</v>
      </c>
      <c r="H137" t="s">
        <v>115</v>
      </c>
      <c r="I137" t="s">
        <v>115</v>
      </c>
      <c r="J137" t="s">
        <v>116</v>
      </c>
      <c r="K137" t="s">
        <v>1695</v>
      </c>
      <c r="L137" t="s">
        <v>1696</v>
      </c>
      <c r="M137" t="s">
        <v>1697</v>
      </c>
      <c r="O137" t="s">
        <v>121</v>
      </c>
      <c r="S137">
        <v>1</v>
      </c>
      <c r="T137">
        <v>1</v>
      </c>
      <c r="X137">
        <f>SUM(COUNTIF(P137:W137,"1"))</f>
        <v>2</v>
      </c>
      <c r="Y137" t="s">
        <v>122</v>
      </c>
      <c r="Z137" t="s">
        <v>220</v>
      </c>
      <c r="AB137" t="s">
        <v>124</v>
      </c>
      <c r="AC137" t="s">
        <v>258</v>
      </c>
      <c r="AD137" t="s">
        <v>1698</v>
      </c>
      <c r="AF137" t="s">
        <v>1699</v>
      </c>
      <c r="AG137" t="s">
        <v>1700</v>
      </c>
      <c r="AJ137" t="s">
        <v>1701</v>
      </c>
      <c r="AN137" t="s">
        <v>1702</v>
      </c>
      <c r="AR137" t="s">
        <v>115</v>
      </c>
      <c r="AS137" t="s">
        <v>1703</v>
      </c>
      <c r="AU137">
        <v>-6</v>
      </c>
      <c r="AV137">
        <v>35</v>
      </c>
      <c r="AW137" t="s">
        <v>1704</v>
      </c>
      <c r="AX137" t="s">
        <v>1390</v>
      </c>
      <c r="AY137" t="s">
        <v>1534</v>
      </c>
      <c r="AZ137" t="s">
        <v>1705</v>
      </c>
      <c r="CV137" t="s">
        <v>1706</v>
      </c>
      <c r="CW137" t="s">
        <v>1707</v>
      </c>
      <c r="CX137" t="s">
        <v>1708</v>
      </c>
    </row>
    <row r="138" spans="1:103" x14ac:dyDescent="0.35">
      <c r="A138" t="s">
        <v>1921</v>
      </c>
      <c r="B138">
        <f>+COUNTA(J138:DE138)</f>
        <v>8</v>
      </c>
      <c r="F138" t="s">
        <v>4064</v>
      </c>
      <c r="K138" t="s">
        <v>4065</v>
      </c>
      <c r="O138" t="s">
        <v>121</v>
      </c>
      <c r="S138">
        <v>1</v>
      </c>
      <c r="U138">
        <v>1</v>
      </c>
      <c r="X138">
        <f>SUM(COUNTIF(P138:W138,"1"))</f>
        <v>2</v>
      </c>
      <c r="AC138" t="s">
        <v>762</v>
      </c>
      <c r="AG138" t="s">
        <v>4066</v>
      </c>
      <c r="AS138" t="s">
        <v>1778</v>
      </c>
    </row>
    <row r="139" spans="1:103" x14ac:dyDescent="0.35">
      <c r="A139" t="s">
        <v>994</v>
      </c>
      <c r="B139">
        <f>+COUNTA(J139:DE139)</f>
        <v>43</v>
      </c>
      <c r="D139">
        <v>4</v>
      </c>
      <c r="E139" t="s">
        <v>1215</v>
      </c>
      <c r="F139" t="s">
        <v>1216</v>
      </c>
      <c r="G139" t="s">
        <v>1217</v>
      </c>
      <c r="H139" t="s">
        <v>1218</v>
      </c>
      <c r="J139" t="s">
        <v>286</v>
      </c>
      <c r="K139" t="s">
        <v>1219</v>
      </c>
      <c r="L139" t="s">
        <v>1220</v>
      </c>
      <c r="O139" t="s">
        <v>121</v>
      </c>
      <c r="S139">
        <v>1</v>
      </c>
      <c r="W139">
        <v>1</v>
      </c>
      <c r="X139">
        <f>SUM(COUNTIF(P139:W139,"1"))</f>
        <v>2</v>
      </c>
      <c r="Y139" t="s">
        <v>122</v>
      </c>
      <c r="Z139" t="s">
        <v>220</v>
      </c>
      <c r="AB139" t="s">
        <v>124</v>
      </c>
      <c r="AC139" t="s">
        <v>290</v>
      </c>
      <c r="AF139" t="s">
        <v>1221</v>
      </c>
      <c r="AG139" t="s">
        <v>1222</v>
      </c>
      <c r="AO139" t="s">
        <v>1223</v>
      </c>
      <c r="AS139" t="s">
        <v>1044</v>
      </c>
      <c r="AU139">
        <v>25</v>
      </c>
      <c r="AV139">
        <v>102</v>
      </c>
      <c r="AX139" t="s">
        <v>232</v>
      </c>
      <c r="AY139" t="s">
        <v>1200</v>
      </c>
      <c r="AZ139" t="s">
        <v>1005</v>
      </c>
      <c r="BI139" t="s">
        <v>115</v>
      </c>
      <c r="BJ139" t="s">
        <v>115</v>
      </c>
      <c r="BK139" t="s">
        <v>115</v>
      </c>
      <c r="BL139" t="s">
        <v>1219</v>
      </c>
      <c r="BN139" t="s">
        <v>115</v>
      </c>
      <c r="BR139" t="s">
        <v>1224</v>
      </c>
      <c r="BS139" t="s">
        <v>1225</v>
      </c>
      <c r="BT139" t="s">
        <v>1226</v>
      </c>
      <c r="CF139" t="s">
        <v>1227</v>
      </c>
      <c r="CG139">
        <v>1</v>
      </c>
      <c r="CH139" t="s">
        <v>364</v>
      </c>
      <c r="CI139" t="s">
        <v>1228</v>
      </c>
      <c r="CJ139" t="s">
        <v>1224</v>
      </c>
      <c r="CK139" t="s">
        <v>1225</v>
      </c>
      <c r="CL139" t="s">
        <v>1229</v>
      </c>
      <c r="CM139" t="s">
        <v>1230</v>
      </c>
      <c r="CN139" t="s">
        <v>1069</v>
      </c>
      <c r="CO139" t="s">
        <v>456</v>
      </c>
      <c r="CP139" t="s">
        <v>1112</v>
      </c>
      <c r="CQ139" t="s">
        <v>1231</v>
      </c>
      <c r="CR139" t="s">
        <v>1232</v>
      </c>
      <c r="CS139" t="s">
        <v>1142</v>
      </c>
      <c r="CT139" t="s">
        <v>320</v>
      </c>
    </row>
    <row r="140" spans="1:103" x14ac:dyDescent="0.35">
      <c r="A140" t="s">
        <v>1726</v>
      </c>
      <c r="B140">
        <f>+COUNTA(J140:DE140)</f>
        <v>8</v>
      </c>
      <c r="F140" t="s">
        <v>1911</v>
      </c>
      <c r="K140" t="s">
        <v>1912</v>
      </c>
      <c r="O140" t="s">
        <v>121</v>
      </c>
      <c r="S140">
        <v>1</v>
      </c>
      <c r="U140">
        <v>1</v>
      </c>
      <c r="X140">
        <f>SUM(COUNTIF(P140:W140,"1"))</f>
        <v>2</v>
      </c>
      <c r="AC140" t="s">
        <v>1395</v>
      </c>
      <c r="AG140" t="s">
        <v>1913</v>
      </c>
      <c r="AS140" t="s">
        <v>1090</v>
      </c>
    </row>
    <row r="141" spans="1:103" x14ac:dyDescent="0.35">
      <c r="A141" t="s">
        <v>1921</v>
      </c>
      <c r="B141">
        <f>+COUNTA(J141:DE141)</f>
        <v>8</v>
      </c>
      <c r="F141" t="s">
        <v>4131</v>
      </c>
      <c r="K141" t="s">
        <v>4132</v>
      </c>
      <c r="O141" t="s">
        <v>121</v>
      </c>
      <c r="S141">
        <v>1</v>
      </c>
      <c r="U141">
        <v>1</v>
      </c>
      <c r="X141">
        <f>SUM(COUNTIF(P141:W141,"1"))</f>
        <v>2</v>
      </c>
      <c r="AC141" t="s">
        <v>1789</v>
      </c>
      <c r="AG141" t="s">
        <v>4132</v>
      </c>
      <c r="AS141" t="s">
        <v>1090</v>
      </c>
    </row>
    <row r="142" spans="1:103" x14ac:dyDescent="0.35">
      <c r="A142" t="s">
        <v>1921</v>
      </c>
      <c r="B142">
        <f>+COUNTA(J142:DE142)</f>
        <v>7</v>
      </c>
      <c r="F142" t="s">
        <v>1922</v>
      </c>
      <c r="K142" t="s">
        <v>1923</v>
      </c>
      <c r="O142" t="s">
        <v>121</v>
      </c>
      <c r="S142">
        <v>1</v>
      </c>
      <c r="X142">
        <f>SUM(COUNTIF(P142:W142,"1"))</f>
        <v>1</v>
      </c>
      <c r="AC142" t="s">
        <v>1260</v>
      </c>
      <c r="AG142" t="s">
        <v>1923</v>
      </c>
      <c r="AS142" t="s">
        <v>1924</v>
      </c>
    </row>
    <row r="143" spans="1:103" x14ac:dyDescent="0.35">
      <c r="A143" t="s">
        <v>4275</v>
      </c>
      <c r="B143">
        <f>+COUNTA(J143:DE143)</f>
        <v>18</v>
      </c>
      <c r="K143" t="s">
        <v>4276</v>
      </c>
      <c r="O143" t="s">
        <v>4277</v>
      </c>
      <c r="W143">
        <v>1</v>
      </c>
      <c r="X143">
        <f>SUM(COUNTIF(P143:W143,"1"))</f>
        <v>1</v>
      </c>
      <c r="Y143" t="s">
        <v>1886</v>
      </c>
      <c r="AB143" t="s">
        <v>4278</v>
      </c>
      <c r="BR143" t="s">
        <v>4279</v>
      </c>
      <c r="BS143" t="s">
        <v>4280</v>
      </c>
      <c r="CF143" t="s">
        <v>4281</v>
      </c>
      <c r="CG143">
        <v>1</v>
      </c>
      <c r="CH143" t="s">
        <v>364</v>
      </c>
      <c r="CJ143" t="s">
        <v>4279</v>
      </c>
      <c r="CK143" t="s">
        <v>4280</v>
      </c>
      <c r="CL143" t="s">
        <v>4276</v>
      </c>
      <c r="CM143" t="s">
        <v>4282</v>
      </c>
      <c r="CN143" t="s">
        <v>4283</v>
      </c>
      <c r="CO143" t="s">
        <v>4284</v>
      </c>
      <c r="CP143" t="s">
        <v>4285</v>
      </c>
    </row>
    <row r="144" spans="1:103" x14ac:dyDescent="0.35">
      <c r="A144" t="s">
        <v>1921</v>
      </c>
      <c r="B144">
        <f>+COUNTA(J144:DE144)</f>
        <v>7</v>
      </c>
      <c r="F144" t="s">
        <v>1925</v>
      </c>
      <c r="K144" t="s">
        <v>1926</v>
      </c>
      <c r="O144" t="s">
        <v>121</v>
      </c>
      <c r="S144">
        <v>1</v>
      </c>
      <c r="X144">
        <f>SUM(COUNTIF(P144:W144,"1"))</f>
        <v>1</v>
      </c>
      <c r="AC144" t="s">
        <v>762</v>
      </c>
      <c r="AG144" t="s">
        <v>1926</v>
      </c>
      <c r="AS144" t="s">
        <v>1043</v>
      </c>
    </row>
    <row r="145" spans="1:61" x14ac:dyDescent="0.35">
      <c r="A145" t="s">
        <v>1921</v>
      </c>
      <c r="B145">
        <f>+COUNTA(J145:DE145)</f>
        <v>8</v>
      </c>
      <c r="F145" t="s">
        <v>1927</v>
      </c>
      <c r="K145" t="s">
        <v>1928</v>
      </c>
      <c r="O145" t="s">
        <v>121</v>
      </c>
      <c r="S145">
        <v>1</v>
      </c>
      <c r="X145">
        <f>SUM(COUNTIF(P145:W145,"1"))</f>
        <v>1</v>
      </c>
      <c r="AC145" t="s">
        <v>258</v>
      </c>
      <c r="AG145" t="s">
        <v>1928</v>
      </c>
      <c r="AM145" t="s">
        <v>1929</v>
      </c>
      <c r="AS145" t="s">
        <v>518</v>
      </c>
    </row>
    <row r="146" spans="1:61" x14ac:dyDescent="0.35">
      <c r="A146" t="s">
        <v>1921</v>
      </c>
      <c r="B146">
        <f>+COUNTA(J146:DE146)</f>
        <v>7</v>
      </c>
      <c r="F146" t="s">
        <v>1930</v>
      </c>
      <c r="H146" t="s">
        <v>1931</v>
      </c>
      <c r="K146" t="s">
        <v>1932</v>
      </c>
      <c r="O146" t="s">
        <v>121</v>
      </c>
      <c r="S146">
        <v>1</v>
      </c>
      <c r="X146">
        <f>SUM(COUNTIF(P146:W146,"1"))</f>
        <v>1</v>
      </c>
      <c r="AC146" t="s">
        <v>1789</v>
      </c>
      <c r="AG146" t="s">
        <v>1932</v>
      </c>
      <c r="AS146" t="s">
        <v>1933</v>
      </c>
    </row>
    <row r="147" spans="1:61" x14ac:dyDescent="0.35">
      <c r="A147" t="s">
        <v>1921</v>
      </c>
      <c r="B147">
        <f>+COUNTA(J147:DE147)</f>
        <v>7</v>
      </c>
      <c r="F147" t="s">
        <v>1934</v>
      </c>
      <c r="K147" t="s">
        <v>1935</v>
      </c>
      <c r="O147" t="s">
        <v>121</v>
      </c>
      <c r="S147">
        <v>1</v>
      </c>
      <c r="X147">
        <f>SUM(COUNTIF(P147:W147,"1"))</f>
        <v>1</v>
      </c>
      <c r="AC147" t="s">
        <v>762</v>
      </c>
      <c r="AG147" t="s">
        <v>1935</v>
      </c>
      <c r="AS147" t="s">
        <v>1936</v>
      </c>
    </row>
    <row r="148" spans="1:61" x14ac:dyDescent="0.35">
      <c r="A148" t="s">
        <v>1921</v>
      </c>
      <c r="B148">
        <f>+COUNTA(J148:DE148)</f>
        <v>7</v>
      </c>
      <c r="F148" t="s">
        <v>1937</v>
      </c>
      <c r="K148" t="s">
        <v>1938</v>
      </c>
      <c r="O148" t="s">
        <v>121</v>
      </c>
      <c r="S148">
        <v>1</v>
      </c>
      <c r="X148">
        <f>SUM(COUNTIF(P148:W148,"1"))</f>
        <v>1</v>
      </c>
      <c r="AC148" t="s">
        <v>1939</v>
      </c>
      <c r="AG148" t="s">
        <v>1938</v>
      </c>
      <c r="AS148" t="s">
        <v>1448</v>
      </c>
    </row>
    <row r="149" spans="1:61" x14ac:dyDescent="0.35">
      <c r="A149" t="s">
        <v>1921</v>
      </c>
      <c r="B149">
        <f>+COUNTA(J149:DE149)</f>
        <v>7</v>
      </c>
      <c r="F149" t="s">
        <v>1940</v>
      </c>
      <c r="K149" t="s">
        <v>1941</v>
      </c>
      <c r="O149" t="s">
        <v>121</v>
      </c>
      <c r="S149">
        <v>1</v>
      </c>
      <c r="X149">
        <f>SUM(COUNTIF(P149:W149,"1"))</f>
        <v>1</v>
      </c>
      <c r="AC149" t="s">
        <v>1942</v>
      </c>
      <c r="AG149" t="s">
        <v>1941</v>
      </c>
      <c r="AS149" t="s">
        <v>1733</v>
      </c>
    </row>
    <row r="150" spans="1:61" x14ac:dyDescent="0.35">
      <c r="A150" t="s">
        <v>1921</v>
      </c>
      <c r="B150">
        <f>+COUNTA(J150:DE150)</f>
        <v>7</v>
      </c>
      <c r="F150" t="s">
        <v>1943</v>
      </c>
      <c r="K150" t="s">
        <v>1944</v>
      </c>
      <c r="O150" t="s">
        <v>121</v>
      </c>
      <c r="S150">
        <v>1</v>
      </c>
      <c r="X150">
        <f>SUM(COUNTIF(P150:W150,"1"))</f>
        <v>1</v>
      </c>
      <c r="AC150" t="s">
        <v>1587</v>
      </c>
      <c r="AG150" t="s">
        <v>1944</v>
      </c>
      <c r="AS150" t="s">
        <v>1945</v>
      </c>
    </row>
    <row r="151" spans="1:61" x14ac:dyDescent="0.35">
      <c r="A151" t="s">
        <v>1921</v>
      </c>
      <c r="B151">
        <f>+COUNTA(J151:DE151)</f>
        <v>7</v>
      </c>
      <c r="F151" t="s">
        <v>1946</v>
      </c>
      <c r="K151" t="s">
        <v>1947</v>
      </c>
      <c r="O151" t="s">
        <v>121</v>
      </c>
      <c r="S151">
        <v>1</v>
      </c>
      <c r="X151">
        <f>SUM(COUNTIF(P151:W151,"1"))</f>
        <v>1</v>
      </c>
      <c r="AC151" t="s">
        <v>1948</v>
      </c>
      <c r="AG151" t="s">
        <v>1947</v>
      </c>
      <c r="AS151" t="s">
        <v>1949</v>
      </c>
    </row>
    <row r="152" spans="1:61" x14ac:dyDescent="0.35">
      <c r="A152" t="s">
        <v>1726</v>
      </c>
      <c r="B152">
        <f>+COUNTA(J152:DE152)</f>
        <v>15</v>
      </c>
      <c r="E152" t="s">
        <v>1727</v>
      </c>
      <c r="F152" t="s">
        <v>1728</v>
      </c>
      <c r="G152" t="s">
        <v>1729</v>
      </c>
      <c r="K152" t="s">
        <v>1730</v>
      </c>
      <c r="O152" t="s">
        <v>121</v>
      </c>
      <c r="S152">
        <v>1</v>
      </c>
      <c r="X152">
        <f>SUM(COUNTIF(P152:W152,"1"))</f>
        <v>1</v>
      </c>
      <c r="Y152" t="s">
        <v>122</v>
      </c>
      <c r="Z152" t="s">
        <v>257</v>
      </c>
      <c r="AA152" t="s">
        <v>1731</v>
      </c>
      <c r="AB152" t="s">
        <v>124</v>
      </c>
      <c r="AC152" t="s">
        <v>762</v>
      </c>
      <c r="AF152" t="s">
        <v>1732</v>
      </c>
      <c r="AG152" t="s">
        <v>1730</v>
      </c>
      <c r="AS152" t="s">
        <v>1733</v>
      </c>
      <c r="AY152" t="s">
        <v>1734</v>
      </c>
      <c r="BH152" t="s">
        <v>1735</v>
      </c>
      <c r="BI152" t="s">
        <v>1736</v>
      </c>
    </row>
    <row r="153" spans="1:61" x14ac:dyDescent="0.35">
      <c r="A153" t="s">
        <v>1921</v>
      </c>
      <c r="B153">
        <f>+COUNTA(J153:DE153)</f>
        <v>7</v>
      </c>
      <c r="F153" t="s">
        <v>1950</v>
      </c>
      <c r="K153" t="s">
        <v>1951</v>
      </c>
      <c r="O153" t="s">
        <v>121</v>
      </c>
      <c r="S153">
        <v>1</v>
      </c>
      <c r="X153">
        <f>SUM(COUNTIF(P153:W153,"1"))</f>
        <v>1</v>
      </c>
      <c r="AC153" t="s">
        <v>762</v>
      </c>
      <c r="AG153" t="s">
        <v>1951</v>
      </c>
      <c r="AS153" t="s">
        <v>1733</v>
      </c>
    </row>
    <row r="154" spans="1:61" x14ac:dyDescent="0.35">
      <c r="A154" t="s">
        <v>1726</v>
      </c>
      <c r="B154">
        <f>+COUNTA(J154:DE154)</f>
        <v>11</v>
      </c>
      <c r="E154" t="s">
        <v>1737</v>
      </c>
      <c r="F154" t="s">
        <v>1738</v>
      </c>
      <c r="G154" t="s">
        <v>1739</v>
      </c>
      <c r="K154" t="s">
        <v>1740</v>
      </c>
      <c r="O154" t="s">
        <v>121</v>
      </c>
      <c r="S154">
        <v>1</v>
      </c>
      <c r="X154">
        <f>SUM(COUNTIF(P154:W154,"1"))</f>
        <v>1</v>
      </c>
      <c r="Y154" t="s">
        <v>122</v>
      </c>
      <c r="Z154" t="s">
        <v>257</v>
      </c>
      <c r="AA154" t="s">
        <v>1741</v>
      </c>
      <c r="AC154" t="s">
        <v>762</v>
      </c>
      <c r="AF154" t="s">
        <v>1742</v>
      </c>
      <c r="AG154" t="s">
        <v>1740</v>
      </c>
      <c r="AS154" t="s">
        <v>1733</v>
      </c>
    </row>
    <row r="155" spans="1:61" x14ac:dyDescent="0.35">
      <c r="A155" t="s">
        <v>1921</v>
      </c>
      <c r="B155">
        <f>+COUNTA(J155:DE155)</f>
        <v>7</v>
      </c>
      <c r="F155" t="s">
        <v>1952</v>
      </c>
      <c r="K155" t="s">
        <v>1953</v>
      </c>
      <c r="O155" t="s">
        <v>121</v>
      </c>
      <c r="S155">
        <v>1</v>
      </c>
      <c r="X155">
        <f>SUM(COUNTIF(P155:W155,"1"))</f>
        <v>1</v>
      </c>
      <c r="AC155" t="s">
        <v>258</v>
      </c>
      <c r="AG155" t="s">
        <v>1953</v>
      </c>
      <c r="AS155" t="s">
        <v>1936</v>
      </c>
    </row>
    <row r="156" spans="1:61" x14ac:dyDescent="0.35">
      <c r="A156" t="s">
        <v>1921</v>
      </c>
      <c r="B156">
        <f>+COUNTA(J156:DE156)</f>
        <v>7</v>
      </c>
      <c r="F156" t="s">
        <v>1954</v>
      </c>
      <c r="K156" t="s">
        <v>1955</v>
      </c>
      <c r="O156" t="s">
        <v>121</v>
      </c>
      <c r="S156">
        <v>1</v>
      </c>
      <c r="X156">
        <f>SUM(COUNTIF(P156:W156,"1"))</f>
        <v>1</v>
      </c>
      <c r="AC156" t="s">
        <v>258</v>
      </c>
      <c r="AG156" t="s">
        <v>1955</v>
      </c>
      <c r="AS156" t="s">
        <v>1307</v>
      </c>
    </row>
    <row r="157" spans="1:61" x14ac:dyDescent="0.35">
      <c r="A157" t="s">
        <v>1921</v>
      </c>
      <c r="B157">
        <f>+COUNTA(J157:DE157)</f>
        <v>7</v>
      </c>
      <c r="F157" t="s">
        <v>1956</v>
      </c>
      <c r="K157" t="s">
        <v>1957</v>
      </c>
      <c r="O157" t="s">
        <v>121</v>
      </c>
      <c r="S157">
        <v>1</v>
      </c>
      <c r="X157">
        <f>SUM(COUNTIF(P157:W157,"1"))</f>
        <v>1</v>
      </c>
      <c r="AC157" t="s">
        <v>762</v>
      </c>
      <c r="AG157" t="s">
        <v>1957</v>
      </c>
      <c r="AS157" t="s">
        <v>1661</v>
      </c>
    </row>
    <row r="158" spans="1:61" x14ac:dyDescent="0.35">
      <c r="A158" t="s">
        <v>1921</v>
      </c>
      <c r="B158">
        <f>+COUNTA(J158:DE158)</f>
        <v>9</v>
      </c>
      <c r="F158" t="s">
        <v>1958</v>
      </c>
      <c r="K158" t="s">
        <v>1959</v>
      </c>
      <c r="O158" t="s">
        <v>121</v>
      </c>
      <c r="S158">
        <v>1</v>
      </c>
      <c r="X158">
        <f>SUM(COUNTIF(P158:W158,"1"))</f>
        <v>1</v>
      </c>
      <c r="Y158" t="s">
        <v>122</v>
      </c>
      <c r="AB158" t="s">
        <v>124</v>
      </c>
      <c r="AC158" t="s">
        <v>258</v>
      </c>
      <c r="AG158" t="s">
        <v>1960</v>
      </c>
      <c r="AS158" t="s">
        <v>1961</v>
      </c>
    </row>
    <row r="159" spans="1:61" x14ac:dyDescent="0.35">
      <c r="A159" t="s">
        <v>1921</v>
      </c>
      <c r="B159">
        <f>+COUNTA(J159:DE159)</f>
        <v>4</v>
      </c>
      <c r="K159" t="s">
        <v>1962</v>
      </c>
      <c r="O159" t="s">
        <v>1772</v>
      </c>
      <c r="Q159">
        <v>1</v>
      </c>
      <c r="X159">
        <f>SUM(COUNTIF(P159:W159,"1"))</f>
        <v>1</v>
      </c>
    </row>
    <row r="160" spans="1:61" x14ac:dyDescent="0.35">
      <c r="A160" t="s">
        <v>1921</v>
      </c>
      <c r="B160">
        <f>+COUNTA(J160:DE160)</f>
        <v>8</v>
      </c>
      <c r="F160" t="s">
        <v>1963</v>
      </c>
      <c r="H160" t="s">
        <v>1964</v>
      </c>
      <c r="K160" t="s">
        <v>1965</v>
      </c>
      <c r="O160" t="s">
        <v>121</v>
      </c>
      <c r="S160">
        <v>1</v>
      </c>
      <c r="X160">
        <f>SUM(COUNTIF(P160:W160,"1"))</f>
        <v>1</v>
      </c>
      <c r="AB160" t="s">
        <v>124</v>
      </c>
      <c r="AC160" t="s">
        <v>258</v>
      </c>
      <c r="AG160" t="s">
        <v>1965</v>
      </c>
      <c r="AS160" t="s">
        <v>1966</v>
      </c>
    </row>
    <row r="161" spans="1:94" x14ac:dyDescent="0.35">
      <c r="A161" t="s">
        <v>1921</v>
      </c>
      <c r="B161">
        <f>+COUNTA(J161:DE161)</f>
        <v>7</v>
      </c>
      <c r="F161" t="s">
        <v>1967</v>
      </c>
      <c r="K161" t="s">
        <v>1968</v>
      </c>
      <c r="O161" t="s">
        <v>121</v>
      </c>
      <c r="S161">
        <v>1</v>
      </c>
      <c r="X161">
        <f>SUM(COUNTIF(P161:W161,"1"))</f>
        <v>1</v>
      </c>
      <c r="AC161" t="s">
        <v>1395</v>
      </c>
      <c r="AG161" t="s">
        <v>1968</v>
      </c>
      <c r="AS161" t="s">
        <v>1969</v>
      </c>
    </row>
    <row r="162" spans="1:94" x14ac:dyDescent="0.35">
      <c r="A162" t="s">
        <v>4275</v>
      </c>
      <c r="B162">
        <f>+COUNTA(J162:DE162)</f>
        <v>17</v>
      </c>
      <c r="K162" t="s">
        <v>4286</v>
      </c>
      <c r="O162" t="s">
        <v>4277</v>
      </c>
      <c r="W162">
        <v>1</v>
      </c>
      <c r="X162">
        <f>SUM(COUNTIF(P162:W162,"1"))</f>
        <v>1</v>
      </c>
      <c r="Y162" t="s">
        <v>1886</v>
      </c>
      <c r="BR162" t="s">
        <v>4287</v>
      </c>
      <c r="BS162" t="s">
        <v>4288</v>
      </c>
      <c r="CF162" t="s">
        <v>4289</v>
      </c>
      <c r="CG162">
        <v>1</v>
      </c>
      <c r="CH162" t="s">
        <v>364</v>
      </c>
      <c r="CJ162" t="s">
        <v>4287</v>
      </c>
      <c r="CK162" t="s">
        <v>4288</v>
      </c>
      <c r="CL162" t="s">
        <v>4286</v>
      </c>
      <c r="CM162" t="s">
        <v>4290</v>
      </c>
      <c r="CN162" t="s">
        <v>4291</v>
      </c>
      <c r="CO162" t="s">
        <v>4292</v>
      </c>
      <c r="CP162" t="s">
        <v>4293</v>
      </c>
    </row>
    <row r="163" spans="1:94" x14ac:dyDescent="0.35">
      <c r="A163" t="s">
        <v>4275</v>
      </c>
      <c r="B163">
        <f>+COUNTA(J163:DE163)</f>
        <v>17</v>
      </c>
      <c r="K163" t="s">
        <v>4294</v>
      </c>
      <c r="O163" t="s">
        <v>4277</v>
      </c>
      <c r="W163">
        <v>1</v>
      </c>
      <c r="X163">
        <f>SUM(COUNTIF(P163:W163,"1"))</f>
        <v>1</v>
      </c>
      <c r="Y163" t="s">
        <v>1886</v>
      </c>
      <c r="BR163" t="s">
        <v>4295</v>
      </c>
      <c r="BS163" t="s">
        <v>4296</v>
      </c>
      <c r="CF163" t="s">
        <v>4297</v>
      </c>
      <c r="CG163">
        <v>1</v>
      </c>
      <c r="CH163" t="s">
        <v>364</v>
      </c>
      <c r="CJ163" t="s">
        <v>4295</v>
      </c>
      <c r="CK163" t="s">
        <v>4296</v>
      </c>
      <c r="CL163" t="s">
        <v>4294</v>
      </c>
      <c r="CM163" t="s">
        <v>4298</v>
      </c>
      <c r="CN163" t="s">
        <v>4109</v>
      </c>
      <c r="CO163" t="s">
        <v>4299</v>
      </c>
      <c r="CP163" t="s">
        <v>4300</v>
      </c>
    </row>
    <row r="164" spans="1:94" x14ac:dyDescent="0.35">
      <c r="A164" t="s">
        <v>1921</v>
      </c>
      <c r="B164">
        <f>+COUNTA(J164:DE164)</f>
        <v>7</v>
      </c>
      <c r="F164" t="s">
        <v>1970</v>
      </c>
      <c r="K164" t="s">
        <v>1971</v>
      </c>
      <c r="O164" t="s">
        <v>121</v>
      </c>
      <c r="S164">
        <v>1</v>
      </c>
      <c r="X164">
        <f>SUM(COUNTIF(P164:W164,"1"))</f>
        <v>1</v>
      </c>
      <c r="AC164" t="s">
        <v>1395</v>
      </c>
      <c r="AG164" t="s">
        <v>1971</v>
      </c>
      <c r="AS164" t="s">
        <v>1778</v>
      </c>
    </row>
    <row r="165" spans="1:94" x14ac:dyDescent="0.35">
      <c r="A165" t="s">
        <v>1921</v>
      </c>
      <c r="B165">
        <f>+COUNTA(J165:DE165)</f>
        <v>7</v>
      </c>
      <c r="F165" t="s">
        <v>1972</v>
      </c>
      <c r="K165" t="s">
        <v>1973</v>
      </c>
      <c r="O165" t="s">
        <v>121</v>
      </c>
      <c r="S165">
        <v>1</v>
      </c>
      <c r="X165">
        <f>SUM(COUNTIF(P165:W165,"1"))</f>
        <v>1</v>
      </c>
      <c r="AC165" t="s">
        <v>1789</v>
      </c>
      <c r="AG165" t="s">
        <v>1973</v>
      </c>
      <c r="AS165" t="s">
        <v>1974</v>
      </c>
    </row>
    <row r="166" spans="1:94" x14ac:dyDescent="0.35">
      <c r="A166" t="s">
        <v>4275</v>
      </c>
      <c r="B166">
        <f>+COUNTA(J166:DE166)</f>
        <v>17</v>
      </c>
      <c r="K166" t="s">
        <v>4301</v>
      </c>
      <c r="O166" t="s">
        <v>4277</v>
      </c>
      <c r="W166">
        <v>1</v>
      </c>
      <c r="X166">
        <f>SUM(COUNTIF(P166:W166,"1"))</f>
        <v>1</v>
      </c>
      <c r="Y166" t="s">
        <v>1886</v>
      </c>
      <c r="BR166" t="s">
        <v>4302</v>
      </c>
      <c r="BS166" t="s">
        <v>4303</v>
      </c>
      <c r="CF166" t="s">
        <v>4304</v>
      </c>
      <c r="CG166">
        <v>1</v>
      </c>
      <c r="CH166" t="s">
        <v>364</v>
      </c>
      <c r="CJ166" t="s">
        <v>4302</v>
      </c>
      <c r="CK166" t="s">
        <v>4303</v>
      </c>
      <c r="CL166" t="s">
        <v>4301</v>
      </c>
      <c r="CM166" t="s">
        <v>4305</v>
      </c>
      <c r="CN166" t="s">
        <v>4306</v>
      </c>
      <c r="CO166" t="s">
        <v>867</v>
      </c>
      <c r="CP166" t="s">
        <v>4307</v>
      </c>
    </row>
    <row r="167" spans="1:94" x14ac:dyDescent="0.35">
      <c r="A167" t="s">
        <v>1921</v>
      </c>
      <c r="B167">
        <f>+COUNTA(J167:DE167)</f>
        <v>7</v>
      </c>
      <c r="F167" t="s">
        <v>1975</v>
      </c>
      <c r="K167" t="s">
        <v>1976</v>
      </c>
      <c r="O167" t="s">
        <v>121</v>
      </c>
      <c r="S167">
        <v>1</v>
      </c>
      <c r="X167">
        <f>SUM(COUNTIF(P167:W167,"1"))</f>
        <v>1</v>
      </c>
      <c r="AC167" t="s">
        <v>258</v>
      </c>
      <c r="AG167" t="s">
        <v>1976</v>
      </c>
      <c r="AS167" t="s">
        <v>1977</v>
      </c>
    </row>
    <row r="168" spans="1:94" x14ac:dyDescent="0.35">
      <c r="A168" t="s">
        <v>1921</v>
      </c>
      <c r="B168">
        <f>+COUNTA(J168:DE168)</f>
        <v>7</v>
      </c>
      <c r="F168" t="s">
        <v>1978</v>
      </c>
      <c r="K168" t="s">
        <v>1979</v>
      </c>
      <c r="O168" t="s">
        <v>121</v>
      </c>
      <c r="S168">
        <v>1</v>
      </c>
      <c r="X168">
        <f>SUM(COUNTIF(P168:W168,"1"))</f>
        <v>1</v>
      </c>
      <c r="AC168" t="s">
        <v>1260</v>
      </c>
      <c r="AG168" t="s">
        <v>1979</v>
      </c>
      <c r="AS168" t="s">
        <v>1980</v>
      </c>
    </row>
    <row r="169" spans="1:94" x14ac:dyDescent="0.35">
      <c r="A169" t="s">
        <v>1921</v>
      </c>
      <c r="B169">
        <f>+COUNTA(J169:DE169)</f>
        <v>7</v>
      </c>
      <c r="F169" t="s">
        <v>1981</v>
      </c>
      <c r="K169" t="s">
        <v>1982</v>
      </c>
      <c r="O169" t="s">
        <v>121</v>
      </c>
      <c r="S169">
        <v>1</v>
      </c>
      <c r="X169">
        <f>SUM(COUNTIF(P169:W169,"1"))</f>
        <v>1</v>
      </c>
      <c r="AC169" t="s">
        <v>1587</v>
      </c>
      <c r="AG169" t="s">
        <v>1982</v>
      </c>
      <c r="AS169" t="s">
        <v>1983</v>
      </c>
    </row>
    <row r="170" spans="1:94" x14ac:dyDescent="0.35">
      <c r="A170" t="s">
        <v>1921</v>
      </c>
      <c r="B170">
        <f>+COUNTA(J170:DE170)</f>
        <v>7</v>
      </c>
      <c r="F170" t="s">
        <v>1984</v>
      </c>
      <c r="K170" t="s">
        <v>1985</v>
      </c>
      <c r="O170" t="s">
        <v>121</v>
      </c>
      <c r="S170">
        <v>1</v>
      </c>
      <c r="X170">
        <f>SUM(COUNTIF(P170:W170,"1"))</f>
        <v>1</v>
      </c>
      <c r="AC170" t="s">
        <v>1789</v>
      </c>
      <c r="AG170" t="s">
        <v>1985</v>
      </c>
      <c r="AS170" t="s">
        <v>1980</v>
      </c>
    </row>
    <row r="171" spans="1:94" x14ac:dyDescent="0.35">
      <c r="A171" t="s">
        <v>1921</v>
      </c>
      <c r="B171">
        <f>+COUNTA(J171:DE171)</f>
        <v>4</v>
      </c>
      <c r="K171" t="s">
        <v>1986</v>
      </c>
      <c r="O171" t="s">
        <v>1772</v>
      </c>
      <c r="Q171">
        <v>1</v>
      </c>
      <c r="X171">
        <f>SUM(COUNTIF(P171:W171,"1"))</f>
        <v>1</v>
      </c>
    </row>
    <row r="172" spans="1:94" x14ac:dyDescent="0.35">
      <c r="A172" t="s">
        <v>1921</v>
      </c>
      <c r="B172">
        <f>+COUNTA(J172:DE172)</f>
        <v>7</v>
      </c>
      <c r="F172" t="s">
        <v>1987</v>
      </c>
      <c r="K172" t="s">
        <v>1988</v>
      </c>
      <c r="O172" t="s">
        <v>121</v>
      </c>
      <c r="S172">
        <v>1</v>
      </c>
      <c r="X172">
        <f>SUM(COUNTIF(P172:W172,"1"))</f>
        <v>1</v>
      </c>
      <c r="AC172" t="s">
        <v>1425</v>
      </c>
      <c r="AG172" t="s">
        <v>1988</v>
      </c>
      <c r="AS172" t="s">
        <v>1989</v>
      </c>
    </row>
    <row r="173" spans="1:94" x14ac:dyDescent="0.35">
      <c r="A173" t="s">
        <v>1921</v>
      </c>
      <c r="B173">
        <f>+COUNTA(J173:DE173)</f>
        <v>8</v>
      </c>
      <c r="K173" t="s">
        <v>1992</v>
      </c>
      <c r="L173" t="s">
        <v>1993</v>
      </c>
      <c r="O173" t="s">
        <v>1311</v>
      </c>
      <c r="R173">
        <v>1</v>
      </c>
      <c r="X173">
        <f>SUM(COUNTIF(P173:W173,"1"))</f>
        <v>1</v>
      </c>
      <c r="AB173" t="s">
        <v>124</v>
      </c>
      <c r="AH173" t="s">
        <v>1992</v>
      </c>
      <c r="AT173" t="s">
        <v>1294</v>
      </c>
    </row>
    <row r="174" spans="1:94" x14ac:dyDescent="0.35">
      <c r="A174" t="s">
        <v>994</v>
      </c>
      <c r="B174">
        <f>+COUNTA(J174:DE174)</f>
        <v>9</v>
      </c>
      <c r="E174" t="s">
        <v>1300</v>
      </c>
      <c r="F174" t="s">
        <v>1301</v>
      </c>
      <c r="G174" t="s">
        <v>1302</v>
      </c>
      <c r="J174" t="s">
        <v>1303</v>
      </c>
      <c r="K174" t="s">
        <v>1304</v>
      </c>
      <c r="O174" t="s">
        <v>121</v>
      </c>
      <c r="S174">
        <v>1</v>
      </c>
      <c r="X174">
        <f>SUM(COUNTIF(P174:W174,"1"))</f>
        <v>1</v>
      </c>
      <c r="AC174" t="s">
        <v>762</v>
      </c>
      <c r="AF174" t="s">
        <v>1305</v>
      </c>
      <c r="AG174" t="s">
        <v>1306</v>
      </c>
      <c r="AS174" t="s">
        <v>1307</v>
      </c>
    </row>
    <row r="175" spans="1:94" x14ac:dyDescent="0.35">
      <c r="A175" t="s">
        <v>1921</v>
      </c>
      <c r="B175">
        <f>+COUNTA(J175:DE175)</f>
        <v>7</v>
      </c>
      <c r="F175" t="s">
        <v>1998</v>
      </c>
      <c r="K175" t="s">
        <v>1999</v>
      </c>
      <c r="O175" t="s">
        <v>121</v>
      </c>
      <c r="S175">
        <v>1</v>
      </c>
      <c r="X175">
        <f>SUM(COUNTIF(P175:W175,"1"))</f>
        <v>1</v>
      </c>
      <c r="AC175" t="s">
        <v>1395</v>
      </c>
      <c r="AG175" t="s">
        <v>1999</v>
      </c>
      <c r="AS175" t="s">
        <v>1733</v>
      </c>
    </row>
    <row r="176" spans="1:94" x14ac:dyDescent="0.35">
      <c r="A176" t="s">
        <v>1921</v>
      </c>
      <c r="B176">
        <f>+COUNTA(J176:DE176)</f>
        <v>8</v>
      </c>
      <c r="K176" t="s">
        <v>2000</v>
      </c>
      <c r="L176" t="s">
        <v>2010</v>
      </c>
      <c r="O176" t="s">
        <v>1311</v>
      </c>
      <c r="R176">
        <v>1</v>
      </c>
      <c r="X176">
        <f>SUM(COUNTIF(P176:W176,"1"))</f>
        <v>1</v>
      </c>
      <c r="AB176" t="s">
        <v>124</v>
      </c>
      <c r="AH176" t="s">
        <v>2000</v>
      </c>
      <c r="AT176" t="s">
        <v>2011</v>
      </c>
    </row>
    <row r="177" spans="1:82" x14ac:dyDescent="0.35">
      <c r="A177" t="s">
        <v>1921</v>
      </c>
      <c r="B177">
        <f>+COUNTA(J177:DE177)</f>
        <v>8</v>
      </c>
      <c r="K177" t="s">
        <v>2012</v>
      </c>
      <c r="L177" t="s">
        <v>2013</v>
      </c>
      <c r="O177" t="s">
        <v>1311</v>
      </c>
      <c r="R177">
        <v>1</v>
      </c>
      <c r="X177">
        <f>SUM(COUNTIF(P177:W177,"1"))</f>
        <v>1</v>
      </c>
      <c r="AB177" t="s">
        <v>124</v>
      </c>
      <c r="AH177" t="s">
        <v>2012</v>
      </c>
      <c r="AT177" t="s">
        <v>2011</v>
      </c>
    </row>
    <row r="178" spans="1:82" x14ac:dyDescent="0.35">
      <c r="A178" t="s">
        <v>1921</v>
      </c>
      <c r="B178">
        <f>+COUNTA(J178:DE178)</f>
        <v>8</v>
      </c>
      <c r="K178" t="s">
        <v>1278</v>
      </c>
      <c r="L178" t="s">
        <v>2014</v>
      </c>
      <c r="O178" t="s">
        <v>1311</v>
      </c>
      <c r="R178">
        <v>1</v>
      </c>
      <c r="X178">
        <f>SUM(COUNTIF(P178:W178,"1"))</f>
        <v>1</v>
      </c>
      <c r="AB178" t="s">
        <v>124</v>
      </c>
      <c r="AH178" t="s">
        <v>1278</v>
      </c>
      <c r="AT178" t="s">
        <v>2015</v>
      </c>
    </row>
    <row r="179" spans="1:82" x14ac:dyDescent="0.35">
      <c r="A179" t="s">
        <v>1921</v>
      </c>
      <c r="B179">
        <f>+COUNTA(J179:DE179)</f>
        <v>7</v>
      </c>
      <c r="F179" t="s">
        <v>2016</v>
      </c>
      <c r="K179" t="s">
        <v>2017</v>
      </c>
      <c r="O179" t="s">
        <v>121</v>
      </c>
      <c r="S179">
        <v>1</v>
      </c>
      <c r="X179">
        <f>SUM(COUNTIF(P179:W179,"1"))</f>
        <v>1</v>
      </c>
      <c r="AC179" t="s">
        <v>2018</v>
      </c>
      <c r="AG179" t="s">
        <v>2017</v>
      </c>
      <c r="AS179" t="s">
        <v>1749</v>
      </c>
    </row>
    <row r="180" spans="1:82" x14ac:dyDescent="0.35">
      <c r="A180" t="s">
        <v>1921</v>
      </c>
      <c r="B180">
        <f>+COUNTA(J180:DE180)</f>
        <v>7</v>
      </c>
      <c r="F180" t="s">
        <v>2019</v>
      </c>
      <c r="K180" t="s">
        <v>2020</v>
      </c>
      <c r="O180" t="s">
        <v>121</v>
      </c>
      <c r="S180">
        <v>1</v>
      </c>
      <c r="X180">
        <f>SUM(COUNTIF(P180:W180,"1"))</f>
        <v>1</v>
      </c>
      <c r="AC180" t="s">
        <v>2021</v>
      </c>
      <c r="AG180" t="s">
        <v>2020</v>
      </c>
      <c r="AS180" t="s">
        <v>1977</v>
      </c>
    </row>
    <row r="181" spans="1:82" x14ac:dyDescent="0.35">
      <c r="A181" t="s">
        <v>1921</v>
      </c>
      <c r="B181">
        <f>+COUNTA(J181:DE181)</f>
        <v>7</v>
      </c>
      <c r="F181" t="s">
        <v>2022</v>
      </c>
      <c r="K181" t="s">
        <v>2023</v>
      </c>
      <c r="O181" t="s">
        <v>121</v>
      </c>
      <c r="S181">
        <v>1</v>
      </c>
      <c r="X181">
        <f>SUM(COUNTIF(P181:W181,"1"))</f>
        <v>1</v>
      </c>
      <c r="AC181" t="s">
        <v>1260</v>
      </c>
      <c r="AG181" t="s">
        <v>2023</v>
      </c>
      <c r="AS181" t="s">
        <v>1980</v>
      </c>
    </row>
    <row r="182" spans="1:82" x14ac:dyDescent="0.35">
      <c r="A182" t="s">
        <v>1921</v>
      </c>
      <c r="B182">
        <f>+COUNTA(J182:DE182)</f>
        <v>7</v>
      </c>
      <c r="F182" t="s">
        <v>2024</v>
      </c>
      <c r="K182" t="s">
        <v>2025</v>
      </c>
      <c r="O182" t="s">
        <v>121</v>
      </c>
      <c r="S182">
        <v>1</v>
      </c>
      <c r="X182">
        <f>SUM(COUNTIF(P182:W182,"1"))</f>
        <v>1</v>
      </c>
      <c r="AC182" t="s">
        <v>1789</v>
      </c>
      <c r="AG182" t="s">
        <v>2025</v>
      </c>
      <c r="AS182" t="s">
        <v>1980</v>
      </c>
    </row>
    <row r="183" spans="1:82" x14ac:dyDescent="0.35">
      <c r="A183" t="s">
        <v>1921</v>
      </c>
      <c r="B183">
        <f>+COUNTA(J183:DE183)</f>
        <v>7</v>
      </c>
      <c r="F183" t="s">
        <v>2026</v>
      </c>
      <c r="K183" t="s">
        <v>2027</v>
      </c>
      <c r="O183" t="s">
        <v>121</v>
      </c>
      <c r="S183">
        <v>1</v>
      </c>
      <c r="X183">
        <f>SUM(COUNTIF(P183:W183,"1"))</f>
        <v>1</v>
      </c>
      <c r="AC183" t="s">
        <v>2028</v>
      </c>
      <c r="AG183" t="s">
        <v>2027</v>
      </c>
      <c r="AS183" t="s">
        <v>2029</v>
      </c>
    </row>
    <row r="184" spans="1:82" x14ac:dyDescent="0.35">
      <c r="A184" t="s">
        <v>1921</v>
      </c>
      <c r="B184">
        <f>+COUNTA(J184:DE184)</f>
        <v>7</v>
      </c>
      <c r="F184" t="s">
        <v>2030</v>
      </c>
      <c r="K184" t="s">
        <v>2031</v>
      </c>
      <c r="O184" t="s">
        <v>121</v>
      </c>
      <c r="S184">
        <v>1</v>
      </c>
      <c r="X184">
        <f>SUM(COUNTIF(P184:W184,"1"))</f>
        <v>1</v>
      </c>
      <c r="AC184" t="s">
        <v>2032</v>
      </c>
      <c r="AG184" t="s">
        <v>2031</v>
      </c>
      <c r="AS184" t="s">
        <v>2033</v>
      </c>
    </row>
    <row r="185" spans="1:82" x14ac:dyDescent="0.35">
      <c r="A185" t="s">
        <v>1921</v>
      </c>
      <c r="B185">
        <f>+COUNTA(J185:DE185)</f>
        <v>7</v>
      </c>
      <c r="F185" t="s">
        <v>2034</v>
      </c>
      <c r="K185" t="s">
        <v>2035</v>
      </c>
      <c r="O185" t="s">
        <v>121</v>
      </c>
      <c r="S185">
        <v>1</v>
      </c>
      <c r="X185">
        <f>SUM(COUNTIF(P185:W185,"1"))</f>
        <v>1</v>
      </c>
      <c r="AC185" t="s">
        <v>258</v>
      </c>
      <c r="AG185" t="s">
        <v>2035</v>
      </c>
      <c r="AS185" t="s">
        <v>1969</v>
      </c>
    </row>
    <row r="186" spans="1:82" x14ac:dyDescent="0.35">
      <c r="A186" t="s">
        <v>1921</v>
      </c>
      <c r="B186">
        <f>+COUNTA(J186:DE186)</f>
        <v>9</v>
      </c>
      <c r="K186" t="s">
        <v>2036</v>
      </c>
      <c r="L186" t="s">
        <v>2037</v>
      </c>
      <c r="N186" t="s">
        <v>2038</v>
      </c>
      <c r="O186" t="s">
        <v>1311</v>
      </c>
      <c r="R186">
        <v>1</v>
      </c>
      <c r="X186">
        <f>SUM(COUNTIF(P186:W186,"1"))</f>
        <v>1</v>
      </c>
      <c r="AB186" t="s">
        <v>124</v>
      </c>
      <c r="AH186" t="s">
        <v>2036</v>
      </c>
      <c r="AT186" t="s">
        <v>2039</v>
      </c>
    </row>
    <row r="187" spans="1:82" x14ac:dyDescent="0.35">
      <c r="A187" t="s">
        <v>994</v>
      </c>
      <c r="B187">
        <f>+COUNTA(J187:DE187)</f>
        <v>31</v>
      </c>
      <c r="F187" t="s">
        <v>1308</v>
      </c>
      <c r="G187" t="s">
        <v>170</v>
      </c>
      <c r="K187" t="s">
        <v>1309</v>
      </c>
      <c r="L187" t="s">
        <v>1310</v>
      </c>
      <c r="O187" t="s">
        <v>1311</v>
      </c>
      <c r="R187">
        <v>1</v>
      </c>
      <c r="X187">
        <f>SUM(COUNTIF(P187:W187,"1"))</f>
        <v>1</v>
      </c>
      <c r="Y187" t="s">
        <v>1273</v>
      </c>
      <c r="AB187" t="s">
        <v>1312</v>
      </c>
      <c r="AC187" t="s">
        <v>1313</v>
      </c>
      <c r="AE187" t="s">
        <v>1314</v>
      </c>
      <c r="AH187" t="s">
        <v>1315</v>
      </c>
      <c r="AR187" t="s">
        <v>1316</v>
      </c>
      <c r="AS187" t="s">
        <v>1317</v>
      </c>
      <c r="AT187" t="s">
        <v>1318</v>
      </c>
      <c r="AU187">
        <v>-33</v>
      </c>
      <c r="AV187">
        <v>82</v>
      </c>
      <c r="AW187" t="s">
        <v>1318</v>
      </c>
      <c r="AX187" t="s">
        <v>1317</v>
      </c>
      <c r="AZ187" t="s">
        <v>1319</v>
      </c>
      <c r="BA187" t="s">
        <v>1320</v>
      </c>
      <c r="BC187" t="s">
        <v>1321</v>
      </c>
      <c r="BE187" t="s">
        <v>115</v>
      </c>
      <c r="BL187" t="s">
        <v>1309</v>
      </c>
      <c r="BN187" t="s">
        <v>1322</v>
      </c>
      <c r="BO187" t="s">
        <v>1323</v>
      </c>
      <c r="BR187" t="s">
        <v>1324</v>
      </c>
      <c r="BS187" t="s">
        <v>1325</v>
      </c>
      <c r="BT187" t="s">
        <v>1326</v>
      </c>
      <c r="BU187" t="s">
        <v>1327</v>
      </c>
      <c r="BV187" t="s">
        <v>1328</v>
      </c>
      <c r="BW187" t="s">
        <v>1329</v>
      </c>
      <c r="CD187" t="s">
        <v>1330</v>
      </c>
    </row>
    <row r="188" spans="1:82" x14ac:dyDescent="0.35">
      <c r="A188" t="s">
        <v>1921</v>
      </c>
      <c r="B188">
        <f>+COUNTA(J188:DE188)</f>
        <v>8</v>
      </c>
      <c r="K188" t="s">
        <v>2040</v>
      </c>
      <c r="L188" t="s">
        <v>2041</v>
      </c>
      <c r="O188" t="s">
        <v>1311</v>
      </c>
      <c r="R188">
        <v>1</v>
      </c>
      <c r="X188">
        <f>SUM(COUNTIF(P188:W188,"1"))</f>
        <v>1</v>
      </c>
      <c r="AB188" t="s">
        <v>124</v>
      </c>
      <c r="AH188" t="s">
        <v>2040</v>
      </c>
      <c r="AT188" t="s">
        <v>926</v>
      </c>
    </row>
    <row r="189" spans="1:82" x14ac:dyDescent="0.35">
      <c r="A189" t="s">
        <v>1921</v>
      </c>
      <c r="B189">
        <f>+COUNTA(J189:DE189)</f>
        <v>7</v>
      </c>
      <c r="F189" t="s">
        <v>2046</v>
      </c>
      <c r="K189" t="s">
        <v>2047</v>
      </c>
      <c r="O189" t="s">
        <v>121</v>
      </c>
      <c r="S189">
        <v>1</v>
      </c>
      <c r="X189">
        <f>SUM(COUNTIF(P189:W189,"1"))</f>
        <v>1</v>
      </c>
      <c r="AC189" t="s">
        <v>1395</v>
      </c>
      <c r="AG189" t="s">
        <v>2047</v>
      </c>
      <c r="AS189" t="s">
        <v>1977</v>
      </c>
    </row>
    <row r="190" spans="1:82" x14ac:dyDescent="0.35">
      <c r="A190" t="s">
        <v>1921</v>
      </c>
      <c r="B190">
        <f>+COUNTA(J190:DE190)</f>
        <v>7</v>
      </c>
      <c r="F190" t="s">
        <v>2048</v>
      </c>
      <c r="K190" t="s">
        <v>2049</v>
      </c>
      <c r="O190" t="s">
        <v>121</v>
      </c>
      <c r="S190">
        <v>1</v>
      </c>
      <c r="X190">
        <f>SUM(COUNTIF(P190:W190,"1"))</f>
        <v>1</v>
      </c>
      <c r="AC190" t="s">
        <v>2050</v>
      </c>
      <c r="AG190" t="s">
        <v>2049</v>
      </c>
      <c r="AS190" t="s">
        <v>1977</v>
      </c>
    </row>
    <row r="191" spans="1:82" x14ac:dyDescent="0.35">
      <c r="A191" t="s">
        <v>1921</v>
      </c>
      <c r="B191">
        <f>+COUNTA(J191:DE191)</f>
        <v>7</v>
      </c>
      <c r="F191" t="s">
        <v>2051</v>
      </c>
      <c r="K191" t="s">
        <v>2052</v>
      </c>
      <c r="O191" t="s">
        <v>121</v>
      </c>
      <c r="S191">
        <v>1</v>
      </c>
      <c r="X191">
        <f>SUM(COUNTIF(P191:W191,"1"))</f>
        <v>1</v>
      </c>
      <c r="AC191" t="s">
        <v>1395</v>
      </c>
      <c r="AG191" t="s">
        <v>2052</v>
      </c>
      <c r="AS191" t="s">
        <v>2053</v>
      </c>
    </row>
    <row r="192" spans="1:82" x14ac:dyDescent="0.35">
      <c r="A192" t="s">
        <v>1921</v>
      </c>
      <c r="B192">
        <f>+COUNTA(J192:DE192)</f>
        <v>7</v>
      </c>
      <c r="F192" t="s">
        <v>2054</v>
      </c>
      <c r="K192" t="s">
        <v>2055</v>
      </c>
      <c r="O192" t="s">
        <v>121</v>
      </c>
      <c r="S192">
        <v>1</v>
      </c>
      <c r="X192">
        <f>SUM(COUNTIF(P192:W192,"1"))</f>
        <v>1</v>
      </c>
      <c r="AC192" t="s">
        <v>1587</v>
      </c>
      <c r="AG192" t="s">
        <v>2055</v>
      </c>
      <c r="AS192" t="s">
        <v>2056</v>
      </c>
    </row>
    <row r="193" spans="1:94" x14ac:dyDescent="0.35">
      <c r="A193" t="s">
        <v>1921</v>
      </c>
      <c r="B193">
        <f>+COUNTA(J193:DE193)</f>
        <v>7</v>
      </c>
      <c r="F193" t="s">
        <v>2057</v>
      </c>
      <c r="K193" t="s">
        <v>2058</v>
      </c>
      <c r="O193" t="s">
        <v>121</v>
      </c>
      <c r="S193">
        <v>1</v>
      </c>
      <c r="X193">
        <f>SUM(COUNTIF(P193:W193,"1"))</f>
        <v>1</v>
      </c>
      <c r="AC193" t="s">
        <v>1260</v>
      </c>
      <c r="AG193" t="s">
        <v>2058</v>
      </c>
      <c r="AS193" t="s">
        <v>1977</v>
      </c>
    </row>
    <row r="194" spans="1:94" x14ac:dyDescent="0.35">
      <c r="A194" t="s">
        <v>1921</v>
      </c>
      <c r="B194">
        <f>+COUNTA(J194:DE194)</f>
        <v>7</v>
      </c>
      <c r="F194" t="s">
        <v>2059</v>
      </c>
      <c r="K194" t="s">
        <v>2060</v>
      </c>
      <c r="O194" t="s">
        <v>121</v>
      </c>
      <c r="S194">
        <v>1</v>
      </c>
      <c r="X194">
        <f>SUM(COUNTIF(P194:W194,"1"))</f>
        <v>1</v>
      </c>
      <c r="AC194" t="s">
        <v>2061</v>
      </c>
      <c r="AG194" t="s">
        <v>2060</v>
      </c>
      <c r="AS194" t="s">
        <v>1977</v>
      </c>
    </row>
    <row r="195" spans="1:94" x14ac:dyDescent="0.35">
      <c r="A195" t="s">
        <v>1921</v>
      </c>
      <c r="B195">
        <f>+COUNTA(J195:DE195)</f>
        <v>7</v>
      </c>
      <c r="F195" t="s">
        <v>2073</v>
      </c>
      <c r="K195" t="s">
        <v>2074</v>
      </c>
      <c r="O195" t="s">
        <v>121</v>
      </c>
      <c r="S195">
        <v>1</v>
      </c>
      <c r="X195">
        <f>SUM(COUNTIF(P195:W195,"1"))</f>
        <v>1</v>
      </c>
      <c r="AC195" t="s">
        <v>762</v>
      </c>
      <c r="AG195" t="s">
        <v>2074</v>
      </c>
      <c r="AS195" t="s">
        <v>1977</v>
      </c>
    </row>
    <row r="196" spans="1:94" x14ac:dyDescent="0.35">
      <c r="A196" t="s">
        <v>1921</v>
      </c>
      <c r="B196">
        <f>+COUNTA(J196:DE196)</f>
        <v>7</v>
      </c>
      <c r="F196" t="s">
        <v>2075</v>
      </c>
      <c r="K196" t="s">
        <v>2076</v>
      </c>
      <c r="O196" t="s">
        <v>121</v>
      </c>
      <c r="S196">
        <v>1</v>
      </c>
      <c r="X196">
        <f>SUM(COUNTIF(P196:W196,"1"))</f>
        <v>1</v>
      </c>
      <c r="AC196" t="s">
        <v>644</v>
      </c>
      <c r="AG196" t="s">
        <v>2076</v>
      </c>
      <c r="AS196" t="s">
        <v>1977</v>
      </c>
    </row>
    <row r="197" spans="1:94" x14ac:dyDescent="0.35">
      <c r="A197" t="s">
        <v>1921</v>
      </c>
      <c r="B197">
        <f>+COUNTA(J197:DE197)</f>
        <v>7</v>
      </c>
      <c r="F197" t="s">
        <v>2077</v>
      </c>
      <c r="K197" t="s">
        <v>2078</v>
      </c>
      <c r="O197" t="s">
        <v>121</v>
      </c>
      <c r="S197">
        <v>1</v>
      </c>
      <c r="X197">
        <f>SUM(COUNTIF(P197:W197,"1"))</f>
        <v>1</v>
      </c>
      <c r="AC197" t="s">
        <v>2079</v>
      </c>
      <c r="AG197" t="s">
        <v>2078</v>
      </c>
      <c r="AS197" t="s">
        <v>2080</v>
      </c>
    </row>
    <row r="198" spans="1:94" x14ac:dyDescent="0.35">
      <c r="A198" t="s">
        <v>1921</v>
      </c>
      <c r="B198">
        <f>+COUNTA(J198:DE198)</f>
        <v>9</v>
      </c>
      <c r="F198" t="s">
        <v>2081</v>
      </c>
      <c r="K198" t="s">
        <v>2082</v>
      </c>
      <c r="O198" t="s">
        <v>121</v>
      </c>
      <c r="S198">
        <v>1</v>
      </c>
      <c r="X198">
        <f>SUM(COUNTIF(P198:W198,"1"))</f>
        <v>1</v>
      </c>
      <c r="AB198" t="s">
        <v>124</v>
      </c>
      <c r="AC198" t="s">
        <v>258</v>
      </c>
      <c r="AG198" t="s">
        <v>2083</v>
      </c>
      <c r="AS198" t="s">
        <v>2084</v>
      </c>
      <c r="BN198" t="s">
        <v>2085</v>
      </c>
    </row>
    <row r="199" spans="1:94" x14ac:dyDescent="0.35">
      <c r="A199" t="s">
        <v>1921</v>
      </c>
      <c r="B199">
        <f>+COUNTA(J199:DE199)</f>
        <v>7</v>
      </c>
      <c r="K199" t="s">
        <v>2086</v>
      </c>
      <c r="L199" t="s">
        <v>2087</v>
      </c>
      <c r="O199" t="s">
        <v>1311</v>
      </c>
      <c r="R199">
        <v>1</v>
      </c>
      <c r="X199">
        <f>SUM(COUNTIF(P199:W199,"1"))</f>
        <v>1</v>
      </c>
      <c r="AB199" t="s">
        <v>124</v>
      </c>
      <c r="AH199" t="s">
        <v>2086</v>
      </c>
    </row>
    <row r="200" spans="1:94" x14ac:dyDescent="0.35">
      <c r="A200" t="s">
        <v>1921</v>
      </c>
      <c r="B200">
        <f>+COUNTA(J200:DE200)</f>
        <v>4</v>
      </c>
      <c r="K200" t="s">
        <v>2088</v>
      </c>
      <c r="O200" t="s">
        <v>1772</v>
      </c>
      <c r="Q200">
        <v>1</v>
      </c>
      <c r="X200">
        <f>SUM(COUNTIF(P200:W200,"1"))</f>
        <v>1</v>
      </c>
    </row>
    <row r="201" spans="1:94" x14ac:dyDescent="0.35">
      <c r="A201" t="s">
        <v>1921</v>
      </c>
      <c r="B201">
        <f>+COUNTA(J201:DE201)</f>
        <v>7</v>
      </c>
      <c r="F201" t="s">
        <v>2089</v>
      </c>
      <c r="K201" t="s">
        <v>2090</v>
      </c>
      <c r="O201" t="s">
        <v>121</v>
      </c>
      <c r="S201">
        <v>1</v>
      </c>
      <c r="X201">
        <f>SUM(COUNTIF(P201:W201,"1"))</f>
        <v>1</v>
      </c>
      <c r="AC201" t="s">
        <v>2091</v>
      </c>
      <c r="AG201" t="s">
        <v>2090</v>
      </c>
      <c r="AS201" t="s">
        <v>2033</v>
      </c>
    </row>
    <row r="202" spans="1:94" x14ac:dyDescent="0.35">
      <c r="A202" t="s">
        <v>1921</v>
      </c>
      <c r="B202">
        <f>+COUNTA(J202:DE202)</f>
        <v>7</v>
      </c>
      <c r="F202" t="s">
        <v>2092</v>
      </c>
      <c r="K202" t="s">
        <v>2093</v>
      </c>
      <c r="O202" t="s">
        <v>121</v>
      </c>
      <c r="S202">
        <v>1</v>
      </c>
      <c r="X202">
        <f>SUM(COUNTIF(P202:W202,"1"))</f>
        <v>1</v>
      </c>
      <c r="AC202" t="s">
        <v>2032</v>
      </c>
      <c r="AG202" t="s">
        <v>2093</v>
      </c>
      <c r="AS202" t="s">
        <v>1778</v>
      </c>
    </row>
    <row r="203" spans="1:94" x14ac:dyDescent="0.35">
      <c r="A203" t="s">
        <v>1921</v>
      </c>
      <c r="B203">
        <f>+COUNTA(J203:DE203)</f>
        <v>7</v>
      </c>
      <c r="F203" t="s">
        <v>2094</v>
      </c>
      <c r="K203" t="s">
        <v>2095</v>
      </c>
      <c r="O203" t="s">
        <v>121</v>
      </c>
      <c r="S203">
        <v>1</v>
      </c>
      <c r="X203">
        <f>SUM(COUNTIF(P203:W203,"1"))</f>
        <v>1</v>
      </c>
      <c r="AC203" t="s">
        <v>1395</v>
      </c>
      <c r="AG203" t="s">
        <v>2095</v>
      </c>
      <c r="AS203" t="s">
        <v>2096</v>
      </c>
    </row>
    <row r="204" spans="1:94" x14ac:dyDescent="0.35">
      <c r="A204" t="s">
        <v>4275</v>
      </c>
      <c r="B204">
        <f>+COUNTA(J204:DE204)</f>
        <v>17</v>
      </c>
      <c r="K204" t="s">
        <v>4308</v>
      </c>
      <c r="O204" t="s">
        <v>4277</v>
      </c>
      <c r="W204">
        <v>1</v>
      </c>
      <c r="X204">
        <f>SUM(COUNTIF(P204:W204,"1"))</f>
        <v>1</v>
      </c>
      <c r="Y204" t="s">
        <v>1886</v>
      </c>
      <c r="BR204" t="s">
        <v>4309</v>
      </c>
      <c r="BS204" t="s">
        <v>4310</v>
      </c>
      <c r="CF204" t="s">
        <v>4311</v>
      </c>
      <c r="CG204">
        <v>1</v>
      </c>
      <c r="CH204" t="s">
        <v>364</v>
      </c>
      <c r="CJ204" t="s">
        <v>4309</v>
      </c>
      <c r="CK204" t="s">
        <v>4310</v>
      </c>
      <c r="CL204" t="s">
        <v>4308</v>
      </c>
      <c r="CM204" t="s">
        <v>4312</v>
      </c>
      <c r="CN204" t="s">
        <v>4283</v>
      </c>
      <c r="CO204" t="s">
        <v>4284</v>
      </c>
      <c r="CP204" t="s">
        <v>868</v>
      </c>
    </row>
    <row r="205" spans="1:94" x14ac:dyDescent="0.35">
      <c r="A205" t="s">
        <v>4275</v>
      </c>
      <c r="B205">
        <f>+COUNTA(J205:DE205)</f>
        <v>17</v>
      </c>
      <c r="K205" t="s">
        <v>4313</v>
      </c>
      <c r="O205" t="s">
        <v>4277</v>
      </c>
      <c r="W205">
        <v>1</v>
      </c>
      <c r="X205">
        <f>SUM(COUNTIF(P205:W205,"1"))</f>
        <v>1</v>
      </c>
      <c r="Y205" t="s">
        <v>1886</v>
      </c>
      <c r="BR205" t="s">
        <v>4314</v>
      </c>
      <c r="BS205" t="s">
        <v>4315</v>
      </c>
      <c r="CF205" t="s">
        <v>4316</v>
      </c>
      <c r="CG205">
        <v>1</v>
      </c>
      <c r="CH205" t="s">
        <v>364</v>
      </c>
      <c r="CJ205" t="s">
        <v>4314</v>
      </c>
      <c r="CK205" t="s">
        <v>4315</v>
      </c>
      <c r="CL205" t="s">
        <v>4313</v>
      </c>
      <c r="CM205" t="s">
        <v>4317</v>
      </c>
      <c r="CN205" t="s">
        <v>2663</v>
      </c>
      <c r="CO205" t="s">
        <v>4318</v>
      </c>
      <c r="CP205" t="s">
        <v>947</v>
      </c>
    </row>
    <row r="206" spans="1:94" x14ac:dyDescent="0.35">
      <c r="A206" t="s">
        <v>1921</v>
      </c>
      <c r="B206">
        <f>+COUNTA(J206:DE206)</f>
        <v>7</v>
      </c>
      <c r="F206" t="s">
        <v>2097</v>
      </c>
      <c r="K206" t="s">
        <v>2098</v>
      </c>
      <c r="O206" t="s">
        <v>121</v>
      </c>
      <c r="S206">
        <v>1</v>
      </c>
      <c r="X206">
        <f>SUM(COUNTIF(P206:W206,"1"))</f>
        <v>1</v>
      </c>
      <c r="AC206" t="s">
        <v>1789</v>
      </c>
      <c r="AG206" t="s">
        <v>2098</v>
      </c>
      <c r="AS206" t="s">
        <v>1980</v>
      </c>
    </row>
    <row r="207" spans="1:94" x14ac:dyDescent="0.35">
      <c r="A207" t="s">
        <v>1921</v>
      </c>
      <c r="B207">
        <f>+COUNTA(J207:DE207)</f>
        <v>7</v>
      </c>
      <c r="F207" t="s">
        <v>2099</v>
      </c>
      <c r="K207" t="s">
        <v>2100</v>
      </c>
      <c r="O207" t="s">
        <v>121</v>
      </c>
      <c r="S207">
        <v>1</v>
      </c>
      <c r="X207">
        <f>SUM(COUNTIF(P207:W207,"1"))</f>
        <v>1</v>
      </c>
      <c r="AC207" t="s">
        <v>1789</v>
      </c>
      <c r="AG207" t="s">
        <v>2100</v>
      </c>
      <c r="AS207" t="s">
        <v>1980</v>
      </c>
    </row>
    <row r="208" spans="1:94" x14ac:dyDescent="0.35">
      <c r="A208" t="s">
        <v>1921</v>
      </c>
      <c r="B208">
        <f>+COUNTA(J208:DE208)</f>
        <v>7</v>
      </c>
      <c r="F208" t="s">
        <v>2101</v>
      </c>
      <c r="K208" t="s">
        <v>2102</v>
      </c>
      <c r="O208" t="s">
        <v>121</v>
      </c>
      <c r="S208">
        <v>1</v>
      </c>
      <c r="X208">
        <f>SUM(COUNTIF(P208:W208,"1"))</f>
        <v>1</v>
      </c>
      <c r="AC208" t="s">
        <v>1395</v>
      </c>
      <c r="AG208" t="s">
        <v>2102</v>
      </c>
      <c r="AS208" t="s">
        <v>2103</v>
      </c>
    </row>
    <row r="209" spans="1:94" x14ac:dyDescent="0.35">
      <c r="A209" t="s">
        <v>1921</v>
      </c>
      <c r="B209">
        <f>+COUNTA(J209:DE209)</f>
        <v>7</v>
      </c>
      <c r="F209" t="s">
        <v>2104</v>
      </c>
      <c r="K209" t="s">
        <v>2105</v>
      </c>
      <c r="O209" t="s">
        <v>121</v>
      </c>
      <c r="S209">
        <v>1</v>
      </c>
      <c r="X209">
        <f>SUM(COUNTIF(P209:W209,"1"))</f>
        <v>1</v>
      </c>
      <c r="AC209" t="s">
        <v>1587</v>
      </c>
      <c r="AG209" t="s">
        <v>2105</v>
      </c>
      <c r="AS209" t="s">
        <v>1243</v>
      </c>
    </row>
    <row r="210" spans="1:94" x14ac:dyDescent="0.35">
      <c r="A210" t="s">
        <v>4275</v>
      </c>
      <c r="B210">
        <f>+COUNTA(J210:DE210)</f>
        <v>17</v>
      </c>
      <c r="K210" t="s">
        <v>4319</v>
      </c>
      <c r="O210" t="s">
        <v>4277</v>
      </c>
      <c r="W210">
        <v>1</v>
      </c>
      <c r="X210">
        <f>SUM(COUNTIF(P210:W210,"1"))</f>
        <v>1</v>
      </c>
      <c r="Y210" t="s">
        <v>1886</v>
      </c>
      <c r="BR210" t="s">
        <v>4320</v>
      </c>
      <c r="BS210" t="s">
        <v>4321</v>
      </c>
      <c r="CF210" t="s">
        <v>4322</v>
      </c>
      <c r="CG210">
        <v>1</v>
      </c>
      <c r="CH210" t="s">
        <v>364</v>
      </c>
      <c r="CJ210" t="s">
        <v>4320</v>
      </c>
      <c r="CK210" t="s">
        <v>4321</v>
      </c>
      <c r="CL210" t="s">
        <v>4319</v>
      </c>
      <c r="CM210" t="s">
        <v>4323</v>
      </c>
      <c r="CN210" t="s">
        <v>4324</v>
      </c>
      <c r="CO210" t="s">
        <v>4325</v>
      </c>
      <c r="CP210" t="s">
        <v>4326</v>
      </c>
    </row>
    <row r="211" spans="1:94" x14ac:dyDescent="0.35">
      <c r="A211" t="s">
        <v>4275</v>
      </c>
      <c r="B211">
        <f>+COUNTA(J211:DE211)</f>
        <v>19</v>
      </c>
      <c r="K211" t="s">
        <v>4327</v>
      </c>
      <c r="O211" t="s">
        <v>4277</v>
      </c>
      <c r="W211">
        <v>1</v>
      </c>
      <c r="X211">
        <f>SUM(COUNTIF(P211:W211,"1"))</f>
        <v>1</v>
      </c>
      <c r="Y211" t="s">
        <v>1886</v>
      </c>
      <c r="AS211" t="s">
        <v>2111</v>
      </c>
      <c r="AX211" t="s">
        <v>232</v>
      </c>
      <c r="BR211" t="s">
        <v>4328</v>
      </c>
      <c r="BS211" t="s">
        <v>4329</v>
      </c>
      <c r="CF211" t="s">
        <v>4330</v>
      </c>
      <c r="CG211">
        <v>1</v>
      </c>
      <c r="CH211" t="s">
        <v>364</v>
      </c>
      <c r="CJ211" t="s">
        <v>4328</v>
      </c>
      <c r="CK211" t="s">
        <v>4329</v>
      </c>
      <c r="CL211" t="s">
        <v>4327</v>
      </c>
      <c r="CM211" t="s">
        <v>4331</v>
      </c>
      <c r="CN211" t="s">
        <v>4291</v>
      </c>
      <c r="CO211" t="s">
        <v>4332</v>
      </c>
      <c r="CP211" t="s">
        <v>4333</v>
      </c>
    </row>
    <row r="212" spans="1:94" x14ac:dyDescent="0.35">
      <c r="A212" t="s">
        <v>1921</v>
      </c>
      <c r="B212">
        <f>+COUNTA(J212:DE212)</f>
        <v>7</v>
      </c>
      <c r="F212" t="s">
        <v>2123</v>
      </c>
      <c r="K212" t="s">
        <v>2124</v>
      </c>
      <c r="O212" t="s">
        <v>121</v>
      </c>
      <c r="S212">
        <v>1</v>
      </c>
      <c r="X212">
        <f>SUM(COUNTIF(P212:W212,"1"))</f>
        <v>1</v>
      </c>
      <c r="AC212" t="s">
        <v>2125</v>
      </c>
      <c r="AG212" t="s">
        <v>2124</v>
      </c>
      <c r="AS212" t="s">
        <v>2033</v>
      </c>
    </row>
    <row r="213" spans="1:94" x14ac:dyDescent="0.35">
      <c r="A213" t="s">
        <v>4275</v>
      </c>
      <c r="B213">
        <f>+COUNTA(J213:DE213)</f>
        <v>17</v>
      </c>
      <c r="K213" t="s">
        <v>4334</v>
      </c>
      <c r="O213" t="s">
        <v>4277</v>
      </c>
      <c r="W213">
        <v>1</v>
      </c>
      <c r="X213">
        <f>SUM(COUNTIF(P213:W213,"1"))</f>
        <v>1</v>
      </c>
      <c r="Y213" t="s">
        <v>1886</v>
      </c>
      <c r="BR213" t="s">
        <v>4335</v>
      </c>
      <c r="BS213" t="s">
        <v>4336</v>
      </c>
      <c r="CF213" t="s">
        <v>4337</v>
      </c>
      <c r="CG213">
        <v>1</v>
      </c>
      <c r="CH213" t="s">
        <v>364</v>
      </c>
      <c r="CJ213" t="s">
        <v>4335</v>
      </c>
      <c r="CK213" t="s">
        <v>4336</v>
      </c>
      <c r="CL213" t="s">
        <v>4334</v>
      </c>
      <c r="CM213" t="s">
        <v>4338</v>
      </c>
      <c r="CN213" t="s">
        <v>4339</v>
      </c>
      <c r="CO213" t="s">
        <v>4340</v>
      </c>
      <c r="CP213" t="s">
        <v>4341</v>
      </c>
    </row>
    <row r="214" spans="1:94" x14ac:dyDescent="0.35">
      <c r="A214" t="s">
        <v>1921</v>
      </c>
      <c r="B214">
        <f>+COUNTA(J214:DE214)</f>
        <v>7</v>
      </c>
      <c r="F214" t="s">
        <v>2126</v>
      </c>
      <c r="K214" t="s">
        <v>2127</v>
      </c>
      <c r="O214" t="s">
        <v>121</v>
      </c>
      <c r="S214">
        <v>1</v>
      </c>
      <c r="X214">
        <f>SUM(COUNTIF(P214:W214,"1"))</f>
        <v>1</v>
      </c>
      <c r="AC214" t="s">
        <v>258</v>
      </c>
      <c r="AG214" t="s">
        <v>2127</v>
      </c>
      <c r="AS214" t="s">
        <v>1733</v>
      </c>
    </row>
    <row r="215" spans="1:94" x14ac:dyDescent="0.35">
      <c r="A215" t="s">
        <v>4275</v>
      </c>
      <c r="B215">
        <f>+COUNTA(J215:DE215)</f>
        <v>17</v>
      </c>
      <c r="K215" t="s">
        <v>4342</v>
      </c>
      <c r="O215" t="s">
        <v>4277</v>
      </c>
      <c r="W215">
        <v>1</v>
      </c>
      <c r="X215">
        <f>SUM(COUNTIF(P215:W215,"1"))</f>
        <v>1</v>
      </c>
      <c r="Y215" t="s">
        <v>1886</v>
      </c>
      <c r="BR215" t="s">
        <v>4343</v>
      </c>
      <c r="BS215" t="s">
        <v>4344</v>
      </c>
      <c r="CF215" t="s">
        <v>4345</v>
      </c>
      <c r="CG215">
        <v>1</v>
      </c>
      <c r="CH215" t="s">
        <v>364</v>
      </c>
      <c r="CJ215" t="s">
        <v>4343</v>
      </c>
      <c r="CK215" t="s">
        <v>4344</v>
      </c>
      <c r="CL215" t="s">
        <v>4342</v>
      </c>
      <c r="CM215" t="s">
        <v>4346</v>
      </c>
      <c r="CN215" t="s">
        <v>4109</v>
      </c>
      <c r="CO215" t="s">
        <v>4347</v>
      </c>
      <c r="CP215" t="s">
        <v>4348</v>
      </c>
    </row>
    <row r="216" spans="1:94" x14ac:dyDescent="0.35">
      <c r="A216" t="s">
        <v>4275</v>
      </c>
      <c r="B216">
        <f>+COUNTA(J216:DE216)</f>
        <v>17</v>
      </c>
      <c r="K216" t="s">
        <v>4349</v>
      </c>
      <c r="O216" t="s">
        <v>4277</v>
      </c>
      <c r="W216">
        <v>1</v>
      </c>
      <c r="X216">
        <f>SUM(COUNTIF(P216:W216,"1"))</f>
        <v>1</v>
      </c>
      <c r="Y216" t="s">
        <v>1886</v>
      </c>
      <c r="BR216" t="s">
        <v>4350</v>
      </c>
      <c r="BS216" t="s">
        <v>4351</v>
      </c>
      <c r="CF216" t="s">
        <v>4352</v>
      </c>
      <c r="CG216">
        <v>1</v>
      </c>
      <c r="CH216" t="s">
        <v>364</v>
      </c>
      <c r="CJ216" t="s">
        <v>4350</v>
      </c>
      <c r="CK216" t="s">
        <v>4351</v>
      </c>
      <c r="CL216" t="s">
        <v>4349</v>
      </c>
      <c r="CM216" t="s">
        <v>4353</v>
      </c>
      <c r="CN216" t="s">
        <v>4354</v>
      </c>
      <c r="CO216" t="s">
        <v>4355</v>
      </c>
      <c r="CP216" t="s">
        <v>868</v>
      </c>
    </row>
    <row r="217" spans="1:94" x14ac:dyDescent="0.35">
      <c r="A217" t="s">
        <v>1921</v>
      </c>
      <c r="B217">
        <f>+COUNTA(J217:DE217)</f>
        <v>7</v>
      </c>
      <c r="F217" t="s">
        <v>2128</v>
      </c>
      <c r="K217" t="s">
        <v>2129</v>
      </c>
      <c r="O217" t="s">
        <v>121</v>
      </c>
      <c r="S217">
        <v>1</v>
      </c>
      <c r="X217">
        <f>SUM(COUNTIF(P217:W217,"1"))</f>
        <v>1</v>
      </c>
      <c r="AC217" t="s">
        <v>1587</v>
      </c>
      <c r="AG217" t="s">
        <v>2129</v>
      </c>
      <c r="AS217" t="s">
        <v>1980</v>
      </c>
    </row>
    <row r="218" spans="1:94" x14ac:dyDescent="0.35">
      <c r="A218" t="s">
        <v>1921</v>
      </c>
      <c r="B218">
        <f>+COUNTA(J218:DE218)</f>
        <v>4</v>
      </c>
      <c r="K218" t="s">
        <v>2130</v>
      </c>
      <c r="O218" t="s">
        <v>1772</v>
      </c>
      <c r="Q218">
        <v>1</v>
      </c>
      <c r="X218">
        <f>SUM(COUNTIF(P218:W218,"1"))</f>
        <v>1</v>
      </c>
    </row>
    <row r="219" spans="1:94" x14ac:dyDescent="0.35">
      <c r="A219" t="s">
        <v>1921</v>
      </c>
      <c r="B219">
        <f>+COUNTA(J219:DE219)</f>
        <v>7</v>
      </c>
      <c r="F219" t="s">
        <v>2131</v>
      </c>
      <c r="K219" t="s">
        <v>2132</v>
      </c>
      <c r="O219" t="s">
        <v>121</v>
      </c>
      <c r="S219">
        <v>1</v>
      </c>
      <c r="X219">
        <f>SUM(COUNTIF(P219:W219,"1"))</f>
        <v>1</v>
      </c>
      <c r="AC219" t="s">
        <v>258</v>
      </c>
      <c r="AG219" t="s">
        <v>2132</v>
      </c>
      <c r="AS219" t="s">
        <v>2133</v>
      </c>
    </row>
    <row r="220" spans="1:94" x14ac:dyDescent="0.35">
      <c r="A220" t="s">
        <v>4275</v>
      </c>
      <c r="B220">
        <f>+COUNTA(J220:DE220)</f>
        <v>17</v>
      </c>
      <c r="K220" t="s">
        <v>4356</v>
      </c>
      <c r="O220" t="s">
        <v>4277</v>
      </c>
      <c r="W220">
        <v>1</v>
      </c>
      <c r="X220">
        <f>SUM(COUNTIF(P220:W220,"1"))</f>
        <v>1</v>
      </c>
      <c r="Y220" t="s">
        <v>1886</v>
      </c>
      <c r="BR220" t="s">
        <v>4357</v>
      </c>
      <c r="BS220" t="s">
        <v>4358</v>
      </c>
      <c r="CF220" t="s">
        <v>4359</v>
      </c>
      <c r="CG220">
        <v>1</v>
      </c>
      <c r="CH220" t="s">
        <v>364</v>
      </c>
      <c r="CJ220" t="s">
        <v>4357</v>
      </c>
      <c r="CK220" t="s">
        <v>4358</v>
      </c>
      <c r="CL220" t="s">
        <v>4356</v>
      </c>
      <c r="CM220" t="s">
        <v>4360</v>
      </c>
      <c r="CN220" t="s">
        <v>4361</v>
      </c>
      <c r="CO220" t="s">
        <v>4362</v>
      </c>
      <c r="CP220" t="s">
        <v>4363</v>
      </c>
    </row>
    <row r="221" spans="1:94" x14ac:dyDescent="0.35">
      <c r="A221" t="s">
        <v>4275</v>
      </c>
      <c r="B221">
        <f>+COUNTA(J221:DE221)</f>
        <v>17</v>
      </c>
      <c r="K221" t="s">
        <v>4364</v>
      </c>
      <c r="O221" t="s">
        <v>4277</v>
      </c>
      <c r="W221">
        <v>1</v>
      </c>
      <c r="X221">
        <f>SUM(COUNTIF(P221:W221,"1"))</f>
        <v>1</v>
      </c>
      <c r="Y221" t="s">
        <v>1886</v>
      </c>
      <c r="BR221" t="s">
        <v>4365</v>
      </c>
      <c r="BS221" t="s">
        <v>4366</v>
      </c>
      <c r="CF221" t="s">
        <v>4367</v>
      </c>
      <c r="CG221">
        <v>1</v>
      </c>
      <c r="CH221" t="s">
        <v>364</v>
      </c>
      <c r="CJ221" t="s">
        <v>4365</v>
      </c>
      <c r="CK221" t="s">
        <v>4366</v>
      </c>
      <c r="CL221" t="s">
        <v>4364</v>
      </c>
      <c r="CM221" t="s">
        <v>4368</v>
      </c>
      <c r="CN221" t="s">
        <v>783</v>
      </c>
      <c r="CO221" t="s">
        <v>4369</v>
      </c>
      <c r="CP221" t="s">
        <v>4370</v>
      </c>
    </row>
    <row r="222" spans="1:94" x14ac:dyDescent="0.35">
      <c r="A222" t="s">
        <v>4275</v>
      </c>
      <c r="B222">
        <f>+COUNTA(J222:DE222)</f>
        <v>17</v>
      </c>
      <c r="K222" t="s">
        <v>4371</v>
      </c>
      <c r="O222" t="s">
        <v>4277</v>
      </c>
      <c r="W222">
        <v>1</v>
      </c>
      <c r="X222">
        <f>SUM(COUNTIF(P222:W222,"1"))</f>
        <v>1</v>
      </c>
      <c r="Y222" t="s">
        <v>1886</v>
      </c>
      <c r="BR222" t="s">
        <v>4372</v>
      </c>
      <c r="BS222" t="s">
        <v>4373</v>
      </c>
      <c r="CF222" t="s">
        <v>4374</v>
      </c>
      <c r="CG222">
        <v>1</v>
      </c>
      <c r="CH222" t="s">
        <v>364</v>
      </c>
      <c r="CJ222" t="s">
        <v>4372</v>
      </c>
      <c r="CK222" t="s">
        <v>4373</v>
      </c>
      <c r="CL222" t="s">
        <v>4371</v>
      </c>
      <c r="CM222" t="s">
        <v>4375</v>
      </c>
      <c r="CN222" t="s">
        <v>4376</v>
      </c>
      <c r="CO222" t="s">
        <v>4377</v>
      </c>
      <c r="CP222" t="s">
        <v>4341</v>
      </c>
    </row>
    <row r="223" spans="1:94" x14ac:dyDescent="0.35">
      <c r="A223" t="s">
        <v>4275</v>
      </c>
      <c r="B223">
        <f>+COUNTA(J223:DE223)</f>
        <v>17</v>
      </c>
      <c r="K223" t="s">
        <v>4378</v>
      </c>
      <c r="O223" t="s">
        <v>4277</v>
      </c>
      <c r="W223">
        <v>1</v>
      </c>
      <c r="X223">
        <f>SUM(COUNTIF(P223:W223,"1"))</f>
        <v>1</v>
      </c>
      <c r="Y223" t="s">
        <v>1886</v>
      </c>
      <c r="BR223" t="s">
        <v>4379</v>
      </c>
      <c r="BS223" t="s">
        <v>4380</v>
      </c>
      <c r="CF223" t="s">
        <v>4381</v>
      </c>
      <c r="CG223">
        <v>1</v>
      </c>
      <c r="CH223" t="s">
        <v>364</v>
      </c>
      <c r="CJ223" t="s">
        <v>4379</v>
      </c>
      <c r="CK223" t="s">
        <v>4380</v>
      </c>
      <c r="CL223" t="s">
        <v>4378</v>
      </c>
      <c r="CM223" t="s">
        <v>4382</v>
      </c>
      <c r="CN223" t="s">
        <v>1069</v>
      </c>
      <c r="CO223" t="s">
        <v>946</v>
      </c>
      <c r="CP223" t="s">
        <v>4383</v>
      </c>
    </row>
    <row r="224" spans="1:94" x14ac:dyDescent="0.35">
      <c r="A224" t="s">
        <v>1921</v>
      </c>
      <c r="B224">
        <f>+COUNTA(J224:DE224)</f>
        <v>8</v>
      </c>
      <c r="K224" t="s">
        <v>2134</v>
      </c>
      <c r="L224" t="s">
        <v>2135</v>
      </c>
      <c r="O224" t="s">
        <v>1311</v>
      </c>
      <c r="R224">
        <v>1</v>
      </c>
      <c r="X224">
        <f>SUM(COUNTIF(P224:W224,"1"))</f>
        <v>1</v>
      </c>
      <c r="AB224" t="s">
        <v>124</v>
      </c>
      <c r="AH224" t="s">
        <v>2134</v>
      </c>
      <c r="AT224" t="s">
        <v>1294</v>
      </c>
    </row>
    <row r="225" spans="1:94" x14ac:dyDescent="0.35">
      <c r="A225" t="s">
        <v>1921</v>
      </c>
      <c r="B225">
        <f>+COUNTA(J225:DE225)</f>
        <v>7</v>
      </c>
      <c r="F225" t="s">
        <v>2136</v>
      </c>
      <c r="K225" t="s">
        <v>2137</v>
      </c>
      <c r="O225" t="s">
        <v>121</v>
      </c>
      <c r="S225">
        <v>1</v>
      </c>
      <c r="X225">
        <f>SUM(COUNTIF(P225:W225,"1"))</f>
        <v>1</v>
      </c>
      <c r="AC225" t="s">
        <v>1395</v>
      </c>
      <c r="AG225" t="s">
        <v>2137</v>
      </c>
      <c r="AS225" t="s">
        <v>2138</v>
      </c>
    </row>
    <row r="226" spans="1:94" x14ac:dyDescent="0.35">
      <c r="A226" t="s">
        <v>1921</v>
      </c>
      <c r="B226">
        <f>+COUNTA(J226:DE226)</f>
        <v>7</v>
      </c>
      <c r="F226" t="s">
        <v>2139</v>
      </c>
      <c r="K226" t="s">
        <v>2140</v>
      </c>
      <c r="O226" t="s">
        <v>121</v>
      </c>
      <c r="S226">
        <v>1</v>
      </c>
      <c r="X226">
        <f>SUM(COUNTIF(P226:W226,"1"))</f>
        <v>1</v>
      </c>
      <c r="AC226" t="s">
        <v>1260</v>
      </c>
      <c r="AG226" t="s">
        <v>2140</v>
      </c>
      <c r="AS226" t="s">
        <v>2138</v>
      </c>
    </row>
    <row r="227" spans="1:94" x14ac:dyDescent="0.35">
      <c r="A227" t="s">
        <v>1921</v>
      </c>
      <c r="B227">
        <f>+COUNTA(J227:DE227)</f>
        <v>7</v>
      </c>
      <c r="F227" t="s">
        <v>2141</v>
      </c>
      <c r="K227" t="s">
        <v>2142</v>
      </c>
      <c r="O227" t="s">
        <v>121</v>
      </c>
      <c r="S227">
        <v>1</v>
      </c>
      <c r="X227">
        <f>SUM(COUNTIF(P227:W227,"1"))</f>
        <v>1</v>
      </c>
      <c r="AC227" t="s">
        <v>2143</v>
      </c>
      <c r="AG227" t="s">
        <v>2142</v>
      </c>
      <c r="AS227" t="s">
        <v>1974</v>
      </c>
    </row>
    <row r="228" spans="1:94" x14ac:dyDescent="0.35">
      <c r="A228" t="s">
        <v>1921</v>
      </c>
      <c r="B228">
        <f>+COUNTA(J228:DE228)</f>
        <v>4</v>
      </c>
      <c r="K228" t="s">
        <v>2144</v>
      </c>
      <c r="O228" t="s">
        <v>1772</v>
      </c>
      <c r="Q228">
        <v>1</v>
      </c>
      <c r="X228">
        <f>SUM(COUNTIF(P228:W228,"1"))</f>
        <v>1</v>
      </c>
    </row>
    <row r="229" spans="1:94" x14ac:dyDescent="0.35">
      <c r="A229" t="s">
        <v>1921</v>
      </c>
      <c r="B229">
        <f>+COUNTA(J229:DE229)</f>
        <v>7</v>
      </c>
      <c r="F229" t="s">
        <v>2145</v>
      </c>
      <c r="K229" t="s">
        <v>2146</v>
      </c>
      <c r="O229" t="s">
        <v>121</v>
      </c>
      <c r="S229">
        <v>1</v>
      </c>
      <c r="X229">
        <f>SUM(COUNTIF(P229:W229,"1"))</f>
        <v>1</v>
      </c>
      <c r="AC229" t="s">
        <v>2147</v>
      </c>
      <c r="AG229" t="s">
        <v>2146</v>
      </c>
      <c r="AS229" t="s">
        <v>1974</v>
      </c>
    </row>
    <row r="230" spans="1:94" x14ac:dyDescent="0.35">
      <c r="A230" t="s">
        <v>1921</v>
      </c>
      <c r="B230">
        <f>+COUNTA(J230:DE230)</f>
        <v>7</v>
      </c>
      <c r="F230" t="s">
        <v>2148</v>
      </c>
      <c r="K230" t="s">
        <v>2149</v>
      </c>
      <c r="O230" t="s">
        <v>121</v>
      </c>
      <c r="S230">
        <v>1</v>
      </c>
      <c r="X230">
        <f>SUM(COUNTIF(P230:W230,"1"))</f>
        <v>1</v>
      </c>
      <c r="AC230" t="s">
        <v>1395</v>
      </c>
      <c r="AG230" t="s">
        <v>2149</v>
      </c>
      <c r="AS230" t="s">
        <v>1243</v>
      </c>
    </row>
    <row r="231" spans="1:94" x14ac:dyDescent="0.35">
      <c r="A231" t="s">
        <v>4275</v>
      </c>
      <c r="B231">
        <f>+COUNTA(J231:DE231)</f>
        <v>17</v>
      </c>
      <c r="K231" t="s">
        <v>4384</v>
      </c>
      <c r="O231" t="s">
        <v>4277</v>
      </c>
      <c r="W231">
        <v>1</v>
      </c>
      <c r="X231">
        <f>SUM(COUNTIF(P231:W231,"1"))</f>
        <v>1</v>
      </c>
      <c r="Y231" t="s">
        <v>1886</v>
      </c>
      <c r="BR231" t="s">
        <v>4385</v>
      </c>
      <c r="BS231" t="s">
        <v>4386</v>
      </c>
      <c r="CF231" t="s">
        <v>4387</v>
      </c>
      <c r="CG231">
        <v>1</v>
      </c>
      <c r="CH231" t="s">
        <v>364</v>
      </c>
      <c r="CJ231" t="s">
        <v>4385</v>
      </c>
      <c r="CK231" t="s">
        <v>4386</v>
      </c>
      <c r="CL231" t="s">
        <v>4384</v>
      </c>
      <c r="CM231" t="s">
        <v>4388</v>
      </c>
      <c r="CN231" t="s">
        <v>4361</v>
      </c>
      <c r="CO231" t="s">
        <v>4292</v>
      </c>
      <c r="CP231" t="s">
        <v>4389</v>
      </c>
    </row>
    <row r="232" spans="1:94" x14ac:dyDescent="0.35">
      <c r="A232" t="s">
        <v>1921</v>
      </c>
      <c r="B232">
        <f>+COUNTA(J232:DE232)</f>
        <v>7</v>
      </c>
      <c r="F232" t="s">
        <v>2150</v>
      </c>
      <c r="K232" t="s">
        <v>2151</v>
      </c>
      <c r="O232" t="s">
        <v>121</v>
      </c>
      <c r="S232">
        <v>1</v>
      </c>
      <c r="X232">
        <f>SUM(COUNTIF(P232:W232,"1"))</f>
        <v>1</v>
      </c>
      <c r="AC232" t="s">
        <v>2152</v>
      </c>
      <c r="AG232" t="s">
        <v>2151</v>
      </c>
      <c r="AS232" t="s">
        <v>2153</v>
      </c>
    </row>
    <row r="233" spans="1:94" x14ac:dyDescent="0.35">
      <c r="A233" t="s">
        <v>1921</v>
      </c>
      <c r="B233">
        <f>+COUNTA(J233:DE233)</f>
        <v>7</v>
      </c>
      <c r="F233" t="s">
        <v>2154</v>
      </c>
      <c r="K233" t="s">
        <v>2155</v>
      </c>
      <c r="O233" t="s">
        <v>121</v>
      </c>
      <c r="S233">
        <v>1</v>
      </c>
      <c r="X233">
        <f>SUM(COUNTIF(P233:W233,"1"))</f>
        <v>1</v>
      </c>
      <c r="AC233" t="s">
        <v>1395</v>
      </c>
      <c r="AG233" t="s">
        <v>2155</v>
      </c>
      <c r="AS233" t="s">
        <v>1715</v>
      </c>
    </row>
    <row r="234" spans="1:94" x14ac:dyDescent="0.35">
      <c r="A234" t="s">
        <v>1921</v>
      </c>
      <c r="B234">
        <f>+COUNTA(J234:DE234)</f>
        <v>9</v>
      </c>
      <c r="K234" t="s">
        <v>2156</v>
      </c>
      <c r="L234" t="s">
        <v>2157</v>
      </c>
      <c r="N234" t="s">
        <v>2158</v>
      </c>
      <c r="O234" t="s">
        <v>1311</v>
      </c>
      <c r="R234">
        <v>1</v>
      </c>
      <c r="X234">
        <f>SUM(COUNTIF(P234:W234,"1"))</f>
        <v>1</v>
      </c>
      <c r="AB234" t="s">
        <v>124</v>
      </c>
      <c r="AH234" t="s">
        <v>2156</v>
      </c>
      <c r="AT234" t="s">
        <v>2064</v>
      </c>
    </row>
    <row r="235" spans="1:94" x14ac:dyDescent="0.35">
      <c r="A235" t="s">
        <v>1921</v>
      </c>
      <c r="B235">
        <f>+COUNTA(J235:DE235)</f>
        <v>7</v>
      </c>
      <c r="K235" t="s">
        <v>2159</v>
      </c>
      <c r="L235" t="s">
        <v>2160</v>
      </c>
      <c r="O235" t="s">
        <v>1311</v>
      </c>
      <c r="R235">
        <v>1</v>
      </c>
      <c r="X235">
        <f>SUM(COUNTIF(P235:W235,"1"))</f>
        <v>1</v>
      </c>
      <c r="AB235" t="s">
        <v>124</v>
      </c>
      <c r="AH235" t="s">
        <v>2159</v>
      </c>
    </row>
    <row r="236" spans="1:94" x14ac:dyDescent="0.35">
      <c r="A236" t="s">
        <v>1921</v>
      </c>
      <c r="B236">
        <f>+COUNTA(J236:DE236)</f>
        <v>8</v>
      </c>
      <c r="K236" t="s">
        <v>2161</v>
      </c>
      <c r="L236" t="s">
        <v>2162</v>
      </c>
      <c r="O236" t="s">
        <v>1311</v>
      </c>
      <c r="R236">
        <v>1</v>
      </c>
      <c r="X236">
        <f>SUM(COUNTIF(P236:W236,"1"))</f>
        <v>1</v>
      </c>
      <c r="AB236" t="s">
        <v>124</v>
      </c>
      <c r="AH236" t="s">
        <v>2161</v>
      </c>
      <c r="AT236" t="s">
        <v>2163</v>
      </c>
    </row>
    <row r="237" spans="1:94" x14ac:dyDescent="0.35">
      <c r="A237" t="s">
        <v>1921</v>
      </c>
      <c r="B237">
        <f>+COUNTA(J237:DE237)</f>
        <v>8</v>
      </c>
      <c r="K237" t="s">
        <v>2164</v>
      </c>
      <c r="L237" t="s">
        <v>2165</v>
      </c>
      <c r="O237" t="s">
        <v>1311</v>
      </c>
      <c r="R237">
        <v>1</v>
      </c>
      <c r="X237">
        <f>SUM(COUNTIF(P237:W237,"1"))</f>
        <v>1</v>
      </c>
      <c r="AB237" t="s">
        <v>124</v>
      </c>
      <c r="AH237" t="s">
        <v>2164</v>
      </c>
      <c r="AT237" t="s">
        <v>2011</v>
      </c>
    </row>
    <row r="238" spans="1:94" x14ac:dyDescent="0.35">
      <c r="A238" t="s">
        <v>1921</v>
      </c>
      <c r="B238">
        <f>+COUNTA(J238:DE238)</f>
        <v>8</v>
      </c>
      <c r="K238" t="s">
        <v>2166</v>
      </c>
      <c r="L238" t="s">
        <v>2167</v>
      </c>
      <c r="O238" t="s">
        <v>1311</v>
      </c>
      <c r="R238">
        <v>1</v>
      </c>
      <c r="X238">
        <f>SUM(COUNTIF(P238:W238,"1"))</f>
        <v>1</v>
      </c>
      <c r="AB238" t="s">
        <v>124</v>
      </c>
      <c r="AH238" t="s">
        <v>2166</v>
      </c>
      <c r="AT238" t="s">
        <v>2168</v>
      </c>
    </row>
    <row r="239" spans="1:94" x14ac:dyDescent="0.35">
      <c r="A239" t="s">
        <v>1921</v>
      </c>
      <c r="B239">
        <f>+COUNTA(J239:DE239)</f>
        <v>8</v>
      </c>
      <c r="K239" t="s">
        <v>2169</v>
      </c>
      <c r="L239" t="s">
        <v>2170</v>
      </c>
      <c r="O239" t="s">
        <v>1311</v>
      </c>
      <c r="R239">
        <v>1</v>
      </c>
      <c r="X239">
        <f>SUM(COUNTIF(P239:W239,"1"))</f>
        <v>1</v>
      </c>
      <c r="AB239" t="s">
        <v>124</v>
      </c>
      <c r="AH239" t="s">
        <v>2169</v>
      </c>
      <c r="AT239" t="s">
        <v>2163</v>
      </c>
    </row>
    <row r="240" spans="1:94" x14ac:dyDescent="0.35">
      <c r="A240" t="s">
        <v>1921</v>
      </c>
      <c r="B240">
        <f>+COUNTA(J240:DE240)</f>
        <v>7</v>
      </c>
      <c r="F240" t="s">
        <v>2171</v>
      </c>
      <c r="K240" t="s">
        <v>2172</v>
      </c>
      <c r="O240" t="s">
        <v>121</v>
      </c>
      <c r="S240">
        <v>1</v>
      </c>
      <c r="X240">
        <f>SUM(COUNTIF(P240:W240,"1"))</f>
        <v>1</v>
      </c>
      <c r="AC240" t="s">
        <v>2159</v>
      </c>
      <c r="AG240" t="s">
        <v>2172</v>
      </c>
      <c r="AS240" t="s">
        <v>2173</v>
      </c>
    </row>
    <row r="241" spans="1:94" x14ac:dyDescent="0.35">
      <c r="A241" t="s">
        <v>1921</v>
      </c>
      <c r="B241">
        <f>+COUNTA(J241:DE241)</f>
        <v>7</v>
      </c>
      <c r="F241" t="s">
        <v>2174</v>
      </c>
      <c r="K241" t="s">
        <v>2175</v>
      </c>
      <c r="O241" t="s">
        <v>121</v>
      </c>
      <c r="S241">
        <v>1</v>
      </c>
      <c r="X241">
        <f>SUM(COUNTIF(P241:W241,"1"))</f>
        <v>1</v>
      </c>
      <c r="AC241" t="s">
        <v>2176</v>
      </c>
      <c r="AG241" t="s">
        <v>2175</v>
      </c>
      <c r="AS241" t="s">
        <v>2177</v>
      </c>
    </row>
    <row r="242" spans="1:94" x14ac:dyDescent="0.35">
      <c r="A242" t="s">
        <v>1921</v>
      </c>
      <c r="B242">
        <f>+COUNTA(J242:DE242)</f>
        <v>7</v>
      </c>
      <c r="F242" t="s">
        <v>2178</v>
      </c>
      <c r="K242" t="s">
        <v>2179</v>
      </c>
      <c r="O242" t="s">
        <v>121</v>
      </c>
      <c r="S242">
        <v>1</v>
      </c>
      <c r="X242">
        <f>SUM(COUNTIF(P242:W242,"1"))</f>
        <v>1</v>
      </c>
      <c r="AC242" t="s">
        <v>2180</v>
      </c>
      <c r="AG242" t="s">
        <v>2179</v>
      </c>
      <c r="AS242" t="s">
        <v>2181</v>
      </c>
    </row>
    <row r="243" spans="1:94" x14ac:dyDescent="0.35">
      <c r="A243" t="s">
        <v>4275</v>
      </c>
      <c r="B243">
        <f>+COUNTA(J243:DE243)</f>
        <v>17</v>
      </c>
      <c r="K243" t="s">
        <v>4390</v>
      </c>
      <c r="O243" t="s">
        <v>4277</v>
      </c>
      <c r="W243">
        <v>1</v>
      </c>
      <c r="X243">
        <f>SUM(COUNTIF(P243:W243,"1"))</f>
        <v>1</v>
      </c>
      <c r="Y243" t="s">
        <v>1886</v>
      </c>
      <c r="BR243" t="s">
        <v>4391</v>
      </c>
      <c r="BS243" t="s">
        <v>4392</v>
      </c>
      <c r="CF243" t="s">
        <v>4393</v>
      </c>
      <c r="CG243">
        <v>1</v>
      </c>
      <c r="CH243" t="s">
        <v>364</v>
      </c>
      <c r="CJ243" t="s">
        <v>4391</v>
      </c>
      <c r="CK243" t="s">
        <v>4392</v>
      </c>
      <c r="CL243" t="s">
        <v>4390</v>
      </c>
      <c r="CM243" t="s">
        <v>4394</v>
      </c>
      <c r="CN243" t="s">
        <v>4324</v>
      </c>
      <c r="CO243" t="s">
        <v>4395</v>
      </c>
      <c r="CP243" t="s">
        <v>4396</v>
      </c>
    </row>
    <row r="244" spans="1:94" x14ac:dyDescent="0.35">
      <c r="A244" t="s">
        <v>1921</v>
      </c>
      <c r="B244">
        <f>+COUNTA(J244:DE244)</f>
        <v>7</v>
      </c>
      <c r="F244" t="s">
        <v>2182</v>
      </c>
      <c r="K244" t="s">
        <v>2183</v>
      </c>
      <c r="O244" t="s">
        <v>121</v>
      </c>
      <c r="S244">
        <v>1</v>
      </c>
      <c r="X244">
        <f>SUM(COUNTIF(P244:W244,"1"))</f>
        <v>1</v>
      </c>
      <c r="AC244" t="s">
        <v>1780</v>
      </c>
      <c r="AG244" t="s">
        <v>2183</v>
      </c>
      <c r="AS244" t="s">
        <v>1936</v>
      </c>
    </row>
    <row r="245" spans="1:94" x14ac:dyDescent="0.35">
      <c r="A245" t="s">
        <v>4275</v>
      </c>
      <c r="B245">
        <f>+COUNTA(J245:DE245)</f>
        <v>17</v>
      </c>
      <c r="K245" t="s">
        <v>4397</v>
      </c>
      <c r="O245" t="s">
        <v>4277</v>
      </c>
      <c r="W245">
        <v>1</v>
      </c>
      <c r="X245">
        <f>SUM(COUNTIF(P245:W245,"1"))</f>
        <v>1</v>
      </c>
      <c r="Y245" t="s">
        <v>1886</v>
      </c>
      <c r="BR245" t="s">
        <v>4398</v>
      </c>
      <c r="BS245" t="s">
        <v>4399</v>
      </c>
      <c r="CF245" t="s">
        <v>4400</v>
      </c>
      <c r="CG245">
        <v>1</v>
      </c>
      <c r="CH245" t="s">
        <v>364</v>
      </c>
      <c r="CJ245" t="s">
        <v>4398</v>
      </c>
      <c r="CK245" t="s">
        <v>4399</v>
      </c>
      <c r="CL245" t="s">
        <v>4397</v>
      </c>
      <c r="CM245" t="s">
        <v>4401</v>
      </c>
      <c r="CN245" t="s">
        <v>2663</v>
      </c>
      <c r="CO245" t="s">
        <v>4292</v>
      </c>
      <c r="CP245" t="s">
        <v>4402</v>
      </c>
    </row>
    <row r="246" spans="1:94" x14ac:dyDescent="0.35">
      <c r="A246" t="s">
        <v>4275</v>
      </c>
      <c r="B246">
        <f>+COUNTA(J246:DE246)</f>
        <v>17</v>
      </c>
      <c r="K246" t="s">
        <v>4403</v>
      </c>
      <c r="O246" t="s">
        <v>4277</v>
      </c>
      <c r="W246">
        <v>1</v>
      </c>
      <c r="X246">
        <f>SUM(COUNTIF(P246:W246,"1"))</f>
        <v>1</v>
      </c>
      <c r="Y246" t="s">
        <v>1886</v>
      </c>
      <c r="BR246" t="s">
        <v>4404</v>
      </c>
      <c r="BS246" t="s">
        <v>4405</v>
      </c>
      <c r="CF246" t="s">
        <v>4406</v>
      </c>
      <c r="CG246">
        <v>1</v>
      </c>
      <c r="CH246" t="s">
        <v>364</v>
      </c>
      <c r="CJ246" t="s">
        <v>4404</v>
      </c>
      <c r="CK246" t="s">
        <v>4405</v>
      </c>
      <c r="CL246" t="s">
        <v>4403</v>
      </c>
      <c r="CM246" t="s">
        <v>4407</v>
      </c>
      <c r="CN246" t="s">
        <v>3821</v>
      </c>
      <c r="CO246" t="s">
        <v>867</v>
      </c>
      <c r="CP246" t="s">
        <v>4370</v>
      </c>
    </row>
    <row r="247" spans="1:94" x14ac:dyDescent="0.35">
      <c r="A247" t="s">
        <v>4275</v>
      </c>
      <c r="B247">
        <f>+COUNTA(J247:DE247)</f>
        <v>17</v>
      </c>
      <c r="K247" t="s">
        <v>4408</v>
      </c>
      <c r="O247" t="s">
        <v>4277</v>
      </c>
      <c r="W247">
        <v>1</v>
      </c>
      <c r="X247">
        <f>SUM(COUNTIF(P247:W247,"1"))</f>
        <v>1</v>
      </c>
      <c r="Y247" t="s">
        <v>1886</v>
      </c>
      <c r="BR247" t="s">
        <v>4409</v>
      </c>
      <c r="BS247" t="s">
        <v>4410</v>
      </c>
      <c r="CF247" t="s">
        <v>4411</v>
      </c>
      <c r="CG247">
        <v>1</v>
      </c>
      <c r="CH247" t="s">
        <v>364</v>
      </c>
      <c r="CJ247" t="s">
        <v>4409</v>
      </c>
      <c r="CK247" t="s">
        <v>4410</v>
      </c>
      <c r="CL247" t="s">
        <v>4408</v>
      </c>
      <c r="CM247" t="s">
        <v>4412</v>
      </c>
      <c r="CN247" t="s">
        <v>2663</v>
      </c>
      <c r="CO247" t="s">
        <v>2664</v>
      </c>
      <c r="CP247" t="s">
        <v>4413</v>
      </c>
    </row>
    <row r="248" spans="1:94" x14ac:dyDescent="0.35">
      <c r="A248" t="s">
        <v>1921</v>
      </c>
      <c r="B248">
        <f>+COUNTA(J248:DE248)</f>
        <v>4</v>
      </c>
      <c r="K248" t="s">
        <v>2184</v>
      </c>
      <c r="O248" t="s">
        <v>1772</v>
      </c>
      <c r="Q248">
        <v>1</v>
      </c>
      <c r="X248">
        <f>SUM(COUNTIF(P248:W248,"1"))</f>
        <v>1</v>
      </c>
    </row>
    <row r="249" spans="1:94" x14ac:dyDescent="0.35">
      <c r="A249" t="s">
        <v>1921</v>
      </c>
      <c r="B249">
        <f>+COUNTA(J249:DE249)</f>
        <v>7</v>
      </c>
      <c r="F249" t="s">
        <v>2185</v>
      </c>
      <c r="K249" t="s">
        <v>2186</v>
      </c>
      <c r="O249" t="s">
        <v>121</v>
      </c>
      <c r="S249">
        <v>1</v>
      </c>
      <c r="X249">
        <f>SUM(COUNTIF(P249:W249,"1"))</f>
        <v>1</v>
      </c>
      <c r="AC249" t="s">
        <v>258</v>
      </c>
      <c r="AG249" t="s">
        <v>2186</v>
      </c>
      <c r="AS249" t="s">
        <v>1749</v>
      </c>
    </row>
    <row r="250" spans="1:94" x14ac:dyDescent="0.35">
      <c r="A250" t="s">
        <v>1921</v>
      </c>
      <c r="B250">
        <f>+COUNTA(J250:DE250)</f>
        <v>7</v>
      </c>
      <c r="F250" t="s">
        <v>2187</v>
      </c>
      <c r="K250" t="s">
        <v>2188</v>
      </c>
      <c r="O250" t="s">
        <v>121</v>
      </c>
      <c r="S250">
        <v>1</v>
      </c>
      <c r="X250">
        <f>SUM(COUNTIF(P250:W250,"1"))</f>
        <v>1</v>
      </c>
      <c r="AC250" t="s">
        <v>1260</v>
      </c>
      <c r="AG250" t="s">
        <v>2188</v>
      </c>
      <c r="AS250" t="s">
        <v>1977</v>
      </c>
    </row>
    <row r="251" spans="1:94" x14ac:dyDescent="0.35">
      <c r="A251" t="s">
        <v>994</v>
      </c>
      <c r="B251">
        <f>+COUNTA(J251:DE251)</f>
        <v>13</v>
      </c>
      <c r="E251" t="s">
        <v>1413</v>
      </c>
      <c r="F251" t="s">
        <v>1414</v>
      </c>
      <c r="G251" t="s">
        <v>1415</v>
      </c>
      <c r="H251" t="s">
        <v>1416</v>
      </c>
      <c r="J251" t="s">
        <v>286</v>
      </c>
      <c r="K251" t="s">
        <v>1417</v>
      </c>
      <c r="O251" t="s">
        <v>121</v>
      </c>
      <c r="S251">
        <v>1</v>
      </c>
      <c r="X251">
        <f>SUM(COUNTIF(P251:W251,"1"))</f>
        <v>1</v>
      </c>
      <c r="Y251" t="s">
        <v>122</v>
      </c>
      <c r="AB251" t="s">
        <v>124</v>
      </c>
      <c r="AC251" t="s">
        <v>762</v>
      </c>
      <c r="AF251" t="s">
        <v>1418</v>
      </c>
      <c r="AG251" t="s">
        <v>1418</v>
      </c>
      <c r="AH251" t="s">
        <v>1419</v>
      </c>
      <c r="AO251" t="s">
        <v>1420</v>
      </c>
      <c r="AS251" t="s">
        <v>1307</v>
      </c>
    </row>
    <row r="252" spans="1:94" x14ac:dyDescent="0.35">
      <c r="A252" t="s">
        <v>1921</v>
      </c>
      <c r="B252">
        <f>+COUNTA(J252:DE252)</f>
        <v>7</v>
      </c>
      <c r="F252" t="s">
        <v>2189</v>
      </c>
      <c r="K252" t="s">
        <v>2190</v>
      </c>
      <c r="O252" t="s">
        <v>121</v>
      </c>
      <c r="S252">
        <v>1</v>
      </c>
      <c r="X252">
        <f>SUM(COUNTIF(P252:W252,"1"))</f>
        <v>1</v>
      </c>
      <c r="AC252" t="s">
        <v>1260</v>
      </c>
      <c r="AG252" t="s">
        <v>2190</v>
      </c>
      <c r="AS252" t="s">
        <v>2191</v>
      </c>
    </row>
    <row r="253" spans="1:94" x14ac:dyDescent="0.35">
      <c r="A253" t="s">
        <v>1921</v>
      </c>
      <c r="B253">
        <f>+COUNTA(J253:DE253)</f>
        <v>7</v>
      </c>
      <c r="F253" t="s">
        <v>2192</v>
      </c>
      <c r="K253" t="s">
        <v>2193</v>
      </c>
      <c r="O253" t="s">
        <v>121</v>
      </c>
      <c r="S253">
        <v>1</v>
      </c>
      <c r="X253">
        <f>SUM(COUNTIF(P253:W253,"1"))</f>
        <v>1</v>
      </c>
      <c r="AC253" t="s">
        <v>1395</v>
      </c>
      <c r="AG253" t="s">
        <v>2193</v>
      </c>
      <c r="AS253" t="s">
        <v>1977</v>
      </c>
    </row>
    <row r="254" spans="1:94" x14ac:dyDescent="0.35">
      <c r="A254" t="s">
        <v>1921</v>
      </c>
      <c r="B254">
        <f>+COUNTA(J254:DE254)</f>
        <v>4</v>
      </c>
      <c r="K254" t="s">
        <v>2194</v>
      </c>
      <c r="O254" t="s">
        <v>1772</v>
      </c>
      <c r="Q254">
        <v>1</v>
      </c>
      <c r="X254">
        <f>SUM(COUNTIF(P254:W254,"1"))</f>
        <v>1</v>
      </c>
    </row>
    <row r="255" spans="1:94" x14ac:dyDescent="0.35">
      <c r="A255" t="s">
        <v>1921</v>
      </c>
      <c r="B255">
        <f>+COUNTA(J255:DE255)</f>
        <v>4</v>
      </c>
      <c r="K255" t="s">
        <v>2195</v>
      </c>
      <c r="O255" t="s">
        <v>1772</v>
      </c>
      <c r="Q255">
        <v>1</v>
      </c>
      <c r="X255">
        <f>SUM(COUNTIF(P255:W255,"1"))</f>
        <v>1</v>
      </c>
    </row>
    <row r="256" spans="1:94" x14ac:dyDescent="0.35">
      <c r="A256" t="s">
        <v>1921</v>
      </c>
      <c r="B256">
        <f>+COUNTA(J256:DE256)</f>
        <v>4</v>
      </c>
      <c r="K256" t="s">
        <v>2196</v>
      </c>
      <c r="O256" t="s">
        <v>1772</v>
      </c>
      <c r="Q256">
        <v>1</v>
      </c>
      <c r="X256">
        <f>SUM(COUNTIF(P256:W256,"1"))</f>
        <v>1</v>
      </c>
    </row>
    <row r="257" spans="1:94" x14ac:dyDescent="0.35">
      <c r="A257" t="s">
        <v>1921</v>
      </c>
      <c r="B257">
        <f>+COUNTA(J257:DE257)</f>
        <v>4</v>
      </c>
      <c r="K257" t="s">
        <v>2197</v>
      </c>
      <c r="O257" t="s">
        <v>1772</v>
      </c>
      <c r="Q257">
        <v>1</v>
      </c>
      <c r="X257">
        <f>SUM(COUNTIF(P257:W257,"1"))</f>
        <v>1</v>
      </c>
    </row>
    <row r="258" spans="1:94" x14ac:dyDescent="0.35">
      <c r="A258" t="s">
        <v>1921</v>
      </c>
      <c r="B258">
        <f>+COUNTA(J258:DE258)</f>
        <v>7</v>
      </c>
      <c r="F258" t="s">
        <v>2198</v>
      </c>
      <c r="K258" t="s">
        <v>2199</v>
      </c>
      <c r="O258" t="s">
        <v>121</v>
      </c>
      <c r="S258">
        <v>1</v>
      </c>
      <c r="X258">
        <f>SUM(COUNTIF(P258:W258,"1"))</f>
        <v>1</v>
      </c>
      <c r="AC258" t="s">
        <v>258</v>
      </c>
      <c r="AG258" t="s">
        <v>2199</v>
      </c>
      <c r="AS258" t="s">
        <v>1778</v>
      </c>
    </row>
    <row r="259" spans="1:94" x14ac:dyDescent="0.35">
      <c r="A259" t="s">
        <v>1921</v>
      </c>
      <c r="B259">
        <f>+COUNTA(J259:DE259)</f>
        <v>8</v>
      </c>
      <c r="K259" t="s">
        <v>2200</v>
      </c>
      <c r="L259" t="s">
        <v>2201</v>
      </c>
      <c r="O259" t="s">
        <v>1311</v>
      </c>
      <c r="R259">
        <v>1</v>
      </c>
      <c r="X259">
        <f>SUM(COUNTIF(P259:W259,"1"))</f>
        <v>1</v>
      </c>
      <c r="AB259" t="s">
        <v>124</v>
      </c>
      <c r="AH259" t="s">
        <v>2200</v>
      </c>
      <c r="AT259" t="s">
        <v>2202</v>
      </c>
    </row>
    <row r="260" spans="1:94" x14ac:dyDescent="0.35">
      <c r="A260" t="s">
        <v>1921</v>
      </c>
      <c r="B260">
        <f>+COUNTA(J260:DE260)</f>
        <v>7</v>
      </c>
      <c r="F260" t="s">
        <v>2203</v>
      </c>
      <c r="K260" t="s">
        <v>2204</v>
      </c>
      <c r="O260" t="s">
        <v>121</v>
      </c>
      <c r="S260">
        <v>1</v>
      </c>
      <c r="X260">
        <f>SUM(COUNTIF(P260:W260,"1"))</f>
        <v>1</v>
      </c>
      <c r="AC260" t="s">
        <v>1395</v>
      </c>
      <c r="AG260" t="s">
        <v>2204</v>
      </c>
      <c r="AS260" t="s">
        <v>1749</v>
      </c>
    </row>
    <row r="261" spans="1:94" x14ac:dyDescent="0.35">
      <c r="A261" t="s">
        <v>1921</v>
      </c>
      <c r="B261">
        <f>+COUNTA(J261:DE261)</f>
        <v>5</v>
      </c>
      <c r="K261" t="s">
        <v>2205</v>
      </c>
      <c r="O261" t="s">
        <v>1725</v>
      </c>
      <c r="U261">
        <v>1</v>
      </c>
      <c r="X261">
        <f>SUM(COUNTIF(P261:W261,"1"))</f>
        <v>1</v>
      </c>
      <c r="AB261" t="s">
        <v>124</v>
      </c>
    </row>
    <row r="262" spans="1:94" x14ac:dyDescent="0.35">
      <c r="A262" t="s">
        <v>4275</v>
      </c>
      <c r="B262">
        <f>+COUNTA(J262:DE262)</f>
        <v>17</v>
      </c>
      <c r="K262" t="s">
        <v>4414</v>
      </c>
      <c r="O262" t="s">
        <v>4277</v>
      </c>
      <c r="W262">
        <v>1</v>
      </c>
      <c r="X262">
        <f>SUM(COUNTIF(P262:W262,"1"))</f>
        <v>1</v>
      </c>
      <c r="Y262" t="s">
        <v>1886</v>
      </c>
      <c r="BR262" t="s">
        <v>4415</v>
      </c>
      <c r="BS262" t="s">
        <v>4416</v>
      </c>
      <c r="CF262" t="s">
        <v>4417</v>
      </c>
      <c r="CG262">
        <v>1</v>
      </c>
      <c r="CH262" t="s">
        <v>364</v>
      </c>
      <c r="CJ262" t="s">
        <v>4415</v>
      </c>
      <c r="CK262" t="s">
        <v>4416</v>
      </c>
      <c r="CL262" t="s">
        <v>4414</v>
      </c>
      <c r="CM262" t="s">
        <v>4418</v>
      </c>
      <c r="CN262" t="s">
        <v>4419</v>
      </c>
      <c r="CO262" t="s">
        <v>4110</v>
      </c>
      <c r="CP262" t="s">
        <v>4370</v>
      </c>
    </row>
    <row r="263" spans="1:94" x14ac:dyDescent="0.35">
      <c r="A263" t="s">
        <v>1921</v>
      </c>
      <c r="B263">
        <f>+COUNTA(J263:DE263)</f>
        <v>7</v>
      </c>
      <c r="F263" t="s">
        <v>2206</v>
      </c>
      <c r="K263" t="s">
        <v>2207</v>
      </c>
      <c r="O263" t="s">
        <v>121</v>
      </c>
      <c r="S263">
        <v>1</v>
      </c>
      <c r="X263">
        <f>SUM(COUNTIF(P263:W263,"1"))</f>
        <v>1</v>
      </c>
      <c r="AC263" t="s">
        <v>762</v>
      </c>
      <c r="AG263" t="s">
        <v>2207</v>
      </c>
      <c r="AS263" t="s">
        <v>2208</v>
      </c>
    </row>
    <row r="264" spans="1:94" x14ac:dyDescent="0.35">
      <c r="A264" t="s">
        <v>1921</v>
      </c>
      <c r="B264">
        <f>+COUNTA(J264:DE264)</f>
        <v>7</v>
      </c>
      <c r="F264" t="s">
        <v>2209</v>
      </c>
      <c r="K264" t="s">
        <v>2210</v>
      </c>
      <c r="O264" t="s">
        <v>121</v>
      </c>
      <c r="S264">
        <v>1</v>
      </c>
      <c r="X264">
        <f>SUM(COUNTIF(P264:W264,"1"))</f>
        <v>1</v>
      </c>
      <c r="AC264" t="s">
        <v>1395</v>
      </c>
      <c r="AG264" t="s">
        <v>2210</v>
      </c>
      <c r="AS264" t="s">
        <v>1977</v>
      </c>
    </row>
    <row r="265" spans="1:94" x14ac:dyDescent="0.35">
      <c r="A265" t="s">
        <v>1921</v>
      </c>
      <c r="B265">
        <f>+COUNTA(J265:DE265)</f>
        <v>7</v>
      </c>
      <c r="F265" t="s">
        <v>2211</v>
      </c>
      <c r="K265" t="s">
        <v>2212</v>
      </c>
      <c r="O265" t="s">
        <v>121</v>
      </c>
      <c r="S265">
        <v>1</v>
      </c>
      <c r="X265">
        <f>SUM(COUNTIF(P265:W265,"1"))</f>
        <v>1</v>
      </c>
      <c r="AC265" t="s">
        <v>258</v>
      </c>
      <c r="AG265" t="s">
        <v>2212</v>
      </c>
      <c r="AS265" t="s">
        <v>2033</v>
      </c>
    </row>
    <row r="266" spans="1:94" x14ac:dyDescent="0.35">
      <c r="A266" t="s">
        <v>1921</v>
      </c>
      <c r="B266">
        <f>+COUNTA(J266:DE266)</f>
        <v>9</v>
      </c>
      <c r="F266" t="s">
        <v>2213</v>
      </c>
      <c r="K266" t="s">
        <v>2214</v>
      </c>
      <c r="O266" t="s">
        <v>121</v>
      </c>
      <c r="S266">
        <v>1</v>
      </c>
      <c r="X266">
        <f>SUM(COUNTIF(P266:W266,"1"))</f>
        <v>1</v>
      </c>
      <c r="Y266" t="s">
        <v>2215</v>
      </c>
      <c r="AB266" t="s">
        <v>124</v>
      </c>
      <c r="AC266" t="s">
        <v>258</v>
      </c>
      <c r="AG266" t="s">
        <v>2216</v>
      </c>
      <c r="AS266" t="s">
        <v>2217</v>
      </c>
    </row>
    <row r="267" spans="1:94" x14ac:dyDescent="0.35">
      <c r="A267" t="s">
        <v>4275</v>
      </c>
      <c r="B267">
        <f>+COUNTA(J267:DE267)</f>
        <v>17</v>
      </c>
      <c r="K267" t="s">
        <v>4420</v>
      </c>
      <c r="O267" t="s">
        <v>4277</v>
      </c>
      <c r="W267">
        <v>1</v>
      </c>
      <c r="X267">
        <f>SUM(COUNTIF(P267:W267,"1"))</f>
        <v>1</v>
      </c>
      <c r="Y267" t="s">
        <v>1886</v>
      </c>
      <c r="BR267" t="s">
        <v>4421</v>
      </c>
      <c r="BS267" t="s">
        <v>4422</v>
      </c>
      <c r="CF267" t="s">
        <v>4423</v>
      </c>
      <c r="CG267">
        <v>1</v>
      </c>
      <c r="CH267" t="s">
        <v>364</v>
      </c>
      <c r="CJ267" t="s">
        <v>4421</v>
      </c>
      <c r="CK267" t="s">
        <v>4422</v>
      </c>
      <c r="CL267" t="s">
        <v>4420</v>
      </c>
      <c r="CM267" t="s">
        <v>4424</v>
      </c>
      <c r="CN267" t="s">
        <v>4361</v>
      </c>
      <c r="CO267" t="s">
        <v>4425</v>
      </c>
      <c r="CP267" t="s">
        <v>4426</v>
      </c>
    </row>
    <row r="268" spans="1:94" x14ac:dyDescent="0.35">
      <c r="A268" t="s">
        <v>1921</v>
      </c>
      <c r="B268">
        <f>+COUNTA(J268:DE268)</f>
        <v>8</v>
      </c>
      <c r="K268" t="s">
        <v>2218</v>
      </c>
      <c r="L268" t="s">
        <v>2219</v>
      </c>
      <c r="O268" t="s">
        <v>1311</v>
      </c>
      <c r="R268">
        <v>1</v>
      </c>
      <c r="X268">
        <f>SUM(COUNTIF(P268:W268,"1"))</f>
        <v>1</v>
      </c>
      <c r="AB268" t="s">
        <v>124</v>
      </c>
      <c r="AH268" t="s">
        <v>2218</v>
      </c>
      <c r="AT268" t="s">
        <v>2220</v>
      </c>
    </row>
    <row r="269" spans="1:94" x14ac:dyDescent="0.35">
      <c r="A269" t="s">
        <v>1921</v>
      </c>
      <c r="B269">
        <f>+COUNTA(J269:DE269)</f>
        <v>5</v>
      </c>
      <c r="F269" t="s">
        <v>2221</v>
      </c>
      <c r="K269" t="s">
        <v>2222</v>
      </c>
      <c r="O269" t="s">
        <v>2223</v>
      </c>
      <c r="P269">
        <v>1</v>
      </c>
      <c r="X269">
        <f>SUM(COUNTIF(P269:W269,"1"))</f>
        <v>1</v>
      </c>
      <c r="AB269" t="s">
        <v>124</v>
      </c>
    </row>
    <row r="270" spans="1:94" x14ac:dyDescent="0.35">
      <c r="A270" t="s">
        <v>1921</v>
      </c>
      <c r="B270">
        <f>+COUNTA(J270:DE270)</f>
        <v>7</v>
      </c>
      <c r="F270" t="s">
        <v>2224</v>
      </c>
      <c r="K270" t="s">
        <v>2225</v>
      </c>
      <c r="O270" t="s">
        <v>121</v>
      </c>
      <c r="S270">
        <v>1</v>
      </c>
      <c r="X270">
        <f>SUM(COUNTIF(P270:W270,"1"))</f>
        <v>1</v>
      </c>
      <c r="AC270" t="s">
        <v>2143</v>
      </c>
      <c r="AG270" t="s">
        <v>2225</v>
      </c>
      <c r="AS270" t="s">
        <v>2226</v>
      </c>
    </row>
    <row r="271" spans="1:94" x14ac:dyDescent="0.35">
      <c r="A271" t="s">
        <v>1921</v>
      </c>
      <c r="B271">
        <f>+COUNTA(J271:DE271)</f>
        <v>7</v>
      </c>
      <c r="F271" t="s">
        <v>2227</v>
      </c>
      <c r="K271" t="s">
        <v>2228</v>
      </c>
      <c r="O271" t="s">
        <v>121</v>
      </c>
      <c r="S271">
        <v>1</v>
      </c>
      <c r="X271">
        <f>SUM(COUNTIF(P271:W271,"1"))</f>
        <v>1</v>
      </c>
      <c r="AC271" t="s">
        <v>2229</v>
      </c>
      <c r="AG271" t="s">
        <v>2228</v>
      </c>
      <c r="AS271" t="s">
        <v>1430</v>
      </c>
    </row>
    <row r="272" spans="1:94" x14ac:dyDescent="0.35">
      <c r="A272" t="s">
        <v>1921</v>
      </c>
      <c r="B272">
        <f>+COUNTA(J272:DE272)</f>
        <v>8</v>
      </c>
      <c r="K272" t="s">
        <v>2230</v>
      </c>
      <c r="L272" t="s">
        <v>2231</v>
      </c>
      <c r="O272" t="s">
        <v>1311</v>
      </c>
      <c r="R272">
        <v>1</v>
      </c>
      <c r="X272">
        <f>SUM(COUNTIF(P272:W272,"1"))</f>
        <v>1</v>
      </c>
      <c r="AB272" t="s">
        <v>124</v>
      </c>
      <c r="AH272" t="s">
        <v>2230</v>
      </c>
      <c r="AT272" t="s">
        <v>2015</v>
      </c>
    </row>
    <row r="273" spans="1:94" x14ac:dyDescent="0.35">
      <c r="A273" t="s">
        <v>1921</v>
      </c>
      <c r="B273">
        <f>+COUNTA(J273:DE273)</f>
        <v>7</v>
      </c>
      <c r="F273" t="s">
        <v>2235</v>
      </c>
      <c r="K273" t="s">
        <v>2236</v>
      </c>
      <c r="O273" t="s">
        <v>121</v>
      </c>
      <c r="S273">
        <v>1</v>
      </c>
      <c r="X273">
        <f>SUM(COUNTIF(P273:W273,"1"))</f>
        <v>1</v>
      </c>
      <c r="AC273" t="s">
        <v>2237</v>
      </c>
      <c r="AG273" t="s">
        <v>2236</v>
      </c>
      <c r="AS273" t="s">
        <v>1055</v>
      </c>
    </row>
    <row r="274" spans="1:94" x14ac:dyDescent="0.35">
      <c r="A274" t="s">
        <v>4275</v>
      </c>
      <c r="B274">
        <f>+COUNTA(J274:DE274)</f>
        <v>17</v>
      </c>
      <c r="K274" t="s">
        <v>4427</v>
      </c>
      <c r="O274" t="s">
        <v>4277</v>
      </c>
      <c r="W274">
        <v>1</v>
      </c>
      <c r="X274">
        <f>SUM(COUNTIF(P274:W274,"1"))</f>
        <v>1</v>
      </c>
      <c r="Y274" t="s">
        <v>1886</v>
      </c>
      <c r="BR274" t="s">
        <v>4428</v>
      </c>
      <c r="BS274" t="s">
        <v>4429</v>
      </c>
      <c r="CF274" t="s">
        <v>4430</v>
      </c>
      <c r="CG274">
        <v>1</v>
      </c>
      <c r="CH274" t="s">
        <v>364</v>
      </c>
      <c r="CJ274" t="s">
        <v>4428</v>
      </c>
      <c r="CK274" t="s">
        <v>4429</v>
      </c>
      <c r="CL274" t="s">
        <v>4427</v>
      </c>
      <c r="CM274" t="s">
        <v>4431</v>
      </c>
      <c r="CN274" t="s">
        <v>4324</v>
      </c>
      <c r="CO274" t="s">
        <v>4432</v>
      </c>
      <c r="CP274" t="s">
        <v>4433</v>
      </c>
    </row>
    <row r="275" spans="1:94" x14ac:dyDescent="0.35">
      <c r="A275" t="s">
        <v>1921</v>
      </c>
      <c r="B275">
        <f>+COUNTA(J275:DE275)</f>
        <v>7</v>
      </c>
      <c r="F275" t="s">
        <v>2238</v>
      </c>
      <c r="K275" t="s">
        <v>2239</v>
      </c>
      <c r="O275" t="s">
        <v>121</v>
      </c>
      <c r="S275">
        <v>1</v>
      </c>
      <c r="X275">
        <f>SUM(COUNTIF(P275:W275,"1"))</f>
        <v>1</v>
      </c>
      <c r="AC275" t="s">
        <v>258</v>
      </c>
      <c r="AG275" t="s">
        <v>2239</v>
      </c>
      <c r="AS275" t="s">
        <v>1055</v>
      </c>
    </row>
    <row r="276" spans="1:94" x14ac:dyDescent="0.35">
      <c r="A276" t="s">
        <v>4275</v>
      </c>
      <c r="B276">
        <f>+COUNTA(J276:DE276)</f>
        <v>17</v>
      </c>
      <c r="K276" t="s">
        <v>4434</v>
      </c>
      <c r="O276" t="s">
        <v>4277</v>
      </c>
      <c r="W276">
        <v>1</v>
      </c>
      <c r="X276">
        <f>SUM(COUNTIF(P276:W276,"1"))</f>
        <v>1</v>
      </c>
      <c r="Y276" t="s">
        <v>1886</v>
      </c>
      <c r="BR276" t="s">
        <v>4435</v>
      </c>
      <c r="BS276" t="s">
        <v>4436</v>
      </c>
      <c r="CF276" t="s">
        <v>4437</v>
      </c>
      <c r="CG276">
        <v>1</v>
      </c>
      <c r="CH276" t="s">
        <v>364</v>
      </c>
      <c r="CJ276" t="s">
        <v>4435</v>
      </c>
      <c r="CK276" t="s">
        <v>4436</v>
      </c>
      <c r="CL276" t="s">
        <v>4434</v>
      </c>
      <c r="CM276" t="s">
        <v>4438</v>
      </c>
      <c r="CN276" t="s">
        <v>4439</v>
      </c>
      <c r="CO276" t="s">
        <v>456</v>
      </c>
      <c r="CP276" t="s">
        <v>4396</v>
      </c>
    </row>
    <row r="277" spans="1:94" x14ac:dyDescent="0.35">
      <c r="A277" t="s">
        <v>4275</v>
      </c>
      <c r="B277">
        <f>+COUNTA(J277:DE277)</f>
        <v>17</v>
      </c>
      <c r="K277" t="s">
        <v>4440</v>
      </c>
      <c r="O277" t="s">
        <v>4277</v>
      </c>
      <c r="W277">
        <v>1</v>
      </c>
      <c r="X277">
        <f>SUM(COUNTIF(P277:W277,"1"))</f>
        <v>1</v>
      </c>
      <c r="Y277" t="s">
        <v>1886</v>
      </c>
      <c r="BR277" t="s">
        <v>4441</v>
      </c>
      <c r="BS277" t="s">
        <v>4442</v>
      </c>
      <c r="CF277" t="s">
        <v>4443</v>
      </c>
      <c r="CG277">
        <v>1</v>
      </c>
      <c r="CH277" t="s">
        <v>364</v>
      </c>
      <c r="CJ277" t="s">
        <v>4441</v>
      </c>
      <c r="CK277" t="s">
        <v>4442</v>
      </c>
      <c r="CL277" t="s">
        <v>4440</v>
      </c>
      <c r="CM277" t="s">
        <v>4444</v>
      </c>
      <c r="CN277" t="s">
        <v>2663</v>
      </c>
      <c r="CO277" t="s">
        <v>4445</v>
      </c>
      <c r="CP277" t="s">
        <v>4446</v>
      </c>
    </row>
    <row r="278" spans="1:94" x14ac:dyDescent="0.35">
      <c r="A278" t="s">
        <v>4275</v>
      </c>
      <c r="B278">
        <f>+COUNTA(J278:DE278)</f>
        <v>17</v>
      </c>
      <c r="K278" t="s">
        <v>4447</v>
      </c>
      <c r="O278" t="s">
        <v>4277</v>
      </c>
      <c r="W278">
        <v>1</v>
      </c>
      <c r="X278">
        <f>SUM(COUNTIF(P278:W278,"1"))</f>
        <v>1</v>
      </c>
      <c r="Y278" t="s">
        <v>1886</v>
      </c>
      <c r="BR278" t="s">
        <v>4448</v>
      </c>
      <c r="BS278" t="s">
        <v>4449</v>
      </c>
      <c r="CF278" t="s">
        <v>4450</v>
      </c>
      <c r="CG278">
        <v>1</v>
      </c>
      <c r="CH278" t="s">
        <v>364</v>
      </c>
      <c r="CJ278" t="s">
        <v>4448</v>
      </c>
      <c r="CK278" t="s">
        <v>4449</v>
      </c>
      <c r="CL278" t="s">
        <v>4447</v>
      </c>
      <c r="CM278" t="s">
        <v>4451</v>
      </c>
      <c r="CN278" t="s">
        <v>4452</v>
      </c>
      <c r="CO278" t="s">
        <v>4453</v>
      </c>
      <c r="CP278" t="s">
        <v>4454</v>
      </c>
    </row>
    <row r="279" spans="1:94" x14ac:dyDescent="0.35">
      <c r="A279" t="s">
        <v>1921</v>
      </c>
      <c r="B279">
        <f>+COUNTA(J279:DE279)</f>
        <v>7</v>
      </c>
      <c r="F279" t="s">
        <v>2240</v>
      </c>
      <c r="K279" t="s">
        <v>2241</v>
      </c>
      <c r="O279" t="s">
        <v>121</v>
      </c>
      <c r="S279">
        <v>1</v>
      </c>
      <c r="X279">
        <f>SUM(COUNTIF(P279:W279,"1"))</f>
        <v>1</v>
      </c>
      <c r="AC279" t="s">
        <v>1395</v>
      </c>
      <c r="AG279" t="s">
        <v>2241</v>
      </c>
      <c r="AS279" t="s">
        <v>2242</v>
      </c>
    </row>
    <row r="280" spans="1:94" x14ac:dyDescent="0.35">
      <c r="A280" t="s">
        <v>1921</v>
      </c>
      <c r="B280">
        <f>+COUNTA(J280:DE280)</f>
        <v>7</v>
      </c>
      <c r="F280" t="s">
        <v>2243</v>
      </c>
      <c r="K280" t="s">
        <v>2244</v>
      </c>
      <c r="O280" t="s">
        <v>121</v>
      </c>
      <c r="S280">
        <v>1</v>
      </c>
      <c r="X280">
        <f>SUM(COUNTIF(P280:W280,"1"))</f>
        <v>1</v>
      </c>
      <c r="AC280" t="s">
        <v>1274</v>
      </c>
      <c r="AG280" t="s">
        <v>2244</v>
      </c>
      <c r="AS280" t="s">
        <v>2245</v>
      </c>
    </row>
    <row r="281" spans="1:94" x14ac:dyDescent="0.35">
      <c r="A281" t="s">
        <v>1921</v>
      </c>
      <c r="B281">
        <f>+COUNTA(J281:DE281)</f>
        <v>7</v>
      </c>
      <c r="F281" t="s">
        <v>2246</v>
      </c>
      <c r="K281" t="s">
        <v>2247</v>
      </c>
      <c r="O281" t="s">
        <v>121</v>
      </c>
      <c r="S281">
        <v>1</v>
      </c>
      <c r="X281">
        <f>SUM(COUNTIF(P281:W281,"1"))</f>
        <v>1</v>
      </c>
      <c r="AC281" t="s">
        <v>1274</v>
      </c>
      <c r="AG281" t="s">
        <v>2247</v>
      </c>
      <c r="AS281" t="s">
        <v>2248</v>
      </c>
    </row>
    <row r="282" spans="1:94" x14ac:dyDescent="0.35">
      <c r="A282" t="s">
        <v>1921</v>
      </c>
      <c r="B282">
        <f>+COUNTA(J282:DE282)</f>
        <v>7</v>
      </c>
      <c r="F282" t="s">
        <v>2249</v>
      </c>
      <c r="K282" t="s">
        <v>2250</v>
      </c>
      <c r="O282" t="s">
        <v>121</v>
      </c>
      <c r="S282">
        <v>1</v>
      </c>
      <c r="X282">
        <f>SUM(COUNTIF(P282:W282,"1"))</f>
        <v>1</v>
      </c>
      <c r="AC282" t="s">
        <v>1274</v>
      </c>
      <c r="AG282" t="s">
        <v>2250</v>
      </c>
      <c r="AS282" t="s">
        <v>1043</v>
      </c>
    </row>
    <row r="283" spans="1:94" x14ac:dyDescent="0.35">
      <c r="A283" t="s">
        <v>994</v>
      </c>
      <c r="B283">
        <f>+COUNTA(J283:DE283)</f>
        <v>9</v>
      </c>
      <c r="E283" t="s">
        <v>1444</v>
      </c>
      <c r="F283" t="s">
        <v>1445</v>
      </c>
      <c r="G283" t="s">
        <v>1415</v>
      </c>
      <c r="H283" t="s">
        <v>1446</v>
      </c>
      <c r="J283" t="s">
        <v>286</v>
      </c>
      <c r="K283" t="s">
        <v>1447</v>
      </c>
      <c r="O283" t="s">
        <v>121</v>
      </c>
      <c r="S283">
        <v>1</v>
      </c>
      <c r="X283">
        <f>SUM(COUNTIF(P283:W283,"1"))</f>
        <v>1</v>
      </c>
      <c r="AC283" t="s">
        <v>1395</v>
      </c>
      <c r="AF283" t="s">
        <v>1447</v>
      </c>
      <c r="AG283" t="s">
        <v>1447</v>
      </c>
      <c r="AS283" t="s">
        <v>1448</v>
      </c>
    </row>
    <row r="284" spans="1:94" x14ac:dyDescent="0.35">
      <c r="A284" t="s">
        <v>1142</v>
      </c>
      <c r="B284">
        <f>+COUNTA(J284:DE284)</f>
        <v>23</v>
      </c>
      <c r="F284" t="s">
        <v>169</v>
      </c>
      <c r="G284" t="s">
        <v>170</v>
      </c>
      <c r="H284" t="s">
        <v>4254</v>
      </c>
      <c r="K284" t="s">
        <v>4255</v>
      </c>
      <c r="L284" t="s">
        <v>4256</v>
      </c>
      <c r="M284" t="s">
        <v>171</v>
      </c>
      <c r="N284" t="s">
        <v>171</v>
      </c>
      <c r="O284" t="s">
        <v>1772</v>
      </c>
      <c r="Q284">
        <v>1</v>
      </c>
      <c r="X284">
        <f>SUM(COUNTIF(P284:W284,"1"))</f>
        <v>1</v>
      </c>
      <c r="Y284" t="s">
        <v>122</v>
      </c>
      <c r="Z284" t="s">
        <v>257</v>
      </c>
      <c r="AB284" t="s">
        <v>124</v>
      </c>
      <c r="AC284" t="s">
        <v>4257</v>
      </c>
      <c r="AD284" t="s">
        <v>193</v>
      </c>
      <c r="AO284" t="s">
        <v>4258</v>
      </c>
      <c r="AR284" t="s">
        <v>171</v>
      </c>
      <c r="AS284" t="s">
        <v>4259</v>
      </c>
      <c r="AW284" t="s">
        <v>4260</v>
      </c>
      <c r="AZ284" t="s">
        <v>4261</v>
      </c>
      <c r="BA284" t="s">
        <v>4262</v>
      </c>
      <c r="BC284" t="s">
        <v>4263</v>
      </c>
      <c r="BH284" t="s">
        <v>193</v>
      </c>
      <c r="BJ284" t="s">
        <v>115</v>
      </c>
      <c r="BL284" t="s">
        <v>4255</v>
      </c>
      <c r="BW284" t="s">
        <v>4264</v>
      </c>
    </row>
    <row r="285" spans="1:94" x14ac:dyDescent="0.35">
      <c r="A285" t="s">
        <v>1921</v>
      </c>
      <c r="B285">
        <f>+COUNTA(J285:DE285)</f>
        <v>7</v>
      </c>
      <c r="F285" t="s">
        <v>2251</v>
      </c>
      <c r="K285" t="s">
        <v>2252</v>
      </c>
      <c r="O285" t="s">
        <v>121</v>
      </c>
      <c r="S285">
        <v>1</v>
      </c>
      <c r="X285">
        <f>SUM(COUNTIF(P285:W285,"1"))</f>
        <v>1</v>
      </c>
      <c r="AC285" t="s">
        <v>644</v>
      </c>
      <c r="AG285" t="s">
        <v>2252</v>
      </c>
      <c r="AS285" t="s">
        <v>2253</v>
      </c>
    </row>
    <row r="286" spans="1:94" x14ac:dyDescent="0.35">
      <c r="A286" t="s">
        <v>1921</v>
      </c>
      <c r="B286">
        <f>+COUNTA(J286:DE286)</f>
        <v>4</v>
      </c>
      <c r="K286" t="s">
        <v>2254</v>
      </c>
      <c r="O286" t="s">
        <v>1772</v>
      </c>
      <c r="Q286">
        <v>1</v>
      </c>
      <c r="X286">
        <f>SUM(COUNTIF(P286:W286,"1"))</f>
        <v>1</v>
      </c>
    </row>
    <row r="287" spans="1:94" x14ac:dyDescent="0.35">
      <c r="A287" t="s">
        <v>1921</v>
      </c>
      <c r="B287">
        <f>+COUNTA(J287:DE287)</f>
        <v>7</v>
      </c>
      <c r="F287" t="s">
        <v>2255</v>
      </c>
      <c r="K287" t="s">
        <v>2256</v>
      </c>
      <c r="O287" t="s">
        <v>121</v>
      </c>
      <c r="S287">
        <v>1</v>
      </c>
      <c r="X287">
        <f>SUM(COUNTIF(P287:W287,"1"))</f>
        <v>1</v>
      </c>
      <c r="AC287" t="s">
        <v>2180</v>
      </c>
      <c r="AG287" t="s">
        <v>2256</v>
      </c>
      <c r="AS287" t="s">
        <v>1974</v>
      </c>
    </row>
    <row r="288" spans="1:94" x14ac:dyDescent="0.35">
      <c r="A288" t="s">
        <v>1921</v>
      </c>
      <c r="B288">
        <f>+COUNTA(J288:DE288)</f>
        <v>4</v>
      </c>
      <c r="K288" t="s">
        <v>2257</v>
      </c>
      <c r="O288" t="s">
        <v>1772</v>
      </c>
      <c r="Q288">
        <v>1</v>
      </c>
      <c r="X288">
        <f>SUM(COUNTIF(P288:W288,"1"))</f>
        <v>1</v>
      </c>
    </row>
    <row r="289" spans="1:94" x14ac:dyDescent="0.35">
      <c r="A289" t="s">
        <v>1921</v>
      </c>
      <c r="B289">
        <f>+COUNTA(J289:DE289)</f>
        <v>7</v>
      </c>
      <c r="F289" t="s">
        <v>2258</v>
      </c>
      <c r="K289" t="s">
        <v>2259</v>
      </c>
      <c r="O289" t="s">
        <v>121</v>
      </c>
      <c r="S289">
        <v>1</v>
      </c>
      <c r="X289">
        <f>SUM(COUNTIF(P289:W289,"1"))</f>
        <v>1</v>
      </c>
      <c r="AC289" t="s">
        <v>762</v>
      </c>
      <c r="AG289" t="s">
        <v>2259</v>
      </c>
      <c r="AS289" t="s">
        <v>2260</v>
      </c>
    </row>
    <row r="290" spans="1:94" x14ac:dyDescent="0.35">
      <c r="A290" t="s">
        <v>1921</v>
      </c>
      <c r="B290">
        <f>+COUNTA(J290:DE290)</f>
        <v>7</v>
      </c>
      <c r="F290" t="s">
        <v>2261</v>
      </c>
      <c r="K290" t="s">
        <v>2262</v>
      </c>
      <c r="O290" t="s">
        <v>121</v>
      </c>
      <c r="S290">
        <v>1</v>
      </c>
      <c r="X290">
        <f>SUM(COUNTIF(P290:W290,"1"))</f>
        <v>1</v>
      </c>
      <c r="AC290" t="s">
        <v>762</v>
      </c>
      <c r="AG290" t="s">
        <v>2262</v>
      </c>
      <c r="AS290" t="s">
        <v>1977</v>
      </c>
    </row>
    <row r="291" spans="1:94" x14ac:dyDescent="0.35">
      <c r="A291" t="s">
        <v>1921</v>
      </c>
      <c r="B291">
        <f>+COUNTA(J291:DE291)</f>
        <v>7</v>
      </c>
      <c r="F291" t="s">
        <v>2263</v>
      </c>
      <c r="K291" t="s">
        <v>2264</v>
      </c>
      <c r="O291" t="s">
        <v>121</v>
      </c>
      <c r="S291">
        <v>1</v>
      </c>
      <c r="X291">
        <f>SUM(COUNTIF(P291:W291,"1"))</f>
        <v>1</v>
      </c>
      <c r="AC291" t="s">
        <v>1260</v>
      </c>
      <c r="AG291" t="s">
        <v>2264</v>
      </c>
      <c r="AS291" t="s">
        <v>1980</v>
      </c>
    </row>
    <row r="292" spans="1:94" x14ac:dyDescent="0.35">
      <c r="A292" t="s">
        <v>4275</v>
      </c>
      <c r="B292">
        <f>+COUNTA(J292:DE292)</f>
        <v>17</v>
      </c>
      <c r="K292" t="s">
        <v>4455</v>
      </c>
      <c r="O292" t="s">
        <v>4277</v>
      </c>
      <c r="W292">
        <v>1</v>
      </c>
      <c r="X292">
        <f>SUM(COUNTIF(P292:W292,"1"))</f>
        <v>1</v>
      </c>
      <c r="Y292" t="s">
        <v>1886</v>
      </c>
      <c r="BR292" t="s">
        <v>4456</v>
      </c>
      <c r="BS292" t="s">
        <v>4457</v>
      </c>
      <c r="CF292" t="s">
        <v>4458</v>
      </c>
      <c r="CG292">
        <v>1</v>
      </c>
      <c r="CH292" t="s">
        <v>364</v>
      </c>
      <c r="CJ292" t="s">
        <v>4456</v>
      </c>
      <c r="CK292" t="s">
        <v>4457</v>
      </c>
      <c r="CL292" t="s">
        <v>4455</v>
      </c>
      <c r="CM292" t="s">
        <v>4459</v>
      </c>
      <c r="CN292" t="s">
        <v>2663</v>
      </c>
      <c r="CO292" t="s">
        <v>4292</v>
      </c>
      <c r="CP292" t="s">
        <v>4460</v>
      </c>
    </row>
    <row r="293" spans="1:94" x14ac:dyDescent="0.35">
      <c r="A293" t="s">
        <v>1921</v>
      </c>
      <c r="B293">
        <f>+COUNTA(J293:DE293)</f>
        <v>7</v>
      </c>
      <c r="F293" t="s">
        <v>2265</v>
      </c>
      <c r="K293" t="s">
        <v>2266</v>
      </c>
      <c r="O293" t="s">
        <v>121</v>
      </c>
      <c r="S293">
        <v>1</v>
      </c>
      <c r="X293">
        <f>SUM(COUNTIF(P293:W293,"1"))</f>
        <v>1</v>
      </c>
      <c r="AC293" t="s">
        <v>258</v>
      </c>
      <c r="AG293" t="s">
        <v>2266</v>
      </c>
      <c r="AS293" t="s">
        <v>1749</v>
      </c>
    </row>
    <row r="294" spans="1:94" x14ac:dyDescent="0.35">
      <c r="A294" t="s">
        <v>4275</v>
      </c>
      <c r="B294">
        <f>+COUNTA(J294:DE294)</f>
        <v>17</v>
      </c>
      <c r="K294" t="s">
        <v>4461</v>
      </c>
      <c r="O294" t="s">
        <v>4277</v>
      </c>
      <c r="W294">
        <v>1</v>
      </c>
      <c r="X294">
        <f>SUM(COUNTIF(P294:W294,"1"))</f>
        <v>1</v>
      </c>
      <c r="Y294" t="s">
        <v>1886</v>
      </c>
      <c r="BR294" t="s">
        <v>4462</v>
      </c>
      <c r="BS294" t="s">
        <v>4463</v>
      </c>
      <c r="CF294" t="s">
        <v>4464</v>
      </c>
      <c r="CG294">
        <v>1</v>
      </c>
      <c r="CH294" t="s">
        <v>364</v>
      </c>
      <c r="CJ294" t="s">
        <v>4462</v>
      </c>
      <c r="CK294" t="s">
        <v>4463</v>
      </c>
      <c r="CL294" t="s">
        <v>4461</v>
      </c>
      <c r="CM294" t="s">
        <v>4465</v>
      </c>
      <c r="CN294" t="s">
        <v>4466</v>
      </c>
      <c r="CO294" t="s">
        <v>4467</v>
      </c>
      <c r="CP294" t="s">
        <v>4468</v>
      </c>
    </row>
    <row r="295" spans="1:94" x14ac:dyDescent="0.35">
      <c r="A295" t="s">
        <v>4275</v>
      </c>
      <c r="B295">
        <f>+COUNTA(J295:DE295)</f>
        <v>17</v>
      </c>
      <c r="K295" t="s">
        <v>4469</v>
      </c>
      <c r="O295" t="s">
        <v>4277</v>
      </c>
      <c r="W295">
        <v>1</v>
      </c>
      <c r="X295">
        <f>SUM(COUNTIF(P295:W295,"1"))</f>
        <v>1</v>
      </c>
      <c r="Y295" t="s">
        <v>1886</v>
      </c>
      <c r="BR295" t="s">
        <v>4470</v>
      </c>
      <c r="BS295" t="s">
        <v>4471</v>
      </c>
      <c r="CF295" t="s">
        <v>4472</v>
      </c>
      <c r="CG295">
        <v>1</v>
      </c>
      <c r="CH295" t="s">
        <v>364</v>
      </c>
      <c r="CJ295" t="s">
        <v>4470</v>
      </c>
      <c r="CK295" t="s">
        <v>4471</v>
      </c>
      <c r="CL295" t="s">
        <v>4469</v>
      </c>
      <c r="CM295" t="s">
        <v>4473</v>
      </c>
      <c r="CN295" t="s">
        <v>4419</v>
      </c>
      <c r="CO295" t="s">
        <v>867</v>
      </c>
      <c r="CP295" t="s">
        <v>4285</v>
      </c>
    </row>
    <row r="296" spans="1:94" x14ac:dyDescent="0.35">
      <c r="A296" t="s">
        <v>1921</v>
      </c>
      <c r="B296">
        <f>+COUNTA(J296:DE296)</f>
        <v>7</v>
      </c>
      <c r="F296" t="s">
        <v>2267</v>
      </c>
      <c r="K296" t="s">
        <v>2268</v>
      </c>
      <c r="O296" t="s">
        <v>121</v>
      </c>
      <c r="S296">
        <v>1</v>
      </c>
      <c r="X296">
        <f>SUM(COUNTIF(P296:W296,"1"))</f>
        <v>1</v>
      </c>
      <c r="AC296" t="s">
        <v>1395</v>
      </c>
      <c r="AG296" t="s">
        <v>2268</v>
      </c>
      <c r="AS296" t="s">
        <v>2269</v>
      </c>
    </row>
    <row r="297" spans="1:94" x14ac:dyDescent="0.35">
      <c r="A297" t="s">
        <v>1921</v>
      </c>
      <c r="B297">
        <f>+COUNTA(J297:DE297)</f>
        <v>7</v>
      </c>
      <c r="F297" t="s">
        <v>2270</v>
      </c>
      <c r="H297" t="s">
        <v>2271</v>
      </c>
      <c r="K297" t="s">
        <v>2272</v>
      </c>
      <c r="O297" t="s">
        <v>121</v>
      </c>
      <c r="S297">
        <v>1</v>
      </c>
      <c r="X297">
        <f>SUM(COUNTIF(P297:W297,"1"))</f>
        <v>1</v>
      </c>
      <c r="AC297" t="s">
        <v>1260</v>
      </c>
      <c r="AG297" t="s">
        <v>2272</v>
      </c>
      <c r="AS297" t="s">
        <v>1813</v>
      </c>
    </row>
    <row r="298" spans="1:94" x14ac:dyDescent="0.35">
      <c r="A298" t="s">
        <v>4275</v>
      </c>
      <c r="B298">
        <f>+COUNTA(J298:DE298)</f>
        <v>17</v>
      </c>
      <c r="K298" t="s">
        <v>4474</v>
      </c>
      <c r="O298" t="s">
        <v>4277</v>
      </c>
      <c r="W298">
        <v>1</v>
      </c>
      <c r="X298">
        <f>SUM(COUNTIF(P298:W298,"1"))</f>
        <v>1</v>
      </c>
      <c r="Y298" t="s">
        <v>1886</v>
      </c>
      <c r="BR298" t="s">
        <v>4475</v>
      </c>
      <c r="BS298" t="s">
        <v>4476</v>
      </c>
      <c r="CF298" t="s">
        <v>4477</v>
      </c>
      <c r="CG298">
        <v>1</v>
      </c>
      <c r="CH298" t="s">
        <v>364</v>
      </c>
      <c r="CJ298" t="s">
        <v>4475</v>
      </c>
      <c r="CK298" t="s">
        <v>4476</v>
      </c>
      <c r="CL298" t="s">
        <v>4474</v>
      </c>
      <c r="CM298" t="s">
        <v>4478</v>
      </c>
      <c r="CN298" t="s">
        <v>4479</v>
      </c>
      <c r="CO298" t="s">
        <v>4480</v>
      </c>
      <c r="CP298" t="s">
        <v>4481</v>
      </c>
    </row>
    <row r="299" spans="1:94" x14ac:dyDescent="0.35">
      <c r="A299" t="s">
        <v>1921</v>
      </c>
      <c r="B299">
        <f>+COUNTA(J299:DE299)</f>
        <v>7</v>
      </c>
      <c r="F299" t="s">
        <v>2273</v>
      </c>
      <c r="K299" t="s">
        <v>2274</v>
      </c>
      <c r="O299" t="s">
        <v>121</v>
      </c>
      <c r="S299">
        <v>1</v>
      </c>
      <c r="X299">
        <f>SUM(COUNTIF(P299:W299,"1"))</f>
        <v>1</v>
      </c>
      <c r="AC299" t="s">
        <v>1260</v>
      </c>
      <c r="AG299" t="s">
        <v>2274</v>
      </c>
      <c r="AS299" t="s">
        <v>2275</v>
      </c>
    </row>
    <row r="300" spans="1:94" x14ac:dyDescent="0.35">
      <c r="A300" t="s">
        <v>1921</v>
      </c>
      <c r="B300">
        <f>+COUNTA(J300:DE300)</f>
        <v>5</v>
      </c>
      <c r="K300" t="s">
        <v>2276</v>
      </c>
      <c r="O300" t="s">
        <v>1725</v>
      </c>
      <c r="U300">
        <v>1</v>
      </c>
      <c r="X300">
        <f>SUM(COUNTIF(P300:W300,"1"))</f>
        <v>1</v>
      </c>
      <c r="AB300" t="s">
        <v>124</v>
      </c>
    </row>
    <row r="301" spans="1:94" x14ac:dyDescent="0.35">
      <c r="A301" t="s">
        <v>1921</v>
      </c>
      <c r="B301">
        <f>+COUNTA(J301:DE301)</f>
        <v>7</v>
      </c>
      <c r="F301" t="s">
        <v>2277</v>
      </c>
      <c r="K301" t="s">
        <v>2278</v>
      </c>
      <c r="O301" t="s">
        <v>121</v>
      </c>
      <c r="S301">
        <v>1</v>
      </c>
      <c r="X301">
        <f>SUM(COUNTIF(P301:W301,"1"))</f>
        <v>1</v>
      </c>
      <c r="AC301" t="s">
        <v>2279</v>
      </c>
      <c r="AG301" t="s">
        <v>2278</v>
      </c>
      <c r="AS301" t="s">
        <v>1813</v>
      </c>
    </row>
    <row r="302" spans="1:94" x14ac:dyDescent="0.35">
      <c r="A302" t="s">
        <v>1921</v>
      </c>
      <c r="B302">
        <f>+COUNTA(J302:DE302)</f>
        <v>7</v>
      </c>
      <c r="F302" t="s">
        <v>2280</v>
      </c>
      <c r="K302" t="s">
        <v>2281</v>
      </c>
      <c r="O302" t="s">
        <v>121</v>
      </c>
      <c r="S302">
        <v>1</v>
      </c>
      <c r="X302">
        <f>SUM(COUNTIF(P302:W302,"1"))</f>
        <v>1</v>
      </c>
      <c r="AC302" t="s">
        <v>1789</v>
      </c>
      <c r="AG302" t="s">
        <v>2281</v>
      </c>
      <c r="AS302" t="s">
        <v>1652</v>
      </c>
    </row>
    <row r="303" spans="1:94" x14ac:dyDescent="0.35">
      <c r="A303" t="s">
        <v>4275</v>
      </c>
      <c r="B303">
        <f>+COUNTA(J303:DE303)</f>
        <v>17</v>
      </c>
      <c r="K303" t="s">
        <v>4482</v>
      </c>
      <c r="O303" t="s">
        <v>4277</v>
      </c>
      <c r="W303">
        <v>1</v>
      </c>
      <c r="X303">
        <f>SUM(COUNTIF(P303:W303,"1"))</f>
        <v>1</v>
      </c>
      <c r="Y303" t="s">
        <v>1886</v>
      </c>
      <c r="BR303" t="s">
        <v>4483</v>
      </c>
      <c r="BS303" t="s">
        <v>4484</v>
      </c>
      <c r="CF303" t="s">
        <v>4485</v>
      </c>
      <c r="CG303">
        <v>1</v>
      </c>
      <c r="CH303" t="s">
        <v>364</v>
      </c>
      <c r="CJ303" t="s">
        <v>4483</v>
      </c>
      <c r="CK303" t="s">
        <v>4484</v>
      </c>
      <c r="CL303" t="s">
        <v>4482</v>
      </c>
      <c r="CM303" t="s">
        <v>4486</v>
      </c>
      <c r="CN303" t="s">
        <v>4452</v>
      </c>
      <c r="CO303" t="s">
        <v>4487</v>
      </c>
      <c r="CP303" t="s">
        <v>4454</v>
      </c>
    </row>
    <row r="304" spans="1:94" x14ac:dyDescent="0.35">
      <c r="A304" t="s">
        <v>1921</v>
      </c>
      <c r="B304">
        <f>+COUNTA(J304:DE304)</f>
        <v>7</v>
      </c>
      <c r="F304" t="s">
        <v>2282</v>
      </c>
      <c r="K304" t="s">
        <v>2283</v>
      </c>
      <c r="O304" t="s">
        <v>121</v>
      </c>
      <c r="S304">
        <v>1</v>
      </c>
      <c r="X304">
        <f>SUM(COUNTIF(P304:W304,"1"))</f>
        <v>1</v>
      </c>
      <c r="AC304" t="s">
        <v>1260</v>
      </c>
      <c r="AG304" t="s">
        <v>2283</v>
      </c>
      <c r="AS304" t="s">
        <v>2284</v>
      </c>
    </row>
    <row r="305" spans="1:94" x14ac:dyDescent="0.35">
      <c r="A305" t="s">
        <v>1921</v>
      </c>
      <c r="B305">
        <f>+COUNTA(J305:DE305)</f>
        <v>7</v>
      </c>
      <c r="F305" t="s">
        <v>2285</v>
      </c>
      <c r="K305" t="s">
        <v>2286</v>
      </c>
      <c r="O305" t="s">
        <v>121</v>
      </c>
      <c r="S305">
        <v>1</v>
      </c>
      <c r="X305">
        <f>SUM(COUNTIF(P305:W305,"1"))</f>
        <v>1</v>
      </c>
      <c r="AC305" t="s">
        <v>1395</v>
      </c>
      <c r="AG305" t="s">
        <v>2286</v>
      </c>
      <c r="AS305" t="s">
        <v>2287</v>
      </c>
    </row>
    <row r="306" spans="1:94" x14ac:dyDescent="0.35">
      <c r="A306" t="s">
        <v>1921</v>
      </c>
      <c r="B306">
        <f>+COUNTA(J306:DE306)</f>
        <v>4</v>
      </c>
      <c r="K306" t="s">
        <v>2288</v>
      </c>
      <c r="O306" t="s">
        <v>1772</v>
      </c>
      <c r="Q306">
        <v>1</v>
      </c>
      <c r="X306">
        <f>SUM(COUNTIF(P306:W306,"1"))</f>
        <v>1</v>
      </c>
    </row>
    <row r="307" spans="1:94" x14ac:dyDescent="0.35">
      <c r="A307" t="s">
        <v>1921</v>
      </c>
      <c r="B307">
        <f>+COUNTA(J307:DE307)</f>
        <v>8</v>
      </c>
      <c r="K307" t="s">
        <v>2292</v>
      </c>
      <c r="L307" t="s">
        <v>2293</v>
      </c>
      <c r="O307" t="s">
        <v>1311</v>
      </c>
      <c r="R307">
        <v>1</v>
      </c>
      <c r="X307">
        <f>SUM(COUNTIF(P307:W307,"1"))</f>
        <v>1</v>
      </c>
      <c r="AB307" t="s">
        <v>124</v>
      </c>
      <c r="AH307" t="s">
        <v>2294</v>
      </c>
      <c r="AT307" t="s">
        <v>2295</v>
      </c>
    </row>
    <row r="308" spans="1:94" x14ac:dyDescent="0.35">
      <c r="A308" t="s">
        <v>1921</v>
      </c>
      <c r="B308">
        <f>+COUNTA(J308:DE308)</f>
        <v>7</v>
      </c>
      <c r="F308" t="s">
        <v>2296</v>
      </c>
      <c r="K308" t="s">
        <v>2297</v>
      </c>
      <c r="O308" t="s">
        <v>121</v>
      </c>
      <c r="S308">
        <v>1</v>
      </c>
      <c r="X308">
        <f>SUM(COUNTIF(P308:W308,"1"))</f>
        <v>1</v>
      </c>
      <c r="AC308" t="s">
        <v>2298</v>
      </c>
      <c r="AG308" t="s">
        <v>2297</v>
      </c>
      <c r="AS308" t="s">
        <v>518</v>
      </c>
    </row>
    <row r="309" spans="1:94" x14ac:dyDescent="0.35">
      <c r="A309" t="s">
        <v>1921</v>
      </c>
      <c r="B309">
        <f>+COUNTA(J309:DE309)</f>
        <v>7</v>
      </c>
      <c r="F309" t="s">
        <v>2299</v>
      </c>
      <c r="K309" t="s">
        <v>2300</v>
      </c>
      <c r="O309" t="s">
        <v>121</v>
      </c>
      <c r="S309">
        <v>1</v>
      </c>
      <c r="X309">
        <f>SUM(COUNTIF(P309:W309,"1"))</f>
        <v>1</v>
      </c>
      <c r="AC309" t="s">
        <v>644</v>
      </c>
      <c r="AG309" t="s">
        <v>2300</v>
      </c>
      <c r="AS309" t="s">
        <v>2301</v>
      </c>
    </row>
    <row r="310" spans="1:94" x14ac:dyDescent="0.35">
      <c r="A310" t="s">
        <v>1921</v>
      </c>
      <c r="B310">
        <f>+COUNTA(J310:DE310)</f>
        <v>7</v>
      </c>
      <c r="F310" t="s">
        <v>2305</v>
      </c>
      <c r="K310" t="s">
        <v>2306</v>
      </c>
      <c r="O310" t="s">
        <v>121</v>
      </c>
      <c r="S310">
        <v>1</v>
      </c>
      <c r="X310">
        <f>SUM(COUNTIF(P310:W310,"1"))</f>
        <v>1</v>
      </c>
      <c r="AC310" t="s">
        <v>1395</v>
      </c>
      <c r="AG310" t="s">
        <v>2306</v>
      </c>
      <c r="AS310" t="s">
        <v>1980</v>
      </c>
    </row>
    <row r="311" spans="1:94" x14ac:dyDescent="0.35">
      <c r="A311" t="s">
        <v>1921</v>
      </c>
      <c r="B311">
        <f>+COUNTA(J311:DE311)</f>
        <v>7</v>
      </c>
      <c r="F311" t="s">
        <v>2307</v>
      </c>
      <c r="K311" t="s">
        <v>2308</v>
      </c>
      <c r="O311" t="s">
        <v>121</v>
      </c>
      <c r="S311">
        <v>1</v>
      </c>
      <c r="X311">
        <f>SUM(COUNTIF(P311:W311,"1"))</f>
        <v>1</v>
      </c>
      <c r="AC311" t="s">
        <v>762</v>
      </c>
      <c r="AG311" t="s">
        <v>2308</v>
      </c>
      <c r="AS311" t="s">
        <v>2309</v>
      </c>
    </row>
    <row r="312" spans="1:94" x14ac:dyDescent="0.35">
      <c r="A312" t="s">
        <v>1921</v>
      </c>
      <c r="B312">
        <f>+COUNTA(J312:DE312)</f>
        <v>9</v>
      </c>
      <c r="K312" t="s">
        <v>2310</v>
      </c>
      <c r="L312" t="s">
        <v>2311</v>
      </c>
      <c r="N312" t="s">
        <v>2312</v>
      </c>
      <c r="O312" t="s">
        <v>1311</v>
      </c>
      <c r="R312">
        <v>1</v>
      </c>
      <c r="X312">
        <f>SUM(COUNTIF(P312:W312,"1"))</f>
        <v>1</v>
      </c>
      <c r="AB312" t="s">
        <v>124</v>
      </c>
      <c r="AH312" t="s">
        <v>2310</v>
      </c>
      <c r="AT312" t="s">
        <v>2313</v>
      </c>
    </row>
    <row r="313" spans="1:94" x14ac:dyDescent="0.35">
      <c r="A313" t="s">
        <v>1921</v>
      </c>
      <c r="B313">
        <f>+COUNTA(J313:DE313)</f>
        <v>4</v>
      </c>
      <c r="K313" t="s">
        <v>2314</v>
      </c>
      <c r="O313" t="s">
        <v>1772</v>
      </c>
      <c r="Q313">
        <v>1</v>
      </c>
      <c r="X313">
        <f>SUM(COUNTIF(P313:W313,"1"))</f>
        <v>1</v>
      </c>
    </row>
    <row r="314" spans="1:94" x14ac:dyDescent="0.35">
      <c r="A314" t="s">
        <v>1921</v>
      </c>
      <c r="B314">
        <f>+COUNTA(J314:DE314)</f>
        <v>7</v>
      </c>
      <c r="F314" t="s">
        <v>2315</v>
      </c>
      <c r="K314" t="s">
        <v>2316</v>
      </c>
      <c r="O314" t="s">
        <v>121</v>
      </c>
      <c r="S314">
        <v>1</v>
      </c>
      <c r="X314">
        <f>SUM(COUNTIF(P314:W314,"1"))</f>
        <v>1</v>
      </c>
      <c r="AC314" t="s">
        <v>1260</v>
      </c>
      <c r="AG314" t="s">
        <v>2316</v>
      </c>
      <c r="AS314" t="s">
        <v>1430</v>
      </c>
    </row>
    <row r="315" spans="1:94" x14ac:dyDescent="0.35">
      <c r="A315" t="s">
        <v>1921</v>
      </c>
      <c r="B315">
        <f>+COUNTA(J315:DE315)</f>
        <v>7</v>
      </c>
      <c r="F315" t="s">
        <v>2317</v>
      </c>
      <c r="K315" t="s">
        <v>2318</v>
      </c>
      <c r="O315" t="s">
        <v>121</v>
      </c>
      <c r="S315">
        <v>1</v>
      </c>
      <c r="X315">
        <f>SUM(COUNTIF(P315:W315,"1"))</f>
        <v>1</v>
      </c>
      <c r="AC315" t="s">
        <v>1395</v>
      </c>
      <c r="AG315" t="s">
        <v>2318</v>
      </c>
      <c r="AS315" t="s">
        <v>2103</v>
      </c>
    </row>
    <row r="316" spans="1:94" x14ac:dyDescent="0.35">
      <c r="A316" t="s">
        <v>1921</v>
      </c>
      <c r="B316">
        <f>+COUNTA(J316:DE316)</f>
        <v>7</v>
      </c>
      <c r="F316" t="s">
        <v>2319</v>
      </c>
      <c r="K316" t="s">
        <v>2320</v>
      </c>
      <c r="O316" t="s">
        <v>121</v>
      </c>
      <c r="S316">
        <v>1</v>
      </c>
      <c r="X316">
        <f>SUM(COUNTIF(P316:W316,"1"))</f>
        <v>1</v>
      </c>
      <c r="AC316" t="s">
        <v>2321</v>
      </c>
      <c r="AG316" t="s">
        <v>2320</v>
      </c>
      <c r="AS316" t="s">
        <v>1055</v>
      </c>
    </row>
    <row r="317" spans="1:94" x14ac:dyDescent="0.35">
      <c r="A317" t="s">
        <v>4275</v>
      </c>
      <c r="B317">
        <f>+COUNTA(J317:DE317)</f>
        <v>17</v>
      </c>
      <c r="K317" t="s">
        <v>4488</v>
      </c>
      <c r="O317" t="s">
        <v>4277</v>
      </c>
      <c r="W317">
        <v>1</v>
      </c>
      <c r="X317">
        <f>SUM(COUNTIF(P317:W317,"1"))</f>
        <v>1</v>
      </c>
      <c r="Y317" t="s">
        <v>1886</v>
      </c>
      <c r="BR317" t="s">
        <v>4489</v>
      </c>
      <c r="BS317" t="s">
        <v>4490</v>
      </c>
      <c r="CF317" t="s">
        <v>4491</v>
      </c>
      <c r="CG317">
        <v>1</v>
      </c>
      <c r="CH317" t="s">
        <v>364</v>
      </c>
      <c r="CJ317" t="s">
        <v>4489</v>
      </c>
      <c r="CK317" t="s">
        <v>4490</v>
      </c>
      <c r="CL317" t="s">
        <v>4488</v>
      </c>
      <c r="CM317" t="s">
        <v>4492</v>
      </c>
      <c r="CN317" t="s">
        <v>4354</v>
      </c>
      <c r="CO317" t="s">
        <v>4292</v>
      </c>
      <c r="CP317" t="s">
        <v>868</v>
      </c>
    </row>
    <row r="318" spans="1:94" x14ac:dyDescent="0.35">
      <c r="A318" t="s">
        <v>1921</v>
      </c>
      <c r="B318">
        <f>+COUNTA(J318:DE318)</f>
        <v>5</v>
      </c>
      <c r="F318" t="s">
        <v>2322</v>
      </c>
      <c r="K318" t="s">
        <v>2323</v>
      </c>
      <c r="O318" t="s">
        <v>2324</v>
      </c>
      <c r="P318">
        <v>1</v>
      </c>
      <c r="X318">
        <f>SUM(COUNTIF(P318:W318,"1"))</f>
        <v>1</v>
      </c>
      <c r="AB318" t="s">
        <v>124</v>
      </c>
    </row>
    <row r="319" spans="1:94" x14ac:dyDescent="0.35">
      <c r="A319" t="s">
        <v>1921</v>
      </c>
      <c r="B319">
        <f>+COUNTA(J319:DE319)</f>
        <v>7</v>
      </c>
      <c r="F319" t="s">
        <v>2325</v>
      </c>
      <c r="K319" t="s">
        <v>2326</v>
      </c>
      <c r="O319" t="s">
        <v>121</v>
      </c>
      <c r="S319">
        <v>1</v>
      </c>
      <c r="X319">
        <f>SUM(COUNTIF(P319:W319,"1"))</f>
        <v>1</v>
      </c>
      <c r="AC319" t="s">
        <v>2327</v>
      </c>
      <c r="AG319" t="s">
        <v>2326</v>
      </c>
      <c r="AS319" t="s">
        <v>1980</v>
      </c>
    </row>
    <row r="320" spans="1:94" x14ac:dyDescent="0.35">
      <c r="A320" t="s">
        <v>1921</v>
      </c>
      <c r="B320">
        <f>+COUNTA(J320:DE320)</f>
        <v>7</v>
      </c>
      <c r="F320" t="s">
        <v>2328</v>
      </c>
      <c r="K320" t="s">
        <v>2329</v>
      </c>
      <c r="O320" t="s">
        <v>121</v>
      </c>
      <c r="S320">
        <v>1</v>
      </c>
      <c r="X320">
        <f>SUM(COUNTIF(P320:W320,"1"))</f>
        <v>1</v>
      </c>
      <c r="AC320" t="s">
        <v>1395</v>
      </c>
      <c r="AG320" t="s">
        <v>2329</v>
      </c>
      <c r="AS320" t="s">
        <v>1749</v>
      </c>
    </row>
    <row r="321" spans="1:103" x14ac:dyDescent="0.35">
      <c r="A321" t="s">
        <v>1921</v>
      </c>
      <c r="B321">
        <f>+COUNTA(J321:DE321)</f>
        <v>4</v>
      </c>
      <c r="K321" t="s">
        <v>2330</v>
      </c>
      <c r="O321" t="s">
        <v>1772</v>
      </c>
      <c r="Q321">
        <v>1</v>
      </c>
      <c r="X321">
        <f>SUM(COUNTIF(P321:W321,"1"))</f>
        <v>1</v>
      </c>
    </row>
    <row r="322" spans="1:103" x14ac:dyDescent="0.35">
      <c r="A322" t="s">
        <v>1921</v>
      </c>
      <c r="B322">
        <f>+COUNTA(J322:DE322)</f>
        <v>7</v>
      </c>
      <c r="F322" t="s">
        <v>2331</v>
      </c>
      <c r="K322" t="s">
        <v>2332</v>
      </c>
      <c r="O322" t="s">
        <v>121</v>
      </c>
      <c r="S322">
        <v>1</v>
      </c>
      <c r="X322">
        <f>SUM(COUNTIF(P322:W322,"1"))</f>
        <v>1</v>
      </c>
      <c r="AC322" t="s">
        <v>2333</v>
      </c>
      <c r="AG322" t="s">
        <v>2332</v>
      </c>
      <c r="AS322" t="s">
        <v>1980</v>
      </c>
    </row>
    <row r="323" spans="1:103" x14ac:dyDescent="0.35">
      <c r="A323" t="s">
        <v>4275</v>
      </c>
      <c r="B323">
        <f>+COUNTA(J323:DE323)</f>
        <v>17</v>
      </c>
      <c r="K323" t="s">
        <v>4493</v>
      </c>
      <c r="O323" t="s">
        <v>4277</v>
      </c>
      <c r="W323">
        <v>1</v>
      </c>
      <c r="X323">
        <f>SUM(COUNTIF(P323:W323,"1"))</f>
        <v>1</v>
      </c>
      <c r="Y323" t="s">
        <v>1886</v>
      </c>
      <c r="BR323" t="s">
        <v>4494</v>
      </c>
      <c r="BS323" t="s">
        <v>4495</v>
      </c>
      <c r="CF323" t="s">
        <v>4496</v>
      </c>
      <c r="CG323">
        <v>1</v>
      </c>
      <c r="CH323" t="s">
        <v>364</v>
      </c>
      <c r="CJ323" t="s">
        <v>4494</v>
      </c>
      <c r="CK323" t="s">
        <v>4495</v>
      </c>
      <c r="CL323" t="s">
        <v>4493</v>
      </c>
      <c r="CM323" t="s">
        <v>4497</v>
      </c>
      <c r="CN323" t="s">
        <v>1069</v>
      </c>
      <c r="CO323" t="s">
        <v>4332</v>
      </c>
      <c r="CP323" t="s">
        <v>4498</v>
      </c>
    </row>
    <row r="324" spans="1:103" x14ac:dyDescent="0.35">
      <c r="A324" t="s">
        <v>1921</v>
      </c>
      <c r="B324">
        <f>+COUNTA(J324:DE324)</f>
        <v>15</v>
      </c>
      <c r="F324" t="s">
        <v>2334</v>
      </c>
      <c r="G324" t="s">
        <v>170</v>
      </c>
      <c r="K324" t="s">
        <v>2335</v>
      </c>
      <c r="O324" t="s">
        <v>121</v>
      </c>
      <c r="S324">
        <v>1</v>
      </c>
      <c r="X324">
        <f>SUM(COUNTIF(P324:W324,"1"))</f>
        <v>1</v>
      </c>
      <c r="Y324" t="s">
        <v>1524</v>
      </c>
      <c r="AB324" t="s">
        <v>124</v>
      </c>
      <c r="AC324" t="s">
        <v>2336</v>
      </c>
      <c r="AG324" t="s">
        <v>2335</v>
      </c>
      <c r="AR324" t="s">
        <v>2337</v>
      </c>
      <c r="AS324" t="s">
        <v>2338</v>
      </c>
      <c r="BE324" t="s">
        <v>2339</v>
      </c>
      <c r="BL324" t="s">
        <v>2335</v>
      </c>
      <c r="CD324" t="s">
        <v>2340</v>
      </c>
      <c r="CF324" t="s">
        <v>115</v>
      </c>
      <c r="CY324">
        <v>3641</v>
      </c>
    </row>
    <row r="325" spans="1:103" x14ac:dyDescent="0.35">
      <c r="A325" t="s">
        <v>1921</v>
      </c>
      <c r="B325">
        <f>+COUNTA(J325:DE325)</f>
        <v>7</v>
      </c>
      <c r="F325" t="s">
        <v>2341</v>
      </c>
      <c r="K325" t="s">
        <v>2342</v>
      </c>
      <c r="O325" t="s">
        <v>121</v>
      </c>
      <c r="S325">
        <v>1</v>
      </c>
      <c r="X325">
        <f>SUM(COUNTIF(P325:W325,"1"))</f>
        <v>1</v>
      </c>
      <c r="AC325" t="s">
        <v>2343</v>
      </c>
      <c r="AG325" t="s">
        <v>2342</v>
      </c>
      <c r="AS325" t="s">
        <v>2344</v>
      </c>
    </row>
    <row r="326" spans="1:103" x14ac:dyDescent="0.35">
      <c r="A326" t="s">
        <v>1921</v>
      </c>
      <c r="B326">
        <f>+COUNTA(J326:DE326)</f>
        <v>7</v>
      </c>
      <c r="F326" t="s">
        <v>2345</v>
      </c>
      <c r="K326" t="s">
        <v>2346</v>
      </c>
      <c r="O326" t="s">
        <v>121</v>
      </c>
      <c r="S326">
        <v>1</v>
      </c>
      <c r="X326">
        <f>SUM(COUNTIF(P326:W326,"1"))</f>
        <v>1</v>
      </c>
      <c r="AC326" t="s">
        <v>258</v>
      </c>
      <c r="AG326" t="s">
        <v>2346</v>
      </c>
      <c r="AS326" t="s">
        <v>1778</v>
      </c>
    </row>
    <row r="327" spans="1:103" x14ac:dyDescent="0.35">
      <c r="A327" t="s">
        <v>1921</v>
      </c>
      <c r="B327">
        <f>+COUNTA(J327:DE327)</f>
        <v>7</v>
      </c>
      <c r="F327" t="s">
        <v>2347</v>
      </c>
      <c r="K327" t="s">
        <v>2348</v>
      </c>
      <c r="O327" t="s">
        <v>121</v>
      </c>
      <c r="S327">
        <v>1</v>
      </c>
      <c r="X327">
        <f>SUM(COUNTIF(P327:W327,"1"))</f>
        <v>1</v>
      </c>
      <c r="AC327" t="s">
        <v>1260</v>
      </c>
      <c r="AG327" t="s">
        <v>2348</v>
      </c>
      <c r="AS327" t="s">
        <v>1980</v>
      </c>
    </row>
    <row r="328" spans="1:103" x14ac:dyDescent="0.35">
      <c r="A328" t="s">
        <v>1921</v>
      </c>
      <c r="B328">
        <f>+COUNTA(J328:DE328)</f>
        <v>7</v>
      </c>
      <c r="F328" t="s">
        <v>2349</v>
      </c>
      <c r="K328" t="s">
        <v>2350</v>
      </c>
      <c r="O328" t="s">
        <v>121</v>
      </c>
      <c r="S328">
        <v>1</v>
      </c>
      <c r="X328">
        <f>SUM(COUNTIF(P328:W328,"1"))</f>
        <v>1</v>
      </c>
      <c r="AC328" t="s">
        <v>258</v>
      </c>
      <c r="AG328" t="s">
        <v>2350</v>
      </c>
      <c r="AS328" t="s">
        <v>1055</v>
      </c>
    </row>
    <row r="329" spans="1:103" x14ac:dyDescent="0.35">
      <c r="A329" t="s">
        <v>1921</v>
      </c>
      <c r="B329">
        <f>+COUNTA(J329:DE329)</f>
        <v>7</v>
      </c>
      <c r="K329" t="s">
        <v>2351</v>
      </c>
      <c r="L329" t="s">
        <v>2352</v>
      </c>
      <c r="O329" t="s">
        <v>1311</v>
      </c>
      <c r="R329">
        <v>1</v>
      </c>
      <c r="X329">
        <f>SUM(COUNTIF(P329:W329,"1"))</f>
        <v>1</v>
      </c>
      <c r="AB329" t="s">
        <v>124</v>
      </c>
      <c r="AH329" t="s">
        <v>2353</v>
      </c>
    </row>
    <row r="330" spans="1:103" x14ac:dyDescent="0.35">
      <c r="A330" t="s">
        <v>1921</v>
      </c>
      <c r="B330">
        <f>+COUNTA(J330:DE330)</f>
        <v>7</v>
      </c>
      <c r="F330" t="s">
        <v>2354</v>
      </c>
      <c r="K330" t="s">
        <v>2355</v>
      </c>
      <c r="O330" t="s">
        <v>121</v>
      </c>
      <c r="S330">
        <v>1</v>
      </c>
      <c r="X330">
        <f>SUM(COUNTIF(P330:W330,"1"))</f>
        <v>1</v>
      </c>
      <c r="AC330" t="s">
        <v>644</v>
      </c>
      <c r="AG330" t="s">
        <v>2355</v>
      </c>
      <c r="AS330" t="s">
        <v>2242</v>
      </c>
    </row>
    <row r="331" spans="1:103" x14ac:dyDescent="0.35">
      <c r="A331" t="s">
        <v>1921</v>
      </c>
      <c r="B331">
        <f>+COUNTA(J331:DE331)</f>
        <v>7</v>
      </c>
      <c r="F331" t="s">
        <v>2356</v>
      </c>
      <c r="K331" t="s">
        <v>2357</v>
      </c>
      <c r="O331" t="s">
        <v>121</v>
      </c>
      <c r="S331">
        <v>1</v>
      </c>
      <c r="X331">
        <f>SUM(COUNTIF(P331:W331,"1"))</f>
        <v>1</v>
      </c>
      <c r="AC331" t="s">
        <v>1395</v>
      </c>
      <c r="AG331" t="s">
        <v>2357</v>
      </c>
      <c r="AS331" t="s">
        <v>2358</v>
      </c>
    </row>
    <row r="332" spans="1:103" x14ac:dyDescent="0.35">
      <c r="A332" t="s">
        <v>1921</v>
      </c>
      <c r="B332">
        <f>+COUNTA(J332:DE332)</f>
        <v>7</v>
      </c>
      <c r="F332" t="s">
        <v>2369</v>
      </c>
      <c r="K332" t="s">
        <v>2370</v>
      </c>
      <c r="O332" t="s">
        <v>121</v>
      </c>
      <c r="S332">
        <v>1</v>
      </c>
      <c r="X332">
        <f>SUM(COUNTIF(P332:W332,"1"))</f>
        <v>1</v>
      </c>
      <c r="AC332" t="s">
        <v>2371</v>
      </c>
      <c r="AG332" t="s">
        <v>2370</v>
      </c>
      <c r="AS332" t="s">
        <v>1733</v>
      </c>
    </row>
    <row r="333" spans="1:103" x14ac:dyDescent="0.35">
      <c r="A333" t="s">
        <v>1921</v>
      </c>
      <c r="B333">
        <f>+COUNTA(J333:DE333)</f>
        <v>21</v>
      </c>
      <c r="F333" t="s">
        <v>2372</v>
      </c>
      <c r="G333" t="s">
        <v>2373</v>
      </c>
      <c r="K333" t="s">
        <v>2374</v>
      </c>
      <c r="O333" t="s">
        <v>121</v>
      </c>
      <c r="S333">
        <v>1</v>
      </c>
      <c r="X333">
        <f>SUM(COUNTIF(P333:W333,"1"))</f>
        <v>1</v>
      </c>
      <c r="Y333" t="s">
        <v>2375</v>
      </c>
      <c r="AB333" t="s">
        <v>124</v>
      </c>
      <c r="AC333" t="s">
        <v>2376</v>
      </c>
      <c r="AG333" t="s">
        <v>2374</v>
      </c>
      <c r="AS333" t="s">
        <v>2377</v>
      </c>
      <c r="AZ333" t="s">
        <v>1129</v>
      </c>
      <c r="BC333" t="s">
        <v>2378</v>
      </c>
      <c r="BE333" t="s">
        <v>2379</v>
      </c>
      <c r="BL333" t="s">
        <v>2374</v>
      </c>
      <c r="BN333" t="s">
        <v>2380</v>
      </c>
      <c r="BO333" t="s">
        <v>2381</v>
      </c>
      <c r="BR333" t="s">
        <v>2382</v>
      </c>
      <c r="BS333" t="s">
        <v>2383</v>
      </c>
      <c r="BT333" t="s">
        <v>2384</v>
      </c>
      <c r="BU333" t="s">
        <v>7314</v>
      </c>
      <c r="BW333" t="s">
        <v>2385</v>
      </c>
      <c r="CD333" t="s">
        <v>2386</v>
      </c>
    </row>
    <row r="334" spans="1:103" x14ac:dyDescent="0.35">
      <c r="A334" t="s">
        <v>1921</v>
      </c>
      <c r="B334">
        <f>+COUNTA(J334:DE334)</f>
        <v>7</v>
      </c>
      <c r="F334" t="s">
        <v>2387</v>
      </c>
      <c r="K334" t="s">
        <v>2388</v>
      </c>
      <c r="O334" t="s">
        <v>121</v>
      </c>
      <c r="S334">
        <v>1</v>
      </c>
      <c r="X334">
        <f>SUM(COUNTIF(P334:W334,"1"))</f>
        <v>1</v>
      </c>
      <c r="AC334" t="s">
        <v>1395</v>
      </c>
      <c r="AG334" t="s">
        <v>2388</v>
      </c>
      <c r="AS334" t="s">
        <v>2389</v>
      </c>
    </row>
    <row r="335" spans="1:103" x14ac:dyDescent="0.35">
      <c r="A335" t="s">
        <v>1921</v>
      </c>
      <c r="B335">
        <f>+COUNTA(J335:DE335)</f>
        <v>8</v>
      </c>
      <c r="K335" t="s">
        <v>2390</v>
      </c>
      <c r="L335" t="s">
        <v>2391</v>
      </c>
      <c r="O335" t="s">
        <v>1311</v>
      </c>
      <c r="R335">
        <v>1</v>
      </c>
      <c r="X335">
        <f>SUM(COUNTIF(P335:W335,"1"))</f>
        <v>1</v>
      </c>
      <c r="AB335" t="s">
        <v>124</v>
      </c>
      <c r="AH335" t="s">
        <v>2390</v>
      </c>
      <c r="AT335" t="s">
        <v>518</v>
      </c>
    </row>
    <row r="336" spans="1:103" x14ac:dyDescent="0.35">
      <c r="A336" t="s">
        <v>1921</v>
      </c>
      <c r="B336">
        <f>+COUNTA(J336:DE336)</f>
        <v>8</v>
      </c>
      <c r="K336" t="s">
        <v>2392</v>
      </c>
      <c r="L336" t="s">
        <v>2393</v>
      </c>
      <c r="O336" t="s">
        <v>1311</v>
      </c>
      <c r="R336">
        <v>1</v>
      </c>
      <c r="X336">
        <f>SUM(COUNTIF(P336:W336,"1"))</f>
        <v>1</v>
      </c>
      <c r="AB336" t="s">
        <v>124</v>
      </c>
      <c r="AH336" t="s">
        <v>2392</v>
      </c>
      <c r="AT336" t="s">
        <v>1200</v>
      </c>
    </row>
    <row r="337" spans="1:94" x14ac:dyDescent="0.35">
      <c r="A337" t="s">
        <v>1921</v>
      </c>
      <c r="B337">
        <f>+COUNTA(J337:DE337)</f>
        <v>7</v>
      </c>
      <c r="F337" t="s">
        <v>2394</v>
      </c>
      <c r="K337" t="s">
        <v>2395</v>
      </c>
      <c r="O337" t="s">
        <v>121</v>
      </c>
      <c r="S337">
        <v>1</v>
      </c>
      <c r="X337">
        <f>SUM(COUNTIF(P337:W337,"1"))</f>
        <v>1</v>
      </c>
      <c r="AC337" t="s">
        <v>762</v>
      </c>
      <c r="AG337" t="s">
        <v>2395</v>
      </c>
      <c r="AS337" t="s">
        <v>1090</v>
      </c>
    </row>
    <row r="338" spans="1:94" x14ac:dyDescent="0.35">
      <c r="A338" t="s">
        <v>1921</v>
      </c>
      <c r="B338">
        <f>+COUNTA(J338:DE338)</f>
        <v>4</v>
      </c>
      <c r="K338" t="s">
        <v>2396</v>
      </c>
      <c r="O338" t="s">
        <v>1772</v>
      </c>
      <c r="Q338">
        <v>1</v>
      </c>
      <c r="X338">
        <f>SUM(COUNTIF(P338:W338,"1"))</f>
        <v>1</v>
      </c>
    </row>
    <row r="339" spans="1:94" x14ac:dyDescent="0.35">
      <c r="A339" t="s">
        <v>1921</v>
      </c>
      <c r="B339">
        <f>+COUNTA(J339:DE339)</f>
        <v>8</v>
      </c>
      <c r="K339" t="s">
        <v>2397</v>
      </c>
      <c r="L339" t="s">
        <v>2398</v>
      </c>
      <c r="O339" t="s">
        <v>1311</v>
      </c>
      <c r="R339">
        <v>1</v>
      </c>
      <c r="X339">
        <f>SUM(COUNTIF(P339:W339,"1"))</f>
        <v>1</v>
      </c>
      <c r="AB339" t="s">
        <v>124</v>
      </c>
      <c r="AH339" t="s">
        <v>2397</v>
      </c>
      <c r="AT339" t="s">
        <v>2399</v>
      </c>
    </row>
    <row r="340" spans="1:94" x14ac:dyDescent="0.35">
      <c r="A340" t="s">
        <v>1921</v>
      </c>
      <c r="B340">
        <f>+COUNTA(J340:DE340)</f>
        <v>8</v>
      </c>
      <c r="K340" t="s">
        <v>2406</v>
      </c>
      <c r="L340" t="s">
        <v>2407</v>
      </c>
      <c r="O340" t="s">
        <v>1311</v>
      </c>
      <c r="R340">
        <v>1</v>
      </c>
      <c r="X340">
        <f>SUM(COUNTIF(P340:W340,"1"))</f>
        <v>1</v>
      </c>
      <c r="AB340" t="s">
        <v>124</v>
      </c>
      <c r="AH340" t="s">
        <v>2406</v>
      </c>
      <c r="AT340" t="s">
        <v>2202</v>
      </c>
    </row>
    <row r="341" spans="1:94" x14ac:dyDescent="0.35">
      <c r="A341" t="s">
        <v>1921</v>
      </c>
      <c r="B341">
        <f>+COUNTA(J341:DE341)</f>
        <v>8</v>
      </c>
      <c r="K341" t="s">
        <v>2408</v>
      </c>
      <c r="L341" t="s">
        <v>2409</v>
      </c>
      <c r="O341" t="s">
        <v>1311</v>
      </c>
      <c r="R341">
        <v>1</v>
      </c>
      <c r="X341">
        <f>SUM(COUNTIF(P341:W341,"1"))</f>
        <v>1</v>
      </c>
      <c r="AB341" t="s">
        <v>124</v>
      </c>
      <c r="AH341" t="s">
        <v>2408</v>
      </c>
      <c r="AT341" t="s">
        <v>2410</v>
      </c>
    </row>
    <row r="342" spans="1:94" x14ac:dyDescent="0.35">
      <c r="A342" t="s">
        <v>4275</v>
      </c>
      <c r="B342">
        <f>+COUNTA(J342:DE342)</f>
        <v>17</v>
      </c>
      <c r="K342" t="s">
        <v>4499</v>
      </c>
      <c r="O342" t="s">
        <v>4277</v>
      </c>
      <c r="W342">
        <v>1</v>
      </c>
      <c r="X342">
        <f>SUM(COUNTIF(P342:W342,"1"))</f>
        <v>1</v>
      </c>
      <c r="Y342" t="s">
        <v>1886</v>
      </c>
      <c r="BR342" t="s">
        <v>4500</v>
      </c>
      <c r="BS342" t="s">
        <v>4501</v>
      </c>
      <c r="CF342" t="s">
        <v>4502</v>
      </c>
      <c r="CG342">
        <v>1</v>
      </c>
      <c r="CH342" t="s">
        <v>364</v>
      </c>
      <c r="CJ342" t="s">
        <v>4500</v>
      </c>
      <c r="CK342" t="s">
        <v>4501</v>
      </c>
      <c r="CL342" t="s">
        <v>4499</v>
      </c>
      <c r="CM342" t="s">
        <v>4503</v>
      </c>
      <c r="CN342" t="s">
        <v>2663</v>
      </c>
      <c r="CO342" t="s">
        <v>4504</v>
      </c>
      <c r="CP342" t="s">
        <v>2665</v>
      </c>
    </row>
    <row r="343" spans="1:94" x14ac:dyDescent="0.35">
      <c r="A343" t="s">
        <v>4275</v>
      </c>
      <c r="B343">
        <f>+COUNTA(J343:DE343)</f>
        <v>17</v>
      </c>
      <c r="K343" t="s">
        <v>4505</v>
      </c>
      <c r="O343" t="s">
        <v>4277</v>
      </c>
      <c r="W343">
        <v>1</v>
      </c>
      <c r="X343">
        <f>SUM(COUNTIF(P343:W343,"1"))</f>
        <v>1</v>
      </c>
      <c r="Y343" t="s">
        <v>1886</v>
      </c>
      <c r="BR343" t="s">
        <v>4506</v>
      </c>
      <c r="BS343" t="s">
        <v>4507</v>
      </c>
      <c r="CF343" t="s">
        <v>4508</v>
      </c>
      <c r="CG343">
        <v>1</v>
      </c>
      <c r="CH343" t="s">
        <v>364</v>
      </c>
      <c r="CJ343" t="s">
        <v>4506</v>
      </c>
      <c r="CK343" t="s">
        <v>4507</v>
      </c>
      <c r="CL343" t="s">
        <v>4505</v>
      </c>
      <c r="CM343" t="s">
        <v>4509</v>
      </c>
      <c r="CN343" t="s">
        <v>4510</v>
      </c>
      <c r="CO343" t="s">
        <v>4292</v>
      </c>
      <c r="CP343" t="s">
        <v>4511</v>
      </c>
    </row>
    <row r="344" spans="1:94" x14ac:dyDescent="0.35">
      <c r="A344" t="s">
        <v>1921</v>
      </c>
      <c r="B344">
        <f>+COUNTA(J344:DE344)</f>
        <v>8</v>
      </c>
      <c r="K344" t="s">
        <v>2415</v>
      </c>
      <c r="L344" t="s">
        <v>2416</v>
      </c>
      <c r="O344" t="s">
        <v>1311</v>
      </c>
      <c r="R344">
        <v>1</v>
      </c>
      <c r="X344">
        <f>SUM(COUNTIF(P344:W344,"1"))</f>
        <v>1</v>
      </c>
      <c r="AB344" t="s">
        <v>124</v>
      </c>
      <c r="AH344" t="s">
        <v>2415</v>
      </c>
      <c r="AT344" t="s">
        <v>2313</v>
      </c>
    </row>
    <row r="345" spans="1:94" x14ac:dyDescent="0.35">
      <c r="A345" t="s">
        <v>1921</v>
      </c>
      <c r="B345">
        <f>+COUNTA(J345:DE345)</f>
        <v>7</v>
      </c>
      <c r="F345" t="s">
        <v>2417</v>
      </c>
      <c r="K345" t="s">
        <v>2418</v>
      </c>
      <c r="O345" t="s">
        <v>121</v>
      </c>
      <c r="S345">
        <v>1</v>
      </c>
      <c r="X345">
        <f>SUM(COUNTIF(P345:W345,"1"))</f>
        <v>1</v>
      </c>
      <c r="AC345" t="s">
        <v>1395</v>
      </c>
      <c r="AG345" t="s">
        <v>2418</v>
      </c>
      <c r="AS345" t="s">
        <v>2419</v>
      </c>
    </row>
    <row r="346" spans="1:94" x14ac:dyDescent="0.35">
      <c r="A346" t="s">
        <v>4275</v>
      </c>
      <c r="B346">
        <f>+COUNTA(J346:DE346)</f>
        <v>17</v>
      </c>
      <c r="K346" t="s">
        <v>4512</v>
      </c>
      <c r="O346" t="s">
        <v>4277</v>
      </c>
      <c r="W346">
        <v>1</v>
      </c>
      <c r="X346">
        <f>SUM(COUNTIF(P346:W346,"1"))</f>
        <v>1</v>
      </c>
      <c r="Y346" t="s">
        <v>1886</v>
      </c>
      <c r="BR346" t="s">
        <v>4513</v>
      </c>
      <c r="BS346" t="s">
        <v>4514</v>
      </c>
      <c r="CF346" t="s">
        <v>4515</v>
      </c>
      <c r="CG346">
        <v>1</v>
      </c>
      <c r="CH346" t="s">
        <v>364</v>
      </c>
      <c r="CJ346" t="s">
        <v>4513</v>
      </c>
      <c r="CK346" t="s">
        <v>4514</v>
      </c>
      <c r="CL346" t="s">
        <v>4512</v>
      </c>
      <c r="CM346" t="s">
        <v>4516</v>
      </c>
      <c r="CN346" t="s">
        <v>4517</v>
      </c>
      <c r="CO346" t="s">
        <v>4518</v>
      </c>
      <c r="CP346" t="s">
        <v>4519</v>
      </c>
    </row>
    <row r="347" spans="1:94" x14ac:dyDescent="0.35">
      <c r="A347" t="s">
        <v>4275</v>
      </c>
      <c r="B347">
        <f>+COUNTA(J347:DE347)</f>
        <v>17</v>
      </c>
      <c r="K347" t="s">
        <v>4520</v>
      </c>
      <c r="O347" t="s">
        <v>4277</v>
      </c>
      <c r="W347">
        <v>1</v>
      </c>
      <c r="X347">
        <f>SUM(COUNTIF(P347:W347,"1"))</f>
        <v>1</v>
      </c>
      <c r="Y347" t="s">
        <v>1886</v>
      </c>
      <c r="BR347" t="s">
        <v>4521</v>
      </c>
      <c r="BS347" t="s">
        <v>4522</v>
      </c>
      <c r="CF347" t="s">
        <v>4523</v>
      </c>
      <c r="CG347">
        <v>1</v>
      </c>
      <c r="CH347" t="s">
        <v>364</v>
      </c>
      <c r="CJ347" t="s">
        <v>4521</v>
      </c>
      <c r="CK347" t="s">
        <v>4522</v>
      </c>
      <c r="CL347" t="s">
        <v>4520</v>
      </c>
      <c r="CM347" t="s">
        <v>4524</v>
      </c>
      <c r="CN347" t="s">
        <v>4517</v>
      </c>
      <c r="CO347" t="s">
        <v>4110</v>
      </c>
      <c r="CP347" t="s">
        <v>2665</v>
      </c>
    </row>
    <row r="348" spans="1:94" x14ac:dyDescent="0.35">
      <c r="A348" t="s">
        <v>1921</v>
      </c>
      <c r="B348">
        <f>+COUNTA(J348:DE348)</f>
        <v>7</v>
      </c>
      <c r="F348" t="s">
        <v>2420</v>
      </c>
      <c r="K348" t="s">
        <v>2421</v>
      </c>
      <c r="O348" t="s">
        <v>121</v>
      </c>
      <c r="S348">
        <v>1</v>
      </c>
      <c r="X348">
        <f>SUM(COUNTIF(P348:W348,"1"))</f>
        <v>1</v>
      </c>
      <c r="AC348" t="s">
        <v>1587</v>
      </c>
      <c r="AG348" t="s">
        <v>2421</v>
      </c>
      <c r="AS348" t="s">
        <v>1430</v>
      </c>
    </row>
    <row r="349" spans="1:94" x14ac:dyDescent="0.35">
      <c r="A349" t="s">
        <v>1921</v>
      </c>
      <c r="B349">
        <f>+COUNTA(J349:DE349)</f>
        <v>7</v>
      </c>
      <c r="F349" t="s">
        <v>2422</v>
      </c>
      <c r="K349" t="s">
        <v>2423</v>
      </c>
      <c r="O349" t="s">
        <v>121</v>
      </c>
      <c r="S349">
        <v>1</v>
      </c>
      <c r="X349">
        <f>SUM(COUNTIF(P349:W349,"1"))</f>
        <v>1</v>
      </c>
      <c r="AC349" t="s">
        <v>258</v>
      </c>
      <c r="AG349" t="s">
        <v>2423</v>
      </c>
      <c r="AS349" t="s">
        <v>1813</v>
      </c>
    </row>
    <row r="350" spans="1:94" x14ac:dyDescent="0.35">
      <c r="A350" t="s">
        <v>4275</v>
      </c>
      <c r="B350">
        <f>+COUNTA(J350:DE350)</f>
        <v>17</v>
      </c>
      <c r="K350" t="s">
        <v>4525</v>
      </c>
      <c r="O350" t="s">
        <v>4277</v>
      </c>
      <c r="W350">
        <v>1</v>
      </c>
      <c r="X350">
        <f>SUM(COUNTIF(P350:W350,"1"))</f>
        <v>1</v>
      </c>
      <c r="Y350" t="s">
        <v>1886</v>
      </c>
      <c r="BR350" t="s">
        <v>358</v>
      </c>
      <c r="BS350" t="s">
        <v>4526</v>
      </c>
      <c r="CF350" t="s">
        <v>4527</v>
      </c>
      <c r="CG350">
        <v>1</v>
      </c>
      <c r="CH350" t="s">
        <v>364</v>
      </c>
      <c r="CJ350" t="s">
        <v>358</v>
      </c>
      <c r="CK350" t="s">
        <v>4526</v>
      </c>
      <c r="CL350" t="s">
        <v>4525</v>
      </c>
      <c r="CM350" t="s">
        <v>367</v>
      </c>
      <c r="CN350" t="s">
        <v>368</v>
      </c>
      <c r="CO350" t="s">
        <v>369</v>
      </c>
      <c r="CP350" t="s">
        <v>370</v>
      </c>
    </row>
    <row r="351" spans="1:94" x14ac:dyDescent="0.35">
      <c r="A351" t="s">
        <v>4275</v>
      </c>
      <c r="B351">
        <f>+COUNTA(J351:DE351)</f>
        <v>17</v>
      </c>
      <c r="K351" t="s">
        <v>4528</v>
      </c>
      <c r="O351" t="s">
        <v>4277</v>
      </c>
      <c r="W351">
        <v>1</v>
      </c>
      <c r="X351">
        <f>SUM(COUNTIF(P351:W351,"1"))</f>
        <v>1</v>
      </c>
      <c r="Y351" t="s">
        <v>1886</v>
      </c>
      <c r="BR351" t="s">
        <v>4529</v>
      </c>
      <c r="BS351" t="s">
        <v>4530</v>
      </c>
      <c r="CF351" t="s">
        <v>4531</v>
      </c>
      <c r="CG351">
        <v>1</v>
      </c>
      <c r="CH351" t="s">
        <v>364</v>
      </c>
      <c r="CJ351" t="s">
        <v>4529</v>
      </c>
      <c r="CK351" t="s">
        <v>4530</v>
      </c>
      <c r="CL351" t="s">
        <v>4528</v>
      </c>
      <c r="CM351" t="s">
        <v>4532</v>
      </c>
      <c r="CN351" t="s">
        <v>4510</v>
      </c>
      <c r="CO351" t="s">
        <v>4533</v>
      </c>
      <c r="CP351" t="s">
        <v>4534</v>
      </c>
    </row>
    <row r="352" spans="1:94" x14ac:dyDescent="0.35">
      <c r="A352" t="s">
        <v>4275</v>
      </c>
      <c r="B352">
        <f>+COUNTA(J352:DE352)</f>
        <v>17</v>
      </c>
      <c r="K352" t="s">
        <v>4535</v>
      </c>
      <c r="O352" t="s">
        <v>4277</v>
      </c>
      <c r="W352">
        <v>1</v>
      </c>
      <c r="X352">
        <f>SUM(COUNTIF(P352:W352,"1"))</f>
        <v>1</v>
      </c>
      <c r="Y352" t="s">
        <v>1886</v>
      </c>
      <c r="BR352" t="s">
        <v>4536</v>
      </c>
      <c r="BS352" t="s">
        <v>4537</v>
      </c>
      <c r="CF352" t="s">
        <v>4538</v>
      </c>
      <c r="CG352">
        <v>1</v>
      </c>
      <c r="CH352" t="s">
        <v>364</v>
      </c>
      <c r="CJ352" t="s">
        <v>4536</v>
      </c>
      <c r="CK352" t="s">
        <v>4537</v>
      </c>
      <c r="CL352" t="s">
        <v>4535</v>
      </c>
      <c r="CM352" t="s">
        <v>4539</v>
      </c>
      <c r="CN352" t="s">
        <v>4439</v>
      </c>
      <c r="CO352" t="s">
        <v>4540</v>
      </c>
      <c r="CP352" t="s">
        <v>2889</v>
      </c>
    </row>
    <row r="353" spans="1:94" x14ac:dyDescent="0.35">
      <c r="A353" t="s">
        <v>4275</v>
      </c>
      <c r="B353">
        <f>+COUNTA(J353:DE353)</f>
        <v>17</v>
      </c>
      <c r="K353" t="s">
        <v>4541</v>
      </c>
      <c r="O353" t="s">
        <v>4277</v>
      </c>
      <c r="W353">
        <v>1</v>
      </c>
      <c r="X353">
        <f>SUM(COUNTIF(P353:W353,"1"))</f>
        <v>1</v>
      </c>
      <c r="Y353" t="s">
        <v>1886</v>
      </c>
      <c r="BR353" t="s">
        <v>4542</v>
      </c>
      <c r="BS353" t="s">
        <v>4543</v>
      </c>
      <c r="CF353" t="s">
        <v>4544</v>
      </c>
      <c r="CG353">
        <v>1</v>
      </c>
      <c r="CH353" t="s">
        <v>364</v>
      </c>
      <c r="CJ353" t="s">
        <v>4542</v>
      </c>
      <c r="CK353" t="s">
        <v>4543</v>
      </c>
      <c r="CL353" t="s">
        <v>4541</v>
      </c>
      <c r="CM353" t="s">
        <v>4545</v>
      </c>
      <c r="CN353" t="s">
        <v>2663</v>
      </c>
      <c r="CO353" t="s">
        <v>4546</v>
      </c>
      <c r="CP353" t="s">
        <v>4547</v>
      </c>
    </row>
    <row r="354" spans="1:94" x14ac:dyDescent="0.35">
      <c r="A354" t="s">
        <v>1921</v>
      </c>
      <c r="B354">
        <f>+COUNTA(J354:DE354)</f>
        <v>8</v>
      </c>
      <c r="K354" t="s">
        <v>2424</v>
      </c>
      <c r="L354" t="s">
        <v>2425</v>
      </c>
      <c r="O354" t="s">
        <v>1311</v>
      </c>
      <c r="R354">
        <v>1</v>
      </c>
      <c r="X354">
        <f>SUM(COUNTIF(P354:W354,"1"))</f>
        <v>1</v>
      </c>
      <c r="AB354" t="s">
        <v>1312</v>
      </c>
      <c r="AH354" t="s">
        <v>2424</v>
      </c>
      <c r="AT354" t="s">
        <v>2426</v>
      </c>
    </row>
    <row r="355" spans="1:94" x14ac:dyDescent="0.35">
      <c r="A355" t="s">
        <v>4275</v>
      </c>
      <c r="B355">
        <f>+COUNTA(J355:DE355)</f>
        <v>17</v>
      </c>
      <c r="K355" t="s">
        <v>4548</v>
      </c>
      <c r="O355" t="s">
        <v>4277</v>
      </c>
      <c r="W355">
        <v>1</v>
      </c>
      <c r="X355">
        <f>SUM(COUNTIF(P355:W355,"1"))</f>
        <v>1</v>
      </c>
      <c r="Y355" t="s">
        <v>1886</v>
      </c>
      <c r="BR355" t="s">
        <v>4549</v>
      </c>
      <c r="BS355" t="s">
        <v>4550</v>
      </c>
      <c r="CF355" t="s">
        <v>4551</v>
      </c>
      <c r="CG355">
        <v>1</v>
      </c>
      <c r="CH355" t="s">
        <v>364</v>
      </c>
      <c r="CJ355" t="s">
        <v>4549</v>
      </c>
      <c r="CK355" t="s">
        <v>4550</v>
      </c>
      <c r="CL355" t="s">
        <v>4548</v>
      </c>
      <c r="CM355" t="s">
        <v>4552</v>
      </c>
      <c r="CN355" t="s">
        <v>2663</v>
      </c>
      <c r="CO355" t="s">
        <v>4553</v>
      </c>
      <c r="CP355" t="s">
        <v>3541</v>
      </c>
    </row>
    <row r="356" spans="1:94" x14ac:dyDescent="0.35">
      <c r="A356" t="s">
        <v>1921</v>
      </c>
      <c r="B356">
        <f>+COUNTA(J356:DE356)</f>
        <v>7</v>
      </c>
      <c r="F356" t="s">
        <v>2434</v>
      </c>
      <c r="K356" t="s">
        <v>2435</v>
      </c>
      <c r="O356" t="s">
        <v>121</v>
      </c>
      <c r="S356">
        <v>1</v>
      </c>
      <c r="X356">
        <f>SUM(COUNTIF(P356:W356,"1"))</f>
        <v>1</v>
      </c>
      <c r="AC356" t="s">
        <v>2436</v>
      </c>
      <c r="AG356" t="s">
        <v>2435</v>
      </c>
      <c r="AS356" t="s">
        <v>1974</v>
      </c>
    </row>
    <row r="357" spans="1:94" x14ac:dyDescent="0.35">
      <c r="A357" t="s">
        <v>4275</v>
      </c>
      <c r="B357">
        <f>+COUNTA(J357:DE357)</f>
        <v>17</v>
      </c>
      <c r="K357" t="s">
        <v>4554</v>
      </c>
      <c r="O357" t="s">
        <v>4277</v>
      </c>
      <c r="W357">
        <v>1</v>
      </c>
      <c r="X357">
        <f>SUM(COUNTIF(P357:W357,"1"))</f>
        <v>1</v>
      </c>
      <c r="Y357" t="s">
        <v>1886</v>
      </c>
      <c r="BR357" t="s">
        <v>4555</v>
      </c>
      <c r="BS357" t="s">
        <v>4556</v>
      </c>
      <c r="CF357" t="s">
        <v>4557</v>
      </c>
      <c r="CG357">
        <v>1</v>
      </c>
      <c r="CH357" t="s">
        <v>364</v>
      </c>
      <c r="CJ357" t="s">
        <v>4555</v>
      </c>
      <c r="CK357" t="s">
        <v>4556</v>
      </c>
      <c r="CL357" t="s">
        <v>4554</v>
      </c>
      <c r="CM357" t="s">
        <v>4558</v>
      </c>
      <c r="CN357" t="s">
        <v>3710</v>
      </c>
      <c r="CO357" t="s">
        <v>867</v>
      </c>
      <c r="CP357" t="s">
        <v>4559</v>
      </c>
    </row>
    <row r="358" spans="1:94" x14ac:dyDescent="0.35">
      <c r="A358" t="s">
        <v>1921</v>
      </c>
      <c r="B358">
        <f>+COUNTA(J358:DE358)</f>
        <v>8</v>
      </c>
      <c r="K358" t="s">
        <v>2441</v>
      </c>
      <c r="L358" t="s">
        <v>2442</v>
      </c>
      <c r="O358" t="s">
        <v>1311</v>
      </c>
      <c r="R358">
        <v>1</v>
      </c>
      <c r="X358">
        <f>SUM(COUNTIF(P358:W358,"1"))</f>
        <v>1</v>
      </c>
      <c r="AB358" t="s">
        <v>124</v>
      </c>
      <c r="AH358" t="s">
        <v>2441</v>
      </c>
      <c r="AT358" t="s">
        <v>623</v>
      </c>
    </row>
    <row r="359" spans="1:94" x14ac:dyDescent="0.35">
      <c r="A359" t="s">
        <v>1921</v>
      </c>
      <c r="B359">
        <f>+COUNTA(J359:DE359)</f>
        <v>5</v>
      </c>
      <c r="F359" t="s">
        <v>2445</v>
      </c>
      <c r="K359" t="s">
        <v>2446</v>
      </c>
      <c r="P359">
        <v>1</v>
      </c>
      <c r="X359">
        <f>SUM(COUNTIF(P359:W359,"1"))</f>
        <v>1</v>
      </c>
      <c r="Y359" t="s">
        <v>122</v>
      </c>
      <c r="AB359" t="s">
        <v>124</v>
      </c>
    </row>
    <row r="360" spans="1:94" x14ac:dyDescent="0.35">
      <c r="A360" t="s">
        <v>1921</v>
      </c>
      <c r="B360">
        <f>+COUNTA(J360:DE360)</f>
        <v>8</v>
      </c>
      <c r="K360" t="s">
        <v>2447</v>
      </c>
      <c r="L360" t="s">
        <v>2448</v>
      </c>
      <c r="O360" t="s">
        <v>1311</v>
      </c>
      <c r="R360">
        <v>1</v>
      </c>
      <c r="X360">
        <f>SUM(COUNTIF(P360:W360,"1"))</f>
        <v>1</v>
      </c>
      <c r="AB360" t="s">
        <v>124</v>
      </c>
      <c r="AH360" t="s">
        <v>2447</v>
      </c>
      <c r="AT360" t="s">
        <v>2449</v>
      </c>
    </row>
    <row r="361" spans="1:94" x14ac:dyDescent="0.35">
      <c r="A361" t="s">
        <v>1921</v>
      </c>
      <c r="B361">
        <f>+COUNTA(J361:DE361)</f>
        <v>7</v>
      </c>
      <c r="F361" t="s">
        <v>2450</v>
      </c>
      <c r="K361" t="s">
        <v>2451</v>
      </c>
      <c r="O361" t="s">
        <v>121</v>
      </c>
      <c r="S361">
        <v>1</v>
      </c>
      <c r="X361">
        <f>SUM(COUNTIF(P361:W361,"1"))</f>
        <v>1</v>
      </c>
      <c r="AC361" t="s">
        <v>1260</v>
      </c>
      <c r="AG361" t="s">
        <v>2451</v>
      </c>
      <c r="AS361" t="s">
        <v>1749</v>
      </c>
    </row>
    <row r="362" spans="1:94" x14ac:dyDescent="0.35">
      <c r="A362" t="s">
        <v>4275</v>
      </c>
      <c r="B362">
        <f>+COUNTA(J362:DE362)</f>
        <v>17</v>
      </c>
      <c r="K362" t="s">
        <v>4560</v>
      </c>
      <c r="O362" t="s">
        <v>4277</v>
      </c>
      <c r="W362">
        <v>1</v>
      </c>
      <c r="X362">
        <f>SUM(COUNTIF(P362:W362,"1"))</f>
        <v>1</v>
      </c>
      <c r="Y362" t="s">
        <v>1886</v>
      </c>
      <c r="BR362" t="s">
        <v>4561</v>
      </c>
      <c r="BS362" t="s">
        <v>4562</v>
      </c>
      <c r="CF362" t="s">
        <v>4563</v>
      </c>
      <c r="CG362">
        <v>1</v>
      </c>
      <c r="CH362" t="s">
        <v>364</v>
      </c>
      <c r="CJ362" t="s">
        <v>4561</v>
      </c>
      <c r="CK362" t="s">
        <v>4562</v>
      </c>
      <c r="CL362" t="s">
        <v>4560</v>
      </c>
      <c r="CM362" t="s">
        <v>4564</v>
      </c>
      <c r="CN362" t="s">
        <v>4283</v>
      </c>
      <c r="CO362" t="s">
        <v>4565</v>
      </c>
      <c r="CP362" t="s">
        <v>4285</v>
      </c>
    </row>
    <row r="363" spans="1:94" x14ac:dyDescent="0.35">
      <c r="A363" t="s">
        <v>1921</v>
      </c>
      <c r="B363">
        <f>+COUNTA(J363:DE363)</f>
        <v>7</v>
      </c>
      <c r="F363" t="s">
        <v>2452</v>
      </c>
      <c r="K363" t="s">
        <v>2453</v>
      </c>
      <c r="O363" t="s">
        <v>121</v>
      </c>
      <c r="S363">
        <v>1</v>
      </c>
      <c r="X363">
        <f>SUM(COUNTIF(P363:W363,"1"))</f>
        <v>1</v>
      </c>
      <c r="AC363" t="s">
        <v>1395</v>
      </c>
      <c r="AG363" t="s">
        <v>2453</v>
      </c>
      <c r="AS363" t="s">
        <v>1055</v>
      </c>
    </row>
    <row r="364" spans="1:94" x14ac:dyDescent="0.35">
      <c r="A364" t="s">
        <v>1921</v>
      </c>
      <c r="B364">
        <f>+COUNTA(J364:DE364)</f>
        <v>7</v>
      </c>
      <c r="F364" t="s">
        <v>2454</v>
      </c>
      <c r="K364" t="s">
        <v>2455</v>
      </c>
      <c r="O364" t="s">
        <v>121</v>
      </c>
      <c r="S364">
        <v>1</v>
      </c>
      <c r="X364">
        <f>SUM(COUNTIF(P364:W364,"1"))</f>
        <v>1</v>
      </c>
      <c r="AC364" t="s">
        <v>2456</v>
      </c>
      <c r="AG364" t="s">
        <v>2455</v>
      </c>
      <c r="AS364" t="s">
        <v>2457</v>
      </c>
    </row>
    <row r="365" spans="1:94" x14ac:dyDescent="0.35">
      <c r="A365" t="s">
        <v>1921</v>
      </c>
      <c r="B365">
        <f>+COUNTA(J365:DE365)</f>
        <v>5</v>
      </c>
      <c r="K365" t="s">
        <v>2458</v>
      </c>
      <c r="O365" t="s">
        <v>1725</v>
      </c>
      <c r="U365">
        <v>1</v>
      </c>
      <c r="X365">
        <f>SUM(COUNTIF(P365:W365,"1"))</f>
        <v>1</v>
      </c>
      <c r="AB365" t="s">
        <v>124</v>
      </c>
    </row>
    <row r="366" spans="1:94" x14ac:dyDescent="0.35">
      <c r="A366" t="s">
        <v>1921</v>
      </c>
      <c r="B366">
        <f>+COUNTA(J366:DE366)</f>
        <v>7</v>
      </c>
      <c r="F366" t="s">
        <v>2459</v>
      </c>
      <c r="K366" t="s">
        <v>2460</v>
      </c>
      <c r="O366" t="s">
        <v>121</v>
      </c>
      <c r="S366">
        <v>1</v>
      </c>
      <c r="X366">
        <f>SUM(COUNTIF(P366:W366,"1"))</f>
        <v>1</v>
      </c>
      <c r="AC366" t="s">
        <v>762</v>
      </c>
      <c r="AG366" t="s">
        <v>2460</v>
      </c>
      <c r="AS366" t="s">
        <v>2461</v>
      </c>
    </row>
    <row r="367" spans="1:94" x14ac:dyDescent="0.35">
      <c r="A367" t="s">
        <v>1921</v>
      </c>
      <c r="B367">
        <f>+COUNTA(J367:DE367)</f>
        <v>7</v>
      </c>
      <c r="F367" t="s">
        <v>2462</v>
      </c>
      <c r="K367" t="s">
        <v>2463</v>
      </c>
      <c r="O367" t="s">
        <v>121</v>
      </c>
      <c r="S367">
        <v>1</v>
      </c>
      <c r="X367">
        <f>SUM(COUNTIF(P367:W367,"1"))</f>
        <v>1</v>
      </c>
      <c r="AC367" t="s">
        <v>762</v>
      </c>
      <c r="AG367" t="s">
        <v>2463</v>
      </c>
      <c r="AS367" t="s">
        <v>1243</v>
      </c>
    </row>
    <row r="368" spans="1:94" x14ac:dyDescent="0.35">
      <c r="A368" t="s">
        <v>1921</v>
      </c>
      <c r="B368">
        <f>+COUNTA(J368:DE368)</f>
        <v>7</v>
      </c>
      <c r="F368" t="s">
        <v>2464</v>
      </c>
      <c r="K368" t="s">
        <v>2465</v>
      </c>
      <c r="O368" t="s">
        <v>121</v>
      </c>
      <c r="S368">
        <v>1</v>
      </c>
      <c r="X368">
        <f>SUM(COUNTIF(P368:W368,"1"))</f>
        <v>1</v>
      </c>
      <c r="AC368" t="s">
        <v>258</v>
      </c>
      <c r="AG368" t="s">
        <v>2465</v>
      </c>
      <c r="AS368" t="s">
        <v>2466</v>
      </c>
    </row>
    <row r="369" spans="1:108" x14ac:dyDescent="0.35">
      <c r="A369" t="s">
        <v>1921</v>
      </c>
      <c r="B369">
        <f>+COUNTA(J369:DE369)</f>
        <v>5</v>
      </c>
      <c r="K369" t="s">
        <v>2467</v>
      </c>
      <c r="O369" t="s">
        <v>1725</v>
      </c>
      <c r="U369">
        <v>1</v>
      </c>
      <c r="X369">
        <f>SUM(COUNTIF(P369:W369,"1"))</f>
        <v>1</v>
      </c>
      <c r="AB369" t="s">
        <v>124</v>
      </c>
    </row>
    <row r="370" spans="1:108" x14ac:dyDescent="0.35">
      <c r="A370" t="s">
        <v>4275</v>
      </c>
      <c r="B370">
        <f>+COUNTA(J370:DE370)</f>
        <v>17</v>
      </c>
      <c r="K370" t="s">
        <v>4566</v>
      </c>
      <c r="O370" t="s">
        <v>4277</v>
      </c>
      <c r="W370">
        <v>1</v>
      </c>
      <c r="X370">
        <f>SUM(COUNTIF(P370:W370,"1"))</f>
        <v>1</v>
      </c>
      <c r="Y370" t="s">
        <v>1886</v>
      </c>
      <c r="BR370" t="s">
        <v>4567</v>
      </c>
      <c r="BS370" t="s">
        <v>4568</v>
      </c>
      <c r="CF370" t="s">
        <v>4569</v>
      </c>
      <c r="CG370">
        <v>1</v>
      </c>
      <c r="CH370" t="s">
        <v>364</v>
      </c>
      <c r="CJ370" t="s">
        <v>4567</v>
      </c>
      <c r="CK370" t="s">
        <v>4568</v>
      </c>
      <c r="CL370" t="s">
        <v>4566</v>
      </c>
      <c r="CM370" t="s">
        <v>4570</v>
      </c>
      <c r="CN370" t="s">
        <v>4571</v>
      </c>
      <c r="CO370" t="s">
        <v>4572</v>
      </c>
      <c r="CP370" t="s">
        <v>4341</v>
      </c>
    </row>
    <row r="371" spans="1:108" x14ac:dyDescent="0.35">
      <c r="A371" t="s">
        <v>1921</v>
      </c>
      <c r="B371">
        <f>+COUNTA(J371:DE371)</f>
        <v>7</v>
      </c>
      <c r="F371" t="s">
        <v>2468</v>
      </c>
      <c r="K371" t="s">
        <v>2469</v>
      </c>
      <c r="O371" t="s">
        <v>121</v>
      </c>
      <c r="S371">
        <v>1</v>
      </c>
      <c r="X371">
        <f>SUM(COUNTIF(P371:W371,"1"))</f>
        <v>1</v>
      </c>
      <c r="AC371" t="s">
        <v>1395</v>
      </c>
      <c r="AG371" t="s">
        <v>2469</v>
      </c>
      <c r="AS371" t="s">
        <v>1936</v>
      </c>
    </row>
    <row r="372" spans="1:108" x14ac:dyDescent="0.35">
      <c r="A372" t="s">
        <v>4275</v>
      </c>
      <c r="B372">
        <f>+COUNTA(J372:DE372)</f>
        <v>17</v>
      </c>
      <c r="K372" t="s">
        <v>4573</v>
      </c>
      <c r="O372" t="s">
        <v>4277</v>
      </c>
      <c r="W372">
        <v>1</v>
      </c>
      <c r="X372">
        <f>SUM(COUNTIF(P372:W372,"1"))</f>
        <v>1</v>
      </c>
      <c r="Y372" t="s">
        <v>1886</v>
      </c>
      <c r="BR372" t="s">
        <v>4574</v>
      </c>
      <c r="BS372" t="s">
        <v>4575</v>
      </c>
      <c r="CF372" t="s">
        <v>4576</v>
      </c>
      <c r="CG372">
        <v>1</v>
      </c>
      <c r="CH372" t="s">
        <v>364</v>
      </c>
      <c r="CJ372" t="s">
        <v>4574</v>
      </c>
      <c r="CK372" t="s">
        <v>4575</v>
      </c>
      <c r="CL372" t="s">
        <v>4573</v>
      </c>
      <c r="CM372" t="s">
        <v>4577</v>
      </c>
      <c r="CN372" t="s">
        <v>783</v>
      </c>
      <c r="CO372" t="s">
        <v>4578</v>
      </c>
      <c r="CP372" t="s">
        <v>4579</v>
      </c>
    </row>
    <row r="373" spans="1:108" x14ac:dyDescent="0.35">
      <c r="A373" t="s">
        <v>1921</v>
      </c>
      <c r="B373">
        <f>+COUNTA(J373:DE373)</f>
        <v>7</v>
      </c>
      <c r="F373" t="s">
        <v>2470</v>
      </c>
      <c r="K373" t="s">
        <v>2471</v>
      </c>
      <c r="O373" t="s">
        <v>121</v>
      </c>
      <c r="S373">
        <v>1</v>
      </c>
      <c r="X373">
        <f>SUM(COUNTIF(P373:W373,"1"))</f>
        <v>1</v>
      </c>
      <c r="AC373" t="s">
        <v>2143</v>
      </c>
      <c r="AG373" t="s">
        <v>2471</v>
      </c>
      <c r="AS373" t="s">
        <v>1813</v>
      </c>
    </row>
    <row r="374" spans="1:108" x14ac:dyDescent="0.35">
      <c r="A374" t="s">
        <v>1921</v>
      </c>
      <c r="B374">
        <f>+COUNTA(J374:DE374)</f>
        <v>7</v>
      </c>
      <c r="F374" t="s">
        <v>2476</v>
      </c>
      <c r="K374" t="s">
        <v>2477</v>
      </c>
      <c r="O374" t="s">
        <v>121</v>
      </c>
      <c r="S374">
        <v>1</v>
      </c>
      <c r="X374">
        <f>SUM(COUNTIF(P374:W374,"1"))</f>
        <v>1</v>
      </c>
      <c r="AC374" t="s">
        <v>2279</v>
      </c>
      <c r="AG374" t="s">
        <v>2477</v>
      </c>
      <c r="AS374" t="s">
        <v>2478</v>
      </c>
    </row>
    <row r="375" spans="1:108" x14ac:dyDescent="0.35">
      <c r="A375" t="s">
        <v>4275</v>
      </c>
      <c r="B375">
        <f>+COUNTA(J375:DE375)</f>
        <v>17</v>
      </c>
      <c r="K375" t="s">
        <v>4580</v>
      </c>
      <c r="O375" t="s">
        <v>4277</v>
      </c>
      <c r="W375">
        <v>1</v>
      </c>
      <c r="X375">
        <f>SUM(COUNTIF(P375:W375,"1"))</f>
        <v>1</v>
      </c>
      <c r="Y375" t="s">
        <v>1886</v>
      </c>
      <c r="BR375" t="s">
        <v>4581</v>
      </c>
      <c r="BS375" t="s">
        <v>4582</v>
      </c>
      <c r="CF375" t="s">
        <v>4583</v>
      </c>
      <c r="CG375">
        <v>1</v>
      </c>
      <c r="CH375" t="s">
        <v>364</v>
      </c>
      <c r="CJ375" t="s">
        <v>4581</v>
      </c>
      <c r="CK375" t="s">
        <v>4582</v>
      </c>
      <c r="CL375" t="s">
        <v>4580</v>
      </c>
      <c r="CM375" t="s">
        <v>4584</v>
      </c>
      <c r="CN375" t="s">
        <v>4585</v>
      </c>
      <c r="CO375" t="s">
        <v>867</v>
      </c>
      <c r="CP375" t="s">
        <v>4586</v>
      </c>
    </row>
    <row r="376" spans="1:108" x14ac:dyDescent="0.35">
      <c r="A376" t="s">
        <v>1142</v>
      </c>
      <c r="B376">
        <f>+COUNTA(J376:DE376)</f>
        <v>36</v>
      </c>
      <c r="F376" t="s">
        <v>4265</v>
      </c>
      <c r="G376" t="s">
        <v>170</v>
      </c>
      <c r="J376" t="s">
        <v>1476</v>
      </c>
      <c r="K376" t="s">
        <v>1477</v>
      </c>
      <c r="O376" t="s">
        <v>121</v>
      </c>
      <c r="S376">
        <v>1</v>
      </c>
      <c r="X376">
        <f>SUM(COUNTIF(P376:W376,"1"))</f>
        <v>1</v>
      </c>
      <c r="AB376" t="s">
        <v>124</v>
      </c>
      <c r="AC376" t="s">
        <v>258</v>
      </c>
      <c r="AG376" t="s">
        <v>4266</v>
      </c>
      <c r="AM376" t="s">
        <v>4267</v>
      </c>
      <c r="AS376" t="s">
        <v>4268</v>
      </c>
      <c r="AU376">
        <v>-14</v>
      </c>
      <c r="AV376">
        <v>-60</v>
      </c>
      <c r="AX376" t="s">
        <v>137</v>
      </c>
      <c r="AZ376" t="s">
        <v>1202</v>
      </c>
      <c r="BA376" t="s">
        <v>1492</v>
      </c>
      <c r="BB376" t="s">
        <v>1493</v>
      </c>
      <c r="BC376" t="s">
        <v>1494</v>
      </c>
      <c r="BE376" t="s">
        <v>115</v>
      </c>
      <c r="BL376" t="s">
        <v>1477</v>
      </c>
      <c r="BN376" t="s">
        <v>4269</v>
      </c>
      <c r="BO376" t="s">
        <v>4270</v>
      </c>
      <c r="BR376" t="s">
        <v>1503</v>
      </c>
      <c r="BS376" t="s">
        <v>1504</v>
      </c>
      <c r="BT376" t="s">
        <v>1505</v>
      </c>
      <c r="BU376" t="s">
        <v>7317</v>
      </c>
      <c r="BV376" t="s">
        <v>7318</v>
      </c>
      <c r="BW376" t="s">
        <v>4272</v>
      </c>
      <c r="BY376" t="s">
        <v>4273</v>
      </c>
      <c r="CD376" t="s">
        <v>4274</v>
      </c>
      <c r="CF376" t="s">
        <v>1508</v>
      </c>
      <c r="CS376" t="s">
        <v>110</v>
      </c>
      <c r="CT376">
        <v>1621</v>
      </c>
      <c r="CY376">
        <v>4073</v>
      </c>
      <c r="CZ376" t="s">
        <v>1509</v>
      </c>
      <c r="DA376" t="s">
        <v>1510</v>
      </c>
      <c r="DD376" t="s">
        <v>1511</v>
      </c>
    </row>
    <row r="377" spans="1:108" x14ac:dyDescent="0.35">
      <c r="A377" t="s">
        <v>1921</v>
      </c>
      <c r="B377">
        <f>+COUNTA(J377:DE377)</f>
        <v>10</v>
      </c>
      <c r="J377" t="s">
        <v>1476</v>
      </c>
      <c r="K377" t="s">
        <v>1485</v>
      </c>
      <c r="L377" t="s">
        <v>2481</v>
      </c>
      <c r="N377" t="s">
        <v>2482</v>
      </c>
      <c r="O377" t="s">
        <v>1311</v>
      </c>
      <c r="R377">
        <v>1</v>
      </c>
      <c r="X377">
        <f>SUM(COUNTIF(P377:W377,"1"))</f>
        <v>1</v>
      </c>
      <c r="AB377" t="s">
        <v>124</v>
      </c>
      <c r="AH377" t="s">
        <v>1485</v>
      </c>
      <c r="AT377" t="s">
        <v>969</v>
      </c>
    </row>
    <row r="378" spans="1:108" x14ac:dyDescent="0.35">
      <c r="A378" t="s">
        <v>1921</v>
      </c>
      <c r="B378">
        <f>+COUNTA(J378:DE378)</f>
        <v>8</v>
      </c>
      <c r="K378" t="s">
        <v>2483</v>
      </c>
      <c r="L378" t="s">
        <v>2484</v>
      </c>
      <c r="O378" t="s">
        <v>1311</v>
      </c>
      <c r="R378">
        <v>1</v>
      </c>
      <c r="X378">
        <f>SUM(COUNTIF(P378:W378,"1"))</f>
        <v>1</v>
      </c>
      <c r="AB378" t="s">
        <v>124</v>
      </c>
      <c r="AH378" t="s">
        <v>2483</v>
      </c>
      <c r="AT378" t="s">
        <v>2485</v>
      </c>
    </row>
    <row r="379" spans="1:108" x14ac:dyDescent="0.35">
      <c r="A379" t="s">
        <v>1921</v>
      </c>
      <c r="B379">
        <f>+COUNTA(J379:DE379)</f>
        <v>7</v>
      </c>
      <c r="F379" t="s">
        <v>2486</v>
      </c>
      <c r="K379" t="s">
        <v>2487</v>
      </c>
      <c r="O379" t="s">
        <v>121</v>
      </c>
      <c r="S379">
        <v>1</v>
      </c>
      <c r="X379">
        <f>SUM(COUNTIF(P379:W379,"1"))</f>
        <v>1</v>
      </c>
      <c r="AC379" t="s">
        <v>2333</v>
      </c>
      <c r="AG379" t="s">
        <v>2487</v>
      </c>
      <c r="AS379" t="s">
        <v>1200</v>
      </c>
    </row>
    <row r="380" spans="1:108" x14ac:dyDescent="0.35">
      <c r="A380" t="s">
        <v>4275</v>
      </c>
      <c r="B380">
        <f>+COUNTA(J380:DE380)</f>
        <v>17</v>
      </c>
      <c r="K380" t="s">
        <v>4587</v>
      </c>
      <c r="O380" t="s">
        <v>4277</v>
      </c>
      <c r="W380">
        <v>1</v>
      </c>
      <c r="X380">
        <f>SUM(COUNTIF(P380:W380,"1"))</f>
        <v>1</v>
      </c>
      <c r="Y380" t="s">
        <v>1886</v>
      </c>
      <c r="BR380" t="s">
        <v>4588</v>
      </c>
      <c r="BS380" t="s">
        <v>4589</v>
      </c>
      <c r="CF380" t="s">
        <v>4590</v>
      </c>
      <c r="CG380">
        <v>1</v>
      </c>
      <c r="CH380" t="s">
        <v>364</v>
      </c>
      <c r="CJ380" t="s">
        <v>4588</v>
      </c>
      <c r="CK380" t="s">
        <v>4589</v>
      </c>
      <c r="CL380" t="s">
        <v>4587</v>
      </c>
      <c r="CM380" t="s">
        <v>4591</v>
      </c>
      <c r="CN380" t="s">
        <v>4592</v>
      </c>
      <c r="CO380" t="s">
        <v>4593</v>
      </c>
      <c r="CP380" t="s">
        <v>4370</v>
      </c>
    </row>
    <row r="381" spans="1:108" x14ac:dyDescent="0.35">
      <c r="A381" t="s">
        <v>4275</v>
      </c>
      <c r="B381">
        <f>+COUNTA(J381:DE381)</f>
        <v>17</v>
      </c>
      <c r="K381" t="s">
        <v>4594</v>
      </c>
      <c r="O381" t="s">
        <v>4277</v>
      </c>
      <c r="W381">
        <v>1</v>
      </c>
      <c r="X381">
        <f>SUM(COUNTIF(P381:W381,"1"))</f>
        <v>1</v>
      </c>
      <c r="Y381" t="s">
        <v>1886</v>
      </c>
      <c r="BR381" t="s">
        <v>4595</v>
      </c>
      <c r="BS381" t="s">
        <v>4596</v>
      </c>
      <c r="CF381" t="s">
        <v>4597</v>
      </c>
      <c r="CG381">
        <v>1</v>
      </c>
      <c r="CH381" t="s">
        <v>364</v>
      </c>
      <c r="CJ381" t="s">
        <v>4595</v>
      </c>
      <c r="CK381" t="s">
        <v>4596</v>
      </c>
      <c r="CL381" t="s">
        <v>4594</v>
      </c>
      <c r="CM381" t="s">
        <v>4598</v>
      </c>
      <c r="CN381" t="s">
        <v>4599</v>
      </c>
      <c r="CO381" t="s">
        <v>4540</v>
      </c>
      <c r="CP381" t="s">
        <v>2809</v>
      </c>
    </row>
    <row r="382" spans="1:108" x14ac:dyDescent="0.35">
      <c r="A382" t="s">
        <v>1921</v>
      </c>
      <c r="B382">
        <f>+COUNTA(J382:DE382)</f>
        <v>7</v>
      </c>
      <c r="F382" t="s">
        <v>2488</v>
      </c>
      <c r="K382" t="s">
        <v>2489</v>
      </c>
      <c r="O382" t="s">
        <v>121</v>
      </c>
      <c r="S382">
        <v>1</v>
      </c>
      <c r="X382">
        <f>SUM(COUNTIF(P382:W382,"1"))</f>
        <v>1</v>
      </c>
      <c r="AC382" t="s">
        <v>2327</v>
      </c>
      <c r="AG382" t="s">
        <v>2489</v>
      </c>
      <c r="AS382" t="s">
        <v>2377</v>
      </c>
    </row>
    <row r="383" spans="1:108" x14ac:dyDescent="0.35">
      <c r="A383" t="s">
        <v>4275</v>
      </c>
      <c r="B383">
        <f>+COUNTA(J383:DE383)</f>
        <v>17</v>
      </c>
      <c r="K383" t="s">
        <v>4600</v>
      </c>
      <c r="O383" t="s">
        <v>4277</v>
      </c>
      <c r="W383">
        <v>1</v>
      </c>
      <c r="X383">
        <f>SUM(COUNTIF(P383:W383,"1"))</f>
        <v>1</v>
      </c>
      <c r="Y383" t="s">
        <v>1886</v>
      </c>
      <c r="BR383" t="s">
        <v>4601</v>
      </c>
      <c r="BS383" t="s">
        <v>4602</v>
      </c>
      <c r="CF383" t="s">
        <v>4603</v>
      </c>
      <c r="CG383">
        <v>1</v>
      </c>
      <c r="CH383" t="s">
        <v>364</v>
      </c>
      <c r="CJ383" t="s">
        <v>4601</v>
      </c>
      <c r="CK383" t="s">
        <v>4602</v>
      </c>
      <c r="CL383" t="s">
        <v>4600</v>
      </c>
      <c r="CM383" t="s">
        <v>4604</v>
      </c>
      <c r="CN383" t="s">
        <v>4306</v>
      </c>
      <c r="CO383" t="s">
        <v>867</v>
      </c>
      <c r="CP383" t="s">
        <v>4605</v>
      </c>
    </row>
    <row r="384" spans="1:108" x14ac:dyDescent="0.35">
      <c r="A384" t="s">
        <v>4275</v>
      </c>
      <c r="B384">
        <f>+COUNTA(J384:DE384)</f>
        <v>17</v>
      </c>
      <c r="K384" t="s">
        <v>4606</v>
      </c>
      <c r="O384" t="s">
        <v>4277</v>
      </c>
      <c r="W384">
        <v>1</v>
      </c>
      <c r="X384">
        <f>SUM(COUNTIF(P384:W384,"1"))</f>
        <v>1</v>
      </c>
      <c r="Y384" t="s">
        <v>1886</v>
      </c>
      <c r="BR384" t="s">
        <v>4607</v>
      </c>
      <c r="BS384" t="s">
        <v>4608</v>
      </c>
      <c r="CF384" t="s">
        <v>4609</v>
      </c>
      <c r="CG384">
        <v>1</v>
      </c>
      <c r="CH384" t="s">
        <v>364</v>
      </c>
      <c r="CJ384" t="s">
        <v>4607</v>
      </c>
      <c r="CK384" t="s">
        <v>4608</v>
      </c>
      <c r="CL384" t="s">
        <v>4606</v>
      </c>
      <c r="CM384" t="s">
        <v>4610</v>
      </c>
      <c r="CN384" t="s">
        <v>4611</v>
      </c>
      <c r="CO384" t="s">
        <v>4362</v>
      </c>
      <c r="CP384" t="s">
        <v>4433</v>
      </c>
    </row>
    <row r="385" spans="1:94" x14ac:dyDescent="0.35">
      <c r="A385" t="s">
        <v>994</v>
      </c>
      <c r="B385">
        <f>+COUNTA(J385:DE385)</f>
        <v>17</v>
      </c>
      <c r="E385" t="s">
        <v>1037</v>
      </c>
      <c r="F385" t="s">
        <v>1038</v>
      </c>
      <c r="G385" t="s">
        <v>1039</v>
      </c>
      <c r="H385" t="s">
        <v>1040</v>
      </c>
      <c r="J385" t="s">
        <v>286</v>
      </c>
      <c r="K385" t="s">
        <v>1041</v>
      </c>
      <c r="L385" t="s">
        <v>1042</v>
      </c>
      <c r="O385" t="s">
        <v>121</v>
      </c>
      <c r="S385">
        <v>1</v>
      </c>
      <c r="X385">
        <f>SUM(COUNTIF(P385:W385,"1"))</f>
        <v>1</v>
      </c>
      <c r="Y385" t="s">
        <v>122</v>
      </c>
      <c r="Z385" t="s">
        <v>257</v>
      </c>
      <c r="AB385" t="s">
        <v>124</v>
      </c>
      <c r="AC385" t="s">
        <v>290</v>
      </c>
      <c r="AF385" t="s">
        <v>1041</v>
      </c>
      <c r="AG385" t="s">
        <v>1041</v>
      </c>
      <c r="AS385" t="s">
        <v>1043</v>
      </c>
      <c r="AU385">
        <v>25</v>
      </c>
      <c r="AV385">
        <v>103</v>
      </c>
      <c r="AW385" t="s">
        <v>1044</v>
      </c>
      <c r="BR385" t="s">
        <v>115</v>
      </c>
    </row>
    <row r="386" spans="1:94" x14ac:dyDescent="0.35">
      <c r="A386" t="s">
        <v>1921</v>
      </c>
      <c r="B386">
        <f>+COUNTA(J386:DE386)</f>
        <v>7</v>
      </c>
      <c r="F386" t="s">
        <v>2490</v>
      </c>
      <c r="K386" t="s">
        <v>2491</v>
      </c>
      <c r="O386" t="s">
        <v>121</v>
      </c>
      <c r="S386">
        <v>1</v>
      </c>
      <c r="X386">
        <f>SUM(COUNTIF(P386:W386,"1"))</f>
        <v>1</v>
      </c>
      <c r="AC386" t="s">
        <v>762</v>
      </c>
      <c r="AG386" t="s">
        <v>2491</v>
      </c>
      <c r="AS386" t="s">
        <v>1243</v>
      </c>
    </row>
    <row r="387" spans="1:94" x14ac:dyDescent="0.35">
      <c r="A387" t="s">
        <v>1921</v>
      </c>
      <c r="B387">
        <f>+COUNTA(J387:DE387)</f>
        <v>8</v>
      </c>
      <c r="K387" t="s">
        <v>1678</v>
      </c>
      <c r="L387" t="s">
        <v>2492</v>
      </c>
      <c r="O387" t="s">
        <v>1311</v>
      </c>
      <c r="R387">
        <v>1</v>
      </c>
      <c r="X387">
        <f>SUM(COUNTIF(P387:W387,"1"))</f>
        <v>1</v>
      </c>
      <c r="AB387" t="s">
        <v>124</v>
      </c>
      <c r="AH387" t="s">
        <v>1678</v>
      </c>
      <c r="AT387" t="s">
        <v>1200</v>
      </c>
    </row>
    <row r="388" spans="1:94" x14ac:dyDescent="0.35">
      <c r="A388" t="s">
        <v>1921</v>
      </c>
      <c r="B388">
        <f>+COUNTA(J388:DE388)</f>
        <v>8</v>
      </c>
      <c r="K388" t="s">
        <v>2493</v>
      </c>
      <c r="L388" t="s">
        <v>2494</v>
      </c>
      <c r="O388" t="s">
        <v>1311</v>
      </c>
      <c r="R388">
        <v>1</v>
      </c>
      <c r="X388">
        <f>SUM(COUNTIF(P388:W388,"1"))</f>
        <v>1</v>
      </c>
      <c r="AB388" t="s">
        <v>124</v>
      </c>
      <c r="AH388" t="s">
        <v>2493</v>
      </c>
      <c r="AT388" t="s">
        <v>1200</v>
      </c>
    </row>
    <row r="389" spans="1:94" x14ac:dyDescent="0.35">
      <c r="A389" t="s">
        <v>4275</v>
      </c>
      <c r="B389">
        <f>+COUNTA(J389:DE389)</f>
        <v>17</v>
      </c>
      <c r="K389" t="s">
        <v>4612</v>
      </c>
      <c r="O389" t="s">
        <v>4277</v>
      </c>
      <c r="W389">
        <v>1</v>
      </c>
      <c r="X389">
        <f>SUM(COUNTIF(P389:W389,"1"))</f>
        <v>1</v>
      </c>
      <c r="Y389" t="s">
        <v>1886</v>
      </c>
      <c r="BR389" t="s">
        <v>4613</v>
      </c>
      <c r="BS389" t="s">
        <v>4614</v>
      </c>
      <c r="CF389" t="s">
        <v>4615</v>
      </c>
      <c r="CG389">
        <v>1</v>
      </c>
      <c r="CH389" t="s">
        <v>364</v>
      </c>
      <c r="CJ389" t="s">
        <v>4613</v>
      </c>
      <c r="CK389" t="s">
        <v>4614</v>
      </c>
      <c r="CL389" t="s">
        <v>4612</v>
      </c>
      <c r="CM389" t="s">
        <v>4616</v>
      </c>
      <c r="CN389" t="s">
        <v>2663</v>
      </c>
      <c r="CO389" t="s">
        <v>4292</v>
      </c>
      <c r="CP389" t="s">
        <v>4534</v>
      </c>
    </row>
    <row r="390" spans="1:94" x14ac:dyDescent="0.35">
      <c r="A390" t="s">
        <v>4275</v>
      </c>
      <c r="B390">
        <f>+COUNTA(J390:DE390)</f>
        <v>17</v>
      </c>
      <c r="K390" t="s">
        <v>4617</v>
      </c>
      <c r="O390" t="s">
        <v>4277</v>
      </c>
      <c r="W390">
        <v>1</v>
      </c>
      <c r="X390">
        <f>SUM(COUNTIF(P390:W390,"1"))</f>
        <v>1</v>
      </c>
      <c r="Y390" t="s">
        <v>1886</v>
      </c>
      <c r="BR390" t="s">
        <v>4618</v>
      </c>
      <c r="BS390" t="s">
        <v>4619</v>
      </c>
      <c r="CF390" t="s">
        <v>4620</v>
      </c>
      <c r="CG390">
        <v>1</v>
      </c>
      <c r="CH390" t="s">
        <v>364</v>
      </c>
      <c r="CJ390" t="s">
        <v>4618</v>
      </c>
      <c r="CK390" t="s">
        <v>4619</v>
      </c>
      <c r="CL390" t="s">
        <v>4617</v>
      </c>
      <c r="CM390" t="s">
        <v>4621</v>
      </c>
      <c r="CN390" t="s">
        <v>4419</v>
      </c>
      <c r="CO390" t="s">
        <v>4622</v>
      </c>
      <c r="CP390" t="s">
        <v>4623</v>
      </c>
    </row>
    <row r="391" spans="1:94" x14ac:dyDescent="0.35">
      <c r="A391" t="s">
        <v>4275</v>
      </c>
      <c r="B391">
        <f>+COUNTA(J391:DE391)</f>
        <v>17</v>
      </c>
      <c r="K391" t="s">
        <v>4624</v>
      </c>
      <c r="O391" t="s">
        <v>4277</v>
      </c>
      <c r="W391">
        <v>1</v>
      </c>
      <c r="X391">
        <f>SUM(COUNTIF(P391:W391,"1"))</f>
        <v>1</v>
      </c>
      <c r="Y391" t="s">
        <v>1886</v>
      </c>
      <c r="BR391" t="s">
        <v>4625</v>
      </c>
      <c r="BS391" t="s">
        <v>4626</v>
      </c>
      <c r="CF391" t="s">
        <v>4627</v>
      </c>
      <c r="CG391">
        <v>1</v>
      </c>
      <c r="CH391" t="s">
        <v>364</v>
      </c>
      <c r="CJ391" t="s">
        <v>4625</v>
      </c>
      <c r="CK391" t="s">
        <v>4626</v>
      </c>
      <c r="CL391" t="s">
        <v>4624</v>
      </c>
      <c r="CM391" t="s">
        <v>4628</v>
      </c>
      <c r="CN391" t="s">
        <v>4361</v>
      </c>
      <c r="CO391" t="s">
        <v>4292</v>
      </c>
      <c r="CP391" t="s">
        <v>4629</v>
      </c>
    </row>
    <row r="392" spans="1:94" x14ac:dyDescent="0.35">
      <c r="A392" t="s">
        <v>4275</v>
      </c>
      <c r="B392">
        <f>+COUNTA(J392:DE392)</f>
        <v>17</v>
      </c>
      <c r="K392" t="s">
        <v>4630</v>
      </c>
      <c r="O392" t="s">
        <v>4277</v>
      </c>
      <c r="W392">
        <v>1</v>
      </c>
      <c r="X392">
        <f>SUM(COUNTIF(P392:W392,"1"))</f>
        <v>1</v>
      </c>
      <c r="Y392" t="s">
        <v>1886</v>
      </c>
      <c r="BR392" t="s">
        <v>4631</v>
      </c>
      <c r="BS392" t="s">
        <v>4632</v>
      </c>
      <c r="CF392" t="s">
        <v>4633</v>
      </c>
      <c r="CG392">
        <v>1</v>
      </c>
      <c r="CH392" t="s">
        <v>364</v>
      </c>
      <c r="CJ392" t="s">
        <v>4631</v>
      </c>
      <c r="CK392" t="s">
        <v>4632</v>
      </c>
      <c r="CL392" t="s">
        <v>4630</v>
      </c>
      <c r="CM392" t="s">
        <v>4634</v>
      </c>
      <c r="CN392" t="s">
        <v>2070</v>
      </c>
      <c r="CO392" t="s">
        <v>4635</v>
      </c>
      <c r="CP392" t="s">
        <v>1112</v>
      </c>
    </row>
    <row r="393" spans="1:94" x14ac:dyDescent="0.35">
      <c r="A393" t="s">
        <v>4275</v>
      </c>
      <c r="B393">
        <f>+COUNTA(J393:DE393)</f>
        <v>17</v>
      </c>
      <c r="K393" t="s">
        <v>4636</v>
      </c>
      <c r="O393" t="s">
        <v>4277</v>
      </c>
      <c r="W393">
        <v>1</v>
      </c>
      <c r="X393">
        <f>SUM(COUNTIF(P393:W393,"1"))</f>
        <v>1</v>
      </c>
      <c r="Y393" t="s">
        <v>1886</v>
      </c>
      <c r="BR393" t="s">
        <v>4637</v>
      </c>
      <c r="BS393" t="s">
        <v>4638</v>
      </c>
      <c r="CF393" t="s">
        <v>4639</v>
      </c>
      <c r="CG393">
        <v>1</v>
      </c>
      <c r="CH393" t="s">
        <v>364</v>
      </c>
      <c r="CJ393" t="s">
        <v>4637</v>
      </c>
      <c r="CK393" t="s">
        <v>4638</v>
      </c>
      <c r="CL393" t="s">
        <v>4636</v>
      </c>
      <c r="CM393" t="s">
        <v>4640</v>
      </c>
      <c r="CN393" t="s">
        <v>4641</v>
      </c>
      <c r="CO393" t="s">
        <v>4642</v>
      </c>
      <c r="CP393" t="s">
        <v>4643</v>
      </c>
    </row>
    <row r="394" spans="1:94" x14ac:dyDescent="0.35">
      <c r="A394" t="s">
        <v>4275</v>
      </c>
      <c r="B394">
        <f>+COUNTA(J394:DE394)</f>
        <v>17</v>
      </c>
      <c r="K394" t="s">
        <v>4644</v>
      </c>
      <c r="O394" t="s">
        <v>4277</v>
      </c>
      <c r="W394">
        <v>1</v>
      </c>
      <c r="X394">
        <f>SUM(COUNTIF(P394:W394,"1"))</f>
        <v>1</v>
      </c>
      <c r="Y394" t="s">
        <v>1886</v>
      </c>
      <c r="BR394" t="s">
        <v>1283</v>
      </c>
      <c r="BS394" t="s">
        <v>1284</v>
      </c>
      <c r="CF394" t="s">
        <v>4645</v>
      </c>
      <c r="CG394">
        <v>1</v>
      </c>
      <c r="CH394" t="s">
        <v>364</v>
      </c>
      <c r="CJ394" t="s">
        <v>1283</v>
      </c>
      <c r="CK394" t="s">
        <v>1284</v>
      </c>
      <c r="CL394" t="s">
        <v>4644</v>
      </c>
      <c r="CM394" t="s">
        <v>4646</v>
      </c>
      <c r="CN394" t="s">
        <v>4291</v>
      </c>
      <c r="CO394" t="s">
        <v>4647</v>
      </c>
      <c r="CP394" t="s">
        <v>1252</v>
      </c>
    </row>
    <row r="395" spans="1:94" x14ac:dyDescent="0.35">
      <c r="A395" t="s">
        <v>4275</v>
      </c>
      <c r="B395">
        <f>+COUNTA(J395:DE395)</f>
        <v>17</v>
      </c>
      <c r="K395" t="s">
        <v>4648</v>
      </c>
      <c r="O395" t="s">
        <v>4277</v>
      </c>
      <c r="W395">
        <v>1</v>
      </c>
      <c r="X395">
        <f>SUM(COUNTIF(P395:W395,"1"))</f>
        <v>1</v>
      </c>
      <c r="Y395" t="s">
        <v>1886</v>
      </c>
      <c r="BR395" t="s">
        <v>4649</v>
      </c>
      <c r="BS395" t="s">
        <v>4650</v>
      </c>
      <c r="CF395" t="s">
        <v>4651</v>
      </c>
      <c r="CG395">
        <v>1</v>
      </c>
      <c r="CH395" t="s">
        <v>364</v>
      </c>
      <c r="CJ395" t="s">
        <v>4649</v>
      </c>
      <c r="CK395" t="s">
        <v>4650</v>
      </c>
      <c r="CL395" t="s">
        <v>4648</v>
      </c>
      <c r="CM395" t="s">
        <v>4652</v>
      </c>
      <c r="CN395" t="s">
        <v>783</v>
      </c>
      <c r="CO395" t="s">
        <v>4653</v>
      </c>
      <c r="CP395" t="s">
        <v>4654</v>
      </c>
    </row>
    <row r="396" spans="1:94" x14ac:dyDescent="0.35">
      <c r="A396" t="s">
        <v>4275</v>
      </c>
      <c r="B396">
        <f>+COUNTA(J396:DE396)</f>
        <v>17</v>
      </c>
      <c r="K396" t="s">
        <v>4655</v>
      </c>
      <c r="O396" t="s">
        <v>4277</v>
      </c>
      <c r="W396">
        <v>1</v>
      </c>
      <c r="X396">
        <f>SUM(COUNTIF(P396:W396,"1"))</f>
        <v>1</v>
      </c>
      <c r="Y396" t="s">
        <v>1886</v>
      </c>
      <c r="BR396" t="s">
        <v>4656</v>
      </c>
      <c r="BS396" t="s">
        <v>4657</v>
      </c>
      <c r="CF396" t="s">
        <v>4658</v>
      </c>
      <c r="CG396">
        <v>1</v>
      </c>
      <c r="CH396" t="s">
        <v>364</v>
      </c>
      <c r="CJ396" t="s">
        <v>4656</v>
      </c>
      <c r="CK396" t="s">
        <v>4657</v>
      </c>
      <c r="CL396" t="s">
        <v>4655</v>
      </c>
      <c r="CM396" t="s">
        <v>4659</v>
      </c>
      <c r="CN396" t="s">
        <v>4361</v>
      </c>
      <c r="CO396" t="s">
        <v>4292</v>
      </c>
      <c r="CP396" t="s">
        <v>4660</v>
      </c>
    </row>
    <row r="397" spans="1:94" x14ac:dyDescent="0.35">
      <c r="A397" t="s">
        <v>1921</v>
      </c>
      <c r="B397">
        <f>+COUNTA(J397:DE397)</f>
        <v>7</v>
      </c>
      <c r="F397" t="s">
        <v>2495</v>
      </c>
      <c r="K397" t="s">
        <v>2496</v>
      </c>
      <c r="O397" t="s">
        <v>121</v>
      </c>
      <c r="S397">
        <v>1</v>
      </c>
      <c r="X397">
        <f>SUM(COUNTIF(P397:W397,"1"))</f>
        <v>1</v>
      </c>
      <c r="AC397" t="s">
        <v>1395</v>
      </c>
      <c r="AG397" t="s">
        <v>2496</v>
      </c>
      <c r="AS397" t="s">
        <v>2096</v>
      </c>
    </row>
    <row r="398" spans="1:94" x14ac:dyDescent="0.35">
      <c r="A398" t="s">
        <v>4275</v>
      </c>
      <c r="B398">
        <f>+COUNTA(J398:DE398)</f>
        <v>17</v>
      </c>
      <c r="K398" t="s">
        <v>4661</v>
      </c>
      <c r="O398" t="s">
        <v>4277</v>
      </c>
      <c r="W398">
        <v>1</v>
      </c>
      <c r="X398">
        <f>SUM(COUNTIF(P398:W398,"1"))</f>
        <v>1</v>
      </c>
      <c r="Y398" t="s">
        <v>1886</v>
      </c>
      <c r="BR398" t="s">
        <v>4662</v>
      </c>
      <c r="BS398" t="s">
        <v>4663</v>
      </c>
      <c r="CF398" t="s">
        <v>4664</v>
      </c>
      <c r="CG398">
        <v>1</v>
      </c>
      <c r="CH398" t="s">
        <v>364</v>
      </c>
      <c r="CJ398" t="s">
        <v>4662</v>
      </c>
      <c r="CK398" t="s">
        <v>4663</v>
      </c>
      <c r="CL398" t="s">
        <v>4661</v>
      </c>
      <c r="CM398" t="s">
        <v>4665</v>
      </c>
      <c r="CN398" t="s">
        <v>4466</v>
      </c>
      <c r="CO398" t="s">
        <v>4666</v>
      </c>
      <c r="CP398" t="s">
        <v>4370</v>
      </c>
    </row>
    <row r="399" spans="1:94" x14ac:dyDescent="0.35">
      <c r="A399" t="s">
        <v>1921</v>
      </c>
      <c r="B399">
        <f>+COUNTA(J399:DE399)</f>
        <v>7</v>
      </c>
      <c r="F399" t="s">
        <v>2497</v>
      </c>
      <c r="K399" t="s">
        <v>2498</v>
      </c>
      <c r="O399" t="s">
        <v>121</v>
      </c>
      <c r="S399">
        <v>1</v>
      </c>
      <c r="X399">
        <f>SUM(COUNTIF(P399:W399,"1"))</f>
        <v>1</v>
      </c>
      <c r="AC399" t="s">
        <v>2499</v>
      </c>
      <c r="AG399" t="s">
        <v>2498</v>
      </c>
      <c r="AS399" t="s">
        <v>1243</v>
      </c>
    </row>
    <row r="400" spans="1:94" x14ac:dyDescent="0.35">
      <c r="A400" t="s">
        <v>1921</v>
      </c>
      <c r="B400">
        <f>+COUNTA(J400:DE400)</f>
        <v>7</v>
      </c>
      <c r="F400" t="s">
        <v>2500</v>
      </c>
      <c r="K400" t="s">
        <v>2501</v>
      </c>
      <c r="O400" t="s">
        <v>121</v>
      </c>
      <c r="S400">
        <v>1</v>
      </c>
      <c r="X400">
        <f>SUM(COUNTIF(P400:W400,"1"))</f>
        <v>1</v>
      </c>
      <c r="AC400" t="s">
        <v>2327</v>
      </c>
      <c r="AG400" t="s">
        <v>2501</v>
      </c>
      <c r="AS400" t="s">
        <v>2502</v>
      </c>
    </row>
    <row r="401" spans="1:94" x14ac:dyDescent="0.35">
      <c r="A401" t="s">
        <v>4275</v>
      </c>
      <c r="B401">
        <f>+COUNTA(J401:DE401)</f>
        <v>17</v>
      </c>
      <c r="K401" t="s">
        <v>4667</v>
      </c>
      <c r="O401" t="s">
        <v>4277</v>
      </c>
      <c r="W401">
        <v>1</v>
      </c>
      <c r="X401">
        <f>SUM(COUNTIF(P401:W401,"1"))</f>
        <v>1</v>
      </c>
      <c r="Y401" t="s">
        <v>1886</v>
      </c>
      <c r="BR401" t="s">
        <v>4668</v>
      </c>
      <c r="BS401" t="s">
        <v>4669</v>
      </c>
      <c r="CF401" t="s">
        <v>4670</v>
      </c>
      <c r="CG401">
        <v>1</v>
      </c>
      <c r="CH401" t="s">
        <v>364</v>
      </c>
      <c r="CJ401" t="s">
        <v>4668</v>
      </c>
      <c r="CK401" t="s">
        <v>4669</v>
      </c>
      <c r="CL401" t="s">
        <v>4667</v>
      </c>
      <c r="CM401" t="s">
        <v>4671</v>
      </c>
      <c r="CN401" t="s">
        <v>2663</v>
      </c>
      <c r="CO401" t="s">
        <v>4672</v>
      </c>
      <c r="CP401" t="s">
        <v>4673</v>
      </c>
    </row>
    <row r="402" spans="1:94" x14ac:dyDescent="0.35">
      <c r="A402" t="s">
        <v>4275</v>
      </c>
      <c r="B402">
        <f>+COUNTA(J402:DE402)</f>
        <v>17</v>
      </c>
      <c r="K402" t="s">
        <v>4674</v>
      </c>
      <c r="O402" t="s">
        <v>4277</v>
      </c>
      <c r="W402">
        <v>1</v>
      </c>
      <c r="X402">
        <f>SUM(COUNTIF(P402:W402,"1"))</f>
        <v>1</v>
      </c>
      <c r="Y402" t="s">
        <v>1886</v>
      </c>
      <c r="BR402" t="s">
        <v>4675</v>
      </c>
      <c r="BS402" t="s">
        <v>4676</v>
      </c>
      <c r="CF402" t="s">
        <v>4677</v>
      </c>
      <c r="CG402">
        <v>1</v>
      </c>
      <c r="CH402" t="s">
        <v>364</v>
      </c>
      <c r="CJ402" t="s">
        <v>4675</v>
      </c>
      <c r="CK402" t="s">
        <v>4676</v>
      </c>
      <c r="CL402" t="s">
        <v>4674</v>
      </c>
      <c r="CM402" t="s">
        <v>4678</v>
      </c>
      <c r="CN402" t="s">
        <v>4439</v>
      </c>
      <c r="CO402" t="s">
        <v>456</v>
      </c>
      <c r="CP402" t="s">
        <v>4623</v>
      </c>
    </row>
    <row r="403" spans="1:94" x14ac:dyDescent="0.35">
      <c r="A403" t="s">
        <v>1921</v>
      </c>
      <c r="B403">
        <f>+COUNTA(J403:DE403)</f>
        <v>7</v>
      </c>
      <c r="F403" t="s">
        <v>2503</v>
      </c>
      <c r="K403" t="s">
        <v>2504</v>
      </c>
      <c r="O403" t="s">
        <v>121</v>
      </c>
      <c r="S403">
        <v>1</v>
      </c>
      <c r="X403">
        <f>SUM(COUNTIF(P403:W403,"1"))</f>
        <v>1</v>
      </c>
      <c r="AC403" t="s">
        <v>2505</v>
      </c>
      <c r="AG403" t="s">
        <v>2504</v>
      </c>
      <c r="AS403" t="s">
        <v>2506</v>
      </c>
    </row>
    <row r="404" spans="1:94" x14ac:dyDescent="0.35">
      <c r="A404" t="s">
        <v>4275</v>
      </c>
      <c r="B404">
        <f>+COUNTA(J404:DE404)</f>
        <v>17</v>
      </c>
      <c r="K404" t="s">
        <v>4679</v>
      </c>
      <c r="O404" t="s">
        <v>4277</v>
      </c>
      <c r="W404">
        <v>1</v>
      </c>
      <c r="X404">
        <f>SUM(COUNTIF(P404:W404,"1"))</f>
        <v>1</v>
      </c>
      <c r="Y404" t="s">
        <v>1886</v>
      </c>
      <c r="BR404" t="s">
        <v>4680</v>
      </c>
      <c r="BS404" t="s">
        <v>4681</v>
      </c>
      <c r="CF404" t="s">
        <v>4682</v>
      </c>
      <c r="CG404">
        <v>1</v>
      </c>
      <c r="CH404" t="s">
        <v>364</v>
      </c>
      <c r="CJ404" t="s">
        <v>4680</v>
      </c>
      <c r="CK404" t="s">
        <v>4681</v>
      </c>
      <c r="CL404" t="s">
        <v>4679</v>
      </c>
      <c r="CM404" t="s">
        <v>4683</v>
      </c>
      <c r="CN404" t="s">
        <v>783</v>
      </c>
      <c r="CO404" t="s">
        <v>4684</v>
      </c>
      <c r="CP404" t="s">
        <v>4685</v>
      </c>
    </row>
    <row r="405" spans="1:94" x14ac:dyDescent="0.35">
      <c r="A405" t="s">
        <v>4275</v>
      </c>
      <c r="B405">
        <f>+COUNTA(J405:DE405)</f>
        <v>17</v>
      </c>
      <c r="K405" t="s">
        <v>4686</v>
      </c>
      <c r="O405" t="s">
        <v>4277</v>
      </c>
      <c r="W405">
        <v>1</v>
      </c>
      <c r="X405">
        <f>SUM(COUNTIF(P405:W405,"1"))</f>
        <v>1</v>
      </c>
      <c r="Y405" t="s">
        <v>1886</v>
      </c>
      <c r="BR405" t="s">
        <v>4687</v>
      </c>
      <c r="BS405" t="s">
        <v>4688</v>
      </c>
      <c r="CF405" t="s">
        <v>4689</v>
      </c>
      <c r="CG405">
        <v>1</v>
      </c>
      <c r="CH405" t="s">
        <v>364</v>
      </c>
      <c r="CJ405" t="s">
        <v>4687</v>
      </c>
      <c r="CK405" t="s">
        <v>4688</v>
      </c>
      <c r="CL405" t="s">
        <v>4686</v>
      </c>
      <c r="CM405" t="s">
        <v>4690</v>
      </c>
      <c r="CN405" t="s">
        <v>4439</v>
      </c>
      <c r="CO405" t="s">
        <v>4332</v>
      </c>
      <c r="CP405" t="s">
        <v>4396</v>
      </c>
    </row>
    <row r="406" spans="1:94" x14ac:dyDescent="0.35">
      <c r="A406" t="s">
        <v>1921</v>
      </c>
      <c r="B406">
        <f>+COUNTA(J406:DE406)</f>
        <v>7</v>
      </c>
      <c r="F406" t="s">
        <v>2507</v>
      </c>
      <c r="K406" t="s">
        <v>2508</v>
      </c>
      <c r="O406" t="s">
        <v>121</v>
      </c>
      <c r="S406">
        <v>1</v>
      </c>
      <c r="X406">
        <f>SUM(COUNTIF(P406:W406,"1"))</f>
        <v>1</v>
      </c>
      <c r="AC406" t="s">
        <v>2028</v>
      </c>
      <c r="AG406" t="s">
        <v>2508</v>
      </c>
      <c r="AS406" t="s">
        <v>1200</v>
      </c>
    </row>
    <row r="407" spans="1:94" x14ac:dyDescent="0.35">
      <c r="A407" t="s">
        <v>1921</v>
      </c>
      <c r="B407">
        <f>+COUNTA(J407:DE407)</f>
        <v>8</v>
      </c>
      <c r="K407" t="s">
        <v>2509</v>
      </c>
      <c r="L407" t="s">
        <v>2510</v>
      </c>
      <c r="O407" t="s">
        <v>1311</v>
      </c>
      <c r="R407">
        <v>1</v>
      </c>
      <c r="X407">
        <f>SUM(COUNTIF(P407:W407,"1"))</f>
        <v>1</v>
      </c>
      <c r="AB407" t="s">
        <v>124</v>
      </c>
      <c r="AH407" t="s">
        <v>2509</v>
      </c>
      <c r="AT407" t="s">
        <v>2511</v>
      </c>
    </row>
    <row r="408" spans="1:94" x14ac:dyDescent="0.35">
      <c r="A408" t="s">
        <v>1921</v>
      </c>
      <c r="B408">
        <f>+COUNTA(J408:DE408)</f>
        <v>7</v>
      </c>
      <c r="F408" t="s">
        <v>2512</v>
      </c>
      <c r="K408" t="s">
        <v>2513</v>
      </c>
      <c r="O408" t="s">
        <v>121</v>
      </c>
      <c r="S408">
        <v>1</v>
      </c>
      <c r="X408">
        <f>SUM(COUNTIF(P408:W408,"1"))</f>
        <v>1</v>
      </c>
      <c r="AC408" t="s">
        <v>1850</v>
      </c>
      <c r="AG408" t="s">
        <v>2513</v>
      </c>
      <c r="AS408" t="s">
        <v>1200</v>
      </c>
    </row>
    <row r="409" spans="1:94" x14ac:dyDescent="0.35">
      <c r="A409" t="s">
        <v>4275</v>
      </c>
      <c r="B409">
        <f>+COUNTA(J409:DE409)</f>
        <v>17</v>
      </c>
      <c r="K409" t="s">
        <v>4691</v>
      </c>
      <c r="O409" t="s">
        <v>4277</v>
      </c>
      <c r="W409">
        <v>1</v>
      </c>
      <c r="X409">
        <f>SUM(COUNTIF(P409:W409,"1"))</f>
        <v>1</v>
      </c>
      <c r="Y409" t="s">
        <v>1886</v>
      </c>
      <c r="BR409" t="s">
        <v>4692</v>
      </c>
      <c r="BS409" t="s">
        <v>4693</v>
      </c>
      <c r="CF409" t="s">
        <v>4694</v>
      </c>
      <c r="CG409">
        <v>1</v>
      </c>
      <c r="CH409" t="s">
        <v>364</v>
      </c>
      <c r="CJ409" t="s">
        <v>4692</v>
      </c>
      <c r="CK409" t="s">
        <v>4693</v>
      </c>
      <c r="CL409" t="s">
        <v>4691</v>
      </c>
      <c r="CM409" t="s">
        <v>4695</v>
      </c>
      <c r="CN409" t="s">
        <v>2663</v>
      </c>
      <c r="CO409" t="s">
        <v>4292</v>
      </c>
      <c r="CP409" t="s">
        <v>714</v>
      </c>
    </row>
    <row r="410" spans="1:94" x14ac:dyDescent="0.35">
      <c r="A410" t="s">
        <v>4275</v>
      </c>
      <c r="B410">
        <f>+COUNTA(J410:DE410)</f>
        <v>17</v>
      </c>
      <c r="K410" t="s">
        <v>4696</v>
      </c>
      <c r="O410" t="s">
        <v>4277</v>
      </c>
      <c r="W410">
        <v>1</v>
      </c>
      <c r="X410">
        <f>SUM(COUNTIF(P410:W410,"1"))</f>
        <v>1</v>
      </c>
      <c r="Y410" t="s">
        <v>1886</v>
      </c>
      <c r="BR410" t="s">
        <v>4697</v>
      </c>
      <c r="BS410" t="s">
        <v>4698</v>
      </c>
      <c r="CF410" t="s">
        <v>4699</v>
      </c>
      <c r="CG410">
        <v>1</v>
      </c>
      <c r="CH410" t="s">
        <v>364</v>
      </c>
      <c r="CJ410" t="s">
        <v>4697</v>
      </c>
      <c r="CK410" t="s">
        <v>4698</v>
      </c>
      <c r="CL410" t="s">
        <v>4696</v>
      </c>
      <c r="CM410" t="s">
        <v>4700</v>
      </c>
      <c r="CN410" t="s">
        <v>866</v>
      </c>
      <c r="CO410" t="s">
        <v>4635</v>
      </c>
      <c r="CP410" t="s">
        <v>4285</v>
      </c>
    </row>
    <row r="411" spans="1:94" x14ac:dyDescent="0.35">
      <c r="A411" t="s">
        <v>4275</v>
      </c>
      <c r="B411">
        <f>+COUNTA(J411:DE411)</f>
        <v>17</v>
      </c>
      <c r="K411" t="s">
        <v>4701</v>
      </c>
      <c r="O411" t="s">
        <v>4277</v>
      </c>
      <c r="W411">
        <v>1</v>
      </c>
      <c r="X411">
        <f>SUM(COUNTIF(P411:W411,"1"))</f>
        <v>1</v>
      </c>
      <c r="Y411" t="s">
        <v>1886</v>
      </c>
      <c r="BR411" t="s">
        <v>4702</v>
      </c>
      <c r="BS411" t="s">
        <v>4703</v>
      </c>
      <c r="CF411" t="s">
        <v>4704</v>
      </c>
      <c r="CG411">
        <v>1</v>
      </c>
      <c r="CH411" t="s">
        <v>364</v>
      </c>
      <c r="CJ411" t="s">
        <v>4702</v>
      </c>
      <c r="CK411" t="s">
        <v>4703</v>
      </c>
      <c r="CL411" t="s">
        <v>4701</v>
      </c>
      <c r="CM411" t="s">
        <v>4705</v>
      </c>
      <c r="CN411" t="s">
        <v>4592</v>
      </c>
      <c r="CO411" t="s">
        <v>4299</v>
      </c>
      <c r="CP411" t="s">
        <v>4706</v>
      </c>
    </row>
    <row r="412" spans="1:94" x14ac:dyDescent="0.35">
      <c r="A412" t="s">
        <v>1921</v>
      </c>
      <c r="B412">
        <f>+COUNTA(J412:DE412)</f>
        <v>7</v>
      </c>
      <c r="F412" t="s">
        <v>2514</v>
      </c>
      <c r="K412" t="s">
        <v>2515</v>
      </c>
      <c r="O412" t="s">
        <v>121</v>
      </c>
      <c r="S412">
        <v>1</v>
      </c>
      <c r="X412">
        <f>SUM(COUNTIF(P412:W412,"1"))</f>
        <v>1</v>
      </c>
      <c r="AC412" t="s">
        <v>644</v>
      </c>
      <c r="AG412" t="s">
        <v>2515</v>
      </c>
      <c r="AS412" t="s">
        <v>1043</v>
      </c>
    </row>
    <row r="413" spans="1:94" x14ac:dyDescent="0.35">
      <c r="A413" t="s">
        <v>4275</v>
      </c>
      <c r="B413">
        <f>+COUNTA(J413:DE413)</f>
        <v>17</v>
      </c>
      <c r="K413" t="s">
        <v>4707</v>
      </c>
      <c r="O413" t="s">
        <v>4277</v>
      </c>
      <c r="W413">
        <v>1</v>
      </c>
      <c r="X413">
        <f>SUM(COUNTIF(P413:W413,"1"))</f>
        <v>1</v>
      </c>
      <c r="Y413" t="s">
        <v>1886</v>
      </c>
      <c r="BR413" t="s">
        <v>4708</v>
      </c>
      <c r="BS413" t="s">
        <v>4709</v>
      </c>
      <c r="CF413" t="s">
        <v>4710</v>
      </c>
      <c r="CG413">
        <v>1</v>
      </c>
      <c r="CH413" t="s">
        <v>364</v>
      </c>
      <c r="CJ413" t="s">
        <v>4708</v>
      </c>
      <c r="CK413" t="s">
        <v>4709</v>
      </c>
      <c r="CL413" t="s">
        <v>4707</v>
      </c>
      <c r="CM413" t="s">
        <v>4711</v>
      </c>
      <c r="CN413" t="s">
        <v>4419</v>
      </c>
      <c r="CO413" t="s">
        <v>4712</v>
      </c>
      <c r="CP413" t="s">
        <v>4713</v>
      </c>
    </row>
    <row r="414" spans="1:94" x14ac:dyDescent="0.35">
      <c r="A414" t="s">
        <v>4275</v>
      </c>
      <c r="B414">
        <f>+COUNTA(J414:DE414)</f>
        <v>17</v>
      </c>
      <c r="K414" t="s">
        <v>4714</v>
      </c>
      <c r="O414" t="s">
        <v>4277</v>
      </c>
      <c r="W414">
        <v>1</v>
      </c>
      <c r="X414">
        <f>SUM(COUNTIF(P414:W414,"1"))</f>
        <v>1</v>
      </c>
      <c r="Y414" t="s">
        <v>1886</v>
      </c>
      <c r="BR414" t="s">
        <v>4715</v>
      </c>
      <c r="BS414" t="s">
        <v>4716</v>
      </c>
      <c r="CF414" t="s">
        <v>4717</v>
      </c>
      <c r="CG414">
        <v>1</v>
      </c>
      <c r="CH414" t="s">
        <v>364</v>
      </c>
      <c r="CJ414" t="s">
        <v>4715</v>
      </c>
      <c r="CK414" t="s">
        <v>4716</v>
      </c>
      <c r="CL414" t="s">
        <v>4714</v>
      </c>
      <c r="CM414" t="s">
        <v>4718</v>
      </c>
      <c r="CN414" t="s">
        <v>4719</v>
      </c>
      <c r="CO414" t="s">
        <v>4720</v>
      </c>
      <c r="CP414" t="s">
        <v>4370</v>
      </c>
    </row>
    <row r="415" spans="1:94" x14ac:dyDescent="0.35">
      <c r="A415" t="s">
        <v>4275</v>
      </c>
      <c r="B415">
        <f>+COUNTA(J415:DE415)</f>
        <v>17</v>
      </c>
      <c r="K415" t="s">
        <v>4721</v>
      </c>
      <c r="O415" t="s">
        <v>4277</v>
      </c>
      <c r="W415">
        <v>1</v>
      </c>
      <c r="X415">
        <f>SUM(COUNTIF(P415:W415,"1"))</f>
        <v>1</v>
      </c>
      <c r="Y415" t="s">
        <v>1886</v>
      </c>
      <c r="BR415" t="s">
        <v>4722</v>
      </c>
      <c r="BS415" t="s">
        <v>4723</v>
      </c>
      <c r="CF415" t="s">
        <v>4724</v>
      </c>
      <c r="CG415">
        <v>1</v>
      </c>
      <c r="CH415" t="s">
        <v>364</v>
      </c>
      <c r="CJ415" t="s">
        <v>4722</v>
      </c>
      <c r="CK415" t="s">
        <v>4723</v>
      </c>
      <c r="CL415" t="s">
        <v>4721</v>
      </c>
      <c r="CM415" t="s">
        <v>4725</v>
      </c>
      <c r="CN415" t="s">
        <v>3539</v>
      </c>
      <c r="CO415" t="s">
        <v>4299</v>
      </c>
      <c r="CP415" t="s">
        <v>4660</v>
      </c>
    </row>
    <row r="416" spans="1:94" x14ac:dyDescent="0.35">
      <c r="A416" t="s">
        <v>1921</v>
      </c>
      <c r="B416">
        <f>+COUNTA(J416:DE416)</f>
        <v>7</v>
      </c>
      <c r="F416" t="s">
        <v>2516</v>
      </c>
      <c r="K416" t="s">
        <v>2517</v>
      </c>
      <c r="O416" t="s">
        <v>121</v>
      </c>
      <c r="S416">
        <v>1</v>
      </c>
      <c r="X416">
        <f>SUM(COUNTIF(P416:W416,"1"))</f>
        <v>1</v>
      </c>
      <c r="AC416" t="s">
        <v>1395</v>
      </c>
      <c r="AG416" t="s">
        <v>2517</v>
      </c>
      <c r="AS416" t="s">
        <v>1043</v>
      </c>
    </row>
    <row r="417" spans="1:94" x14ac:dyDescent="0.35">
      <c r="A417" t="s">
        <v>4275</v>
      </c>
      <c r="B417">
        <f>+COUNTA(J417:DE417)</f>
        <v>17</v>
      </c>
      <c r="K417" t="s">
        <v>4726</v>
      </c>
      <c r="O417" t="s">
        <v>4277</v>
      </c>
      <c r="W417">
        <v>1</v>
      </c>
      <c r="X417">
        <f>SUM(COUNTIF(P417:W417,"1"))</f>
        <v>1</v>
      </c>
      <c r="Y417" t="s">
        <v>1886</v>
      </c>
      <c r="BR417" t="s">
        <v>4727</v>
      </c>
      <c r="BS417" t="s">
        <v>4728</v>
      </c>
      <c r="CF417" t="s">
        <v>4729</v>
      </c>
      <c r="CG417">
        <v>1</v>
      </c>
      <c r="CH417" t="s">
        <v>364</v>
      </c>
      <c r="CJ417" t="s">
        <v>4727</v>
      </c>
      <c r="CK417" t="s">
        <v>4728</v>
      </c>
      <c r="CL417" t="s">
        <v>4726</v>
      </c>
      <c r="CM417" t="s">
        <v>4730</v>
      </c>
      <c r="CN417" t="s">
        <v>4731</v>
      </c>
      <c r="CO417" t="s">
        <v>4732</v>
      </c>
      <c r="CP417" t="s">
        <v>4733</v>
      </c>
    </row>
    <row r="418" spans="1:94" x14ac:dyDescent="0.35">
      <c r="A418" t="s">
        <v>4275</v>
      </c>
      <c r="B418">
        <f>+COUNTA(J418:DE418)</f>
        <v>17</v>
      </c>
      <c r="K418" t="s">
        <v>4734</v>
      </c>
      <c r="O418" t="s">
        <v>4277</v>
      </c>
      <c r="W418">
        <v>1</v>
      </c>
      <c r="X418">
        <f>SUM(COUNTIF(P418:W418,"1"))</f>
        <v>1</v>
      </c>
      <c r="Y418" t="s">
        <v>1886</v>
      </c>
      <c r="BR418" t="s">
        <v>4735</v>
      </c>
      <c r="BS418" t="s">
        <v>4736</v>
      </c>
      <c r="CF418" t="s">
        <v>4737</v>
      </c>
      <c r="CG418">
        <v>1</v>
      </c>
      <c r="CH418" t="s">
        <v>364</v>
      </c>
      <c r="CJ418" t="s">
        <v>4735</v>
      </c>
      <c r="CK418" t="s">
        <v>4736</v>
      </c>
      <c r="CL418" t="s">
        <v>4734</v>
      </c>
      <c r="CM418" t="s">
        <v>4738</v>
      </c>
      <c r="CN418" t="s">
        <v>4466</v>
      </c>
      <c r="CO418" t="s">
        <v>4487</v>
      </c>
      <c r="CP418" t="s">
        <v>4413</v>
      </c>
    </row>
    <row r="419" spans="1:94" x14ac:dyDescent="0.35">
      <c r="A419" t="s">
        <v>1921</v>
      </c>
      <c r="B419">
        <f>+COUNTA(J419:DE419)</f>
        <v>7</v>
      </c>
      <c r="F419" t="s">
        <v>2518</v>
      </c>
      <c r="K419" t="s">
        <v>2519</v>
      </c>
      <c r="O419" t="s">
        <v>121</v>
      </c>
      <c r="S419">
        <v>1</v>
      </c>
      <c r="X419">
        <f>SUM(COUNTIF(P419:W419,"1"))</f>
        <v>1</v>
      </c>
      <c r="AC419" t="s">
        <v>1260</v>
      </c>
      <c r="AG419" t="s">
        <v>2519</v>
      </c>
      <c r="AS419" t="s">
        <v>2029</v>
      </c>
    </row>
    <row r="420" spans="1:94" x14ac:dyDescent="0.35">
      <c r="A420" t="s">
        <v>1921</v>
      </c>
      <c r="B420">
        <f>+COUNTA(J420:DE420)</f>
        <v>4</v>
      </c>
      <c r="K420" t="s">
        <v>2520</v>
      </c>
      <c r="O420" t="s">
        <v>1772</v>
      </c>
      <c r="Q420">
        <v>1</v>
      </c>
      <c r="X420">
        <f>SUM(COUNTIF(P420:W420,"1"))</f>
        <v>1</v>
      </c>
    </row>
    <row r="421" spans="1:94" x14ac:dyDescent="0.35">
      <c r="A421" t="s">
        <v>4275</v>
      </c>
      <c r="B421">
        <f>+COUNTA(J421:DE421)</f>
        <v>17</v>
      </c>
      <c r="K421" t="s">
        <v>4739</v>
      </c>
      <c r="O421" t="s">
        <v>4277</v>
      </c>
      <c r="W421">
        <v>1</v>
      </c>
      <c r="X421">
        <f>SUM(COUNTIF(P421:W421,"1"))</f>
        <v>1</v>
      </c>
      <c r="Y421" t="s">
        <v>1886</v>
      </c>
      <c r="BR421" t="s">
        <v>4740</v>
      </c>
      <c r="BS421" t="s">
        <v>4741</v>
      </c>
      <c r="CF421" t="s">
        <v>4742</v>
      </c>
      <c r="CG421">
        <v>1</v>
      </c>
      <c r="CH421" t="s">
        <v>364</v>
      </c>
      <c r="CJ421" t="s">
        <v>4740</v>
      </c>
      <c r="CK421" t="s">
        <v>4741</v>
      </c>
      <c r="CL421" t="s">
        <v>4739</v>
      </c>
      <c r="CM421" t="s">
        <v>4743</v>
      </c>
      <c r="CN421" t="s">
        <v>4324</v>
      </c>
      <c r="CO421" t="s">
        <v>1893</v>
      </c>
      <c r="CP421" t="s">
        <v>4744</v>
      </c>
    </row>
    <row r="422" spans="1:94" x14ac:dyDescent="0.35">
      <c r="A422" t="s">
        <v>1921</v>
      </c>
      <c r="B422">
        <f>+COUNTA(J422:DE422)</f>
        <v>9</v>
      </c>
      <c r="K422" t="s">
        <v>2521</v>
      </c>
      <c r="L422" t="s">
        <v>2522</v>
      </c>
      <c r="N422" t="s">
        <v>2523</v>
      </c>
      <c r="O422" t="s">
        <v>1311</v>
      </c>
      <c r="R422">
        <v>1</v>
      </c>
      <c r="X422">
        <f>SUM(COUNTIF(P422:W422,"1"))</f>
        <v>1</v>
      </c>
      <c r="AB422" t="s">
        <v>124</v>
      </c>
      <c r="AH422" t="s">
        <v>2521</v>
      </c>
      <c r="AT422" t="s">
        <v>969</v>
      </c>
    </row>
    <row r="423" spans="1:94" x14ac:dyDescent="0.35">
      <c r="A423" t="s">
        <v>1921</v>
      </c>
      <c r="B423">
        <f>+COUNTA(J423:DE423)</f>
        <v>7</v>
      </c>
      <c r="F423" t="s">
        <v>2524</v>
      </c>
      <c r="K423" t="s">
        <v>2525</v>
      </c>
      <c r="O423" t="s">
        <v>121</v>
      </c>
      <c r="S423">
        <v>1</v>
      </c>
      <c r="X423">
        <f>SUM(COUNTIF(P423:W423,"1"))</f>
        <v>1</v>
      </c>
      <c r="AC423" t="s">
        <v>1587</v>
      </c>
      <c r="AG423" t="s">
        <v>2525</v>
      </c>
      <c r="AS423" t="s">
        <v>2208</v>
      </c>
    </row>
    <row r="424" spans="1:94" x14ac:dyDescent="0.35">
      <c r="A424" t="s">
        <v>1921</v>
      </c>
      <c r="B424">
        <f>+COUNTA(J424:DE424)</f>
        <v>7</v>
      </c>
      <c r="F424" t="s">
        <v>2526</v>
      </c>
      <c r="K424" t="s">
        <v>2527</v>
      </c>
      <c r="O424" t="s">
        <v>121</v>
      </c>
      <c r="S424">
        <v>1</v>
      </c>
      <c r="X424">
        <f>SUM(COUNTIF(P424:W424,"1"))</f>
        <v>1</v>
      </c>
      <c r="AC424" t="s">
        <v>2528</v>
      </c>
      <c r="AG424" t="s">
        <v>2527</v>
      </c>
      <c r="AS424" t="s">
        <v>1430</v>
      </c>
    </row>
    <row r="425" spans="1:94" x14ac:dyDescent="0.35">
      <c r="A425" t="s">
        <v>4275</v>
      </c>
      <c r="B425">
        <f>+COUNTA(J425:DE425)</f>
        <v>17</v>
      </c>
      <c r="K425" t="s">
        <v>4745</v>
      </c>
      <c r="O425" t="s">
        <v>4277</v>
      </c>
      <c r="W425">
        <v>1</v>
      </c>
      <c r="X425">
        <f>SUM(COUNTIF(P425:W425,"1"))</f>
        <v>1</v>
      </c>
      <c r="Y425" t="s">
        <v>1886</v>
      </c>
      <c r="BR425" t="s">
        <v>4746</v>
      </c>
      <c r="BS425" t="s">
        <v>4747</v>
      </c>
      <c r="CF425" t="s">
        <v>4748</v>
      </c>
      <c r="CG425">
        <v>1</v>
      </c>
      <c r="CH425" t="s">
        <v>364</v>
      </c>
      <c r="CJ425" t="s">
        <v>4746</v>
      </c>
      <c r="CK425" t="s">
        <v>4747</v>
      </c>
      <c r="CL425" t="s">
        <v>4745</v>
      </c>
      <c r="CM425" t="s">
        <v>4749</v>
      </c>
      <c r="CN425" t="s">
        <v>4376</v>
      </c>
      <c r="CO425" t="s">
        <v>4750</v>
      </c>
      <c r="CP425" t="s">
        <v>4751</v>
      </c>
    </row>
    <row r="426" spans="1:94" x14ac:dyDescent="0.35">
      <c r="A426" t="s">
        <v>4275</v>
      </c>
      <c r="B426">
        <f>+COUNTA(J426:DE426)</f>
        <v>17</v>
      </c>
      <c r="K426" t="s">
        <v>4752</v>
      </c>
      <c r="O426" t="s">
        <v>4277</v>
      </c>
      <c r="W426">
        <v>1</v>
      </c>
      <c r="X426">
        <f>SUM(COUNTIF(P426:W426,"1"))</f>
        <v>1</v>
      </c>
      <c r="Y426" t="s">
        <v>1886</v>
      </c>
      <c r="BR426" t="s">
        <v>4753</v>
      </c>
      <c r="BS426" t="s">
        <v>4754</v>
      </c>
      <c r="CF426" t="s">
        <v>4755</v>
      </c>
      <c r="CG426">
        <v>1</v>
      </c>
      <c r="CH426" t="s">
        <v>364</v>
      </c>
      <c r="CJ426" t="s">
        <v>4753</v>
      </c>
      <c r="CK426" t="s">
        <v>4754</v>
      </c>
      <c r="CL426" t="s">
        <v>4752</v>
      </c>
      <c r="CM426" t="s">
        <v>4756</v>
      </c>
      <c r="CN426" t="s">
        <v>3539</v>
      </c>
      <c r="CO426" t="s">
        <v>4533</v>
      </c>
      <c r="CP426" t="s">
        <v>4519</v>
      </c>
    </row>
    <row r="427" spans="1:94" x14ac:dyDescent="0.35">
      <c r="A427" t="s">
        <v>4275</v>
      </c>
      <c r="B427">
        <f>+COUNTA(J427:DE427)</f>
        <v>17</v>
      </c>
      <c r="K427" t="s">
        <v>4757</v>
      </c>
      <c r="O427" t="s">
        <v>4277</v>
      </c>
      <c r="W427">
        <v>1</v>
      </c>
      <c r="X427">
        <f>SUM(COUNTIF(P427:W427,"1"))</f>
        <v>1</v>
      </c>
      <c r="Y427" t="s">
        <v>1886</v>
      </c>
      <c r="BR427" t="s">
        <v>4758</v>
      </c>
      <c r="BS427" t="s">
        <v>4759</v>
      </c>
      <c r="CF427" t="s">
        <v>4760</v>
      </c>
      <c r="CG427">
        <v>1</v>
      </c>
      <c r="CH427" t="s">
        <v>364</v>
      </c>
      <c r="CJ427" t="s">
        <v>4758</v>
      </c>
      <c r="CK427" t="s">
        <v>4759</v>
      </c>
      <c r="CL427" t="s">
        <v>4757</v>
      </c>
      <c r="CM427" t="s">
        <v>4761</v>
      </c>
      <c r="CN427" t="s">
        <v>4731</v>
      </c>
      <c r="CO427" t="s">
        <v>4762</v>
      </c>
      <c r="CP427" t="s">
        <v>4629</v>
      </c>
    </row>
    <row r="428" spans="1:94" x14ac:dyDescent="0.35">
      <c r="A428" t="s">
        <v>4275</v>
      </c>
      <c r="B428">
        <f>+COUNTA(J428:DE428)</f>
        <v>17</v>
      </c>
      <c r="K428" t="s">
        <v>4763</v>
      </c>
      <c r="O428" t="s">
        <v>4277</v>
      </c>
      <c r="W428">
        <v>1</v>
      </c>
      <c r="X428">
        <f>SUM(COUNTIF(P428:W428,"1"))</f>
        <v>1</v>
      </c>
      <c r="Y428" t="s">
        <v>1886</v>
      </c>
      <c r="BR428" t="s">
        <v>4764</v>
      </c>
      <c r="BS428" t="s">
        <v>4765</v>
      </c>
      <c r="CF428" t="s">
        <v>4766</v>
      </c>
      <c r="CG428">
        <v>1</v>
      </c>
      <c r="CH428" t="s">
        <v>364</v>
      </c>
      <c r="CJ428" t="s">
        <v>4764</v>
      </c>
      <c r="CK428" t="s">
        <v>4765</v>
      </c>
      <c r="CL428" t="s">
        <v>4763</v>
      </c>
      <c r="CM428" t="s">
        <v>4767</v>
      </c>
      <c r="CN428" t="s">
        <v>4719</v>
      </c>
      <c r="CO428" t="s">
        <v>4768</v>
      </c>
      <c r="CP428" t="s">
        <v>4370</v>
      </c>
    </row>
    <row r="429" spans="1:94" x14ac:dyDescent="0.35">
      <c r="A429" t="s">
        <v>4275</v>
      </c>
      <c r="B429">
        <f>+COUNTA(J429:DE429)</f>
        <v>17</v>
      </c>
      <c r="K429" t="s">
        <v>4769</v>
      </c>
      <c r="O429" t="s">
        <v>4277</v>
      </c>
      <c r="W429">
        <v>1</v>
      </c>
      <c r="X429">
        <f>SUM(COUNTIF(P429:W429,"1"))</f>
        <v>1</v>
      </c>
      <c r="Y429" t="s">
        <v>1886</v>
      </c>
      <c r="BR429" t="s">
        <v>4770</v>
      </c>
      <c r="BS429" t="s">
        <v>4771</v>
      </c>
      <c r="CF429" t="s">
        <v>4772</v>
      </c>
      <c r="CG429">
        <v>1</v>
      </c>
      <c r="CH429" t="s">
        <v>364</v>
      </c>
      <c r="CJ429" t="s">
        <v>4770</v>
      </c>
      <c r="CK429" t="s">
        <v>4771</v>
      </c>
      <c r="CL429" t="s">
        <v>4769</v>
      </c>
      <c r="CM429" t="s">
        <v>4773</v>
      </c>
      <c r="CN429" t="s">
        <v>3539</v>
      </c>
      <c r="CO429" t="s">
        <v>4487</v>
      </c>
      <c r="CP429" t="s">
        <v>4519</v>
      </c>
    </row>
    <row r="430" spans="1:94" x14ac:dyDescent="0.35">
      <c r="A430" t="s">
        <v>1921</v>
      </c>
      <c r="B430">
        <f>+COUNTA(J430:DE430)</f>
        <v>9</v>
      </c>
      <c r="K430" t="s">
        <v>389</v>
      </c>
      <c r="L430" t="s">
        <v>2533</v>
      </c>
      <c r="N430" t="s">
        <v>2534</v>
      </c>
      <c r="O430" t="s">
        <v>1311</v>
      </c>
      <c r="R430">
        <v>1</v>
      </c>
      <c r="X430">
        <f>SUM(COUNTIF(P430:W430,"1"))</f>
        <v>1</v>
      </c>
      <c r="AB430" t="s">
        <v>124</v>
      </c>
      <c r="AH430" t="s">
        <v>389</v>
      </c>
      <c r="AT430" t="s">
        <v>394</v>
      </c>
    </row>
    <row r="431" spans="1:94" x14ac:dyDescent="0.35">
      <c r="A431" t="s">
        <v>1726</v>
      </c>
      <c r="B431">
        <f>+COUNTA(J431:DE431)</f>
        <v>4</v>
      </c>
      <c r="K431" t="s">
        <v>1771</v>
      </c>
      <c r="O431" t="s">
        <v>1772</v>
      </c>
      <c r="Q431">
        <v>1</v>
      </c>
      <c r="X431">
        <f>SUM(COUNTIF(P431:W431,"1"))</f>
        <v>1</v>
      </c>
    </row>
    <row r="432" spans="1:94" x14ac:dyDescent="0.35">
      <c r="A432" t="s">
        <v>1921</v>
      </c>
      <c r="B432">
        <f>+COUNTA(J432:DE432)</f>
        <v>7</v>
      </c>
      <c r="F432" t="s">
        <v>2535</v>
      </c>
      <c r="K432" t="s">
        <v>2536</v>
      </c>
      <c r="O432" t="s">
        <v>121</v>
      </c>
      <c r="S432">
        <v>1</v>
      </c>
      <c r="X432">
        <f>SUM(COUNTIF(P432:W432,"1"))</f>
        <v>1</v>
      </c>
      <c r="AC432" t="s">
        <v>258</v>
      </c>
      <c r="AG432" t="s">
        <v>2536</v>
      </c>
      <c r="AS432" t="s">
        <v>2537</v>
      </c>
    </row>
    <row r="433" spans="1:94" x14ac:dyDescent="0.35">
      <c r="A433" t="s">
        <v>1921</v>
      </c>
      <c r="B433">
        <f>+COUNTA(J433:DE433)</f>
        <v>8</v>
      </c>
      <c r="K433" t="s">
        <v>2538</v>
      </c>
      <c r="L433" t="s">
        <v>2539</v>
      </c>
      <c r="O433" t="s">
        <v>1311</v>
      </c>
      <c r="R433">
        <v>1</v>
      </c>
      <c r="X433">
        <f>SUM(COUNTIF(P433:W433,"1"))</f>
        <v>1</v>
      </c>
      <c r="AB433" t="s">
        <v>124</v>
      </c>
      <c r="AH433" t="s">
        <v>2538</v>
      </c>
      <c r="AT433" t="s">
        <v>926</v>
      </c>
    </row>
    <row r="434" spans="1:94" x14ac:dyDescent="0.35">
      <c r="A434" t="s">
        <v>1921</v>
      </c>
      <c r="B434">
        <f>+COUNTA(J434:DE434)</f>
        <v>7</v>
      </c>
      <c r="F434" t="s">
        <v>2540</v>
      </c>
      <c r="K434" t="s">
        <v>2541</v>
      </c>
      <c r="O434" t="s">
        <v>121</v>
      </c>
      <c r="S434">
        <v>1</v>
      </c>
      <c r="X434">
        <f>SUM(COUNTIF(P434:W434,"1"))</f>
        <v>1</v>
      </c>
      <c r="AC434" t="s">
        <v>1395</v>
      </c>
      <c r="AG434" t="s">
        <v>2541</v>
      </c>
      <c r="AS434" t="s">
        <v>1055</v>
      </c>
    </row>
    <row r="435" spans="1:94" x14ac:dyDescent="0.35">
      <c r="A435" t="s">
        <v>1921</v>
      </c>
      <c r="B435">
        <f>+COUNTA(J435:DE435)</f>
        <v>7</v>
      </c>
      <c r="F435" t="s">
        <v>2542</v>
      </c>
      <c r="K435" t="s">
        <v>2543</v>
      </c>
      <c r="O435" t="s">
        <v>121</v>
      </c>
      <c r="S435">
        <v>1</v>
      </c>
      <c r="X435">
        <f>SUM(COUNTIF(P435:W435,"1"))</f>
        <v>1</v>
      </c>
      <c r="AC435" t="s">
        <v>1395</v>
      </c>
      <c r="AG435" t="s">
        <v>2543</v>
      </c>
      <c r="AS435" t="s">
        <v>2544</v>
      </c>
    </row>
    <row r="436" spans="1:94" x14ac:dyDescent="0.35">
      <c r="A436" t="s">
        <v>1921</v>
      </c>
      <c r="B436">
        <f>+COUNTA(J436:DE436)</f>
        <v>8</v>
      </c>
      <c r="K436" t="s">
        <v>2545</v>
      </c>
      <c r="L436" t="s">
        <v>2546</v>
      </c>
      <c r="O436" t="s">
        <v>1311</v>
      </c>
      <c r="R436">
        <v>1</v>
      </c>
      <c r="X436">
        <f>SUM(COUNTIF(P436:W436,"1"))</f>
        <v>1</v>
      </c>
      <c r="AB436" t="s">
        <v>1312</v>
      </c>
      <c r="AH436" t="s">
        <v>2545</v>
      </c>
      <c r="AT436" t="s">
        <v>2547</v>
      </c>
    </row>
    <row r="437" spans="1:94" x14ac:dyDescent="0.35">
      <c r="A437" t="s">
        <v>4275</v>
      </c>
      <c r="B437">
        <f>+COUNTA(J437:DE437)</f>
        <v>17</v>
      </c>
      <c r="K437" t="s">
        <v>4774</v>
      </c>
      <c r="O437" t="s">
        <v>4277</v>
      </c>
      <c r="W437">
        <v>1</v>
      </c>
      <c r="X437">
        <f>SUM(COUNTIF(P437:W437,"1"))</f>
        <v>1</v>
      </c>
      <c r="Y437" t="s">
        <v>1886</v>
      </c>
      <c r="BR437" t="s">
        <v>4775</v>
      </c>
      <c r="BS437" t="s">
        <v>4776</v>
      </c>
      <c r="CF437" t="s">
        <v>4777</v>
      </c>
      <c r="CG437">
        <v>1</v>
      </c>
      <c r="CH437" t="s">
        <v>364</v>
      </c>
      <c r="CJ437" t="s">
        <v>4775</v>
      </c>
      <c r="CK437" t="s">
        <v>4776</v>
      </c>
      <c r="CL437" t="s">
        <v>4774</v>
      </c>
      <c r="CM437" t="s">
        <v>4778</v>
      </c>
      <c r="CN437" t="s">
        <v>4324</v>
      </c>
      <c r="CO437" t="s">
        <v>4467</v>
      </c>
      <c r="CP437" t="s">
        <v>4779</v>
      </c>
    </row>
    <row r="438" spans="1:94" x14ac:dyDescent="0.35">
      <c r="A438" t="s">
        <v>1921</v>
      </c>
      <c r="B438">
        <f>+COUNTA(J438:DE438)</f>
        <v>7</v>
      </c>
      <c r="F438" t="s">
        <v>2548</v>
      </c>
      <c r="K438" t="s">
        <v>2549</v>
      </c>
      <c r="O438" t="s">
        <v>121</v>
      </c>
      <c r="S438">
        <v>1</v>
      </c>
      <c r="X438">
        <f>SUM(COUNTIF(P438:W438,"1"))</f>
        <v>1</v>
      </c>
      <c r="AC438" t="s">
        <v>1395</v>
      </c>
      <c r="AG438" t="s">
        <v>2549</v>
      </c>
      <c r="AS438" t="s">
        <v>2550</v>
      </c>
    </row>
    <row r="439" spans="1:94" x14ac:dyDescent="0.35">
      <c r="A439" t="s">
        <v>1921</v>
      </c>
      <c r="B439">
        <f>+COUNTA(J439:DE439)</f>
        <v>7</v>
      </c>
      <c r="F439" t="s">
        <v>2551</v>
      </c>
      <c r="K439" t="s">
        <v>2552</v>
      </c>
      <c r="O439" t="s">
        <v>121</v>
      </c>
      <c r="S439">
        <v>1</v>
      </c>
      <c r="X439">
        <f>SUM(COUNTIF(P439:W439,"1"))</f>
        <v>1</v>
      </c>
      <c r="AC439" t="s">
        <v>1587</v>
      </c>
      <c r="AG439" t="s">
        <v>2552</v>
      </c>
      <c r="AS439" t="s">
        <v>2466</v>
      </c>
    </row>
    <row r="440" spans="1:94" x14ac:dyDescent="0.35">
      <c r="A440" t="s">
        <v>1921</v>
      </c>
      <c r="B440">
        <f>+COUNTA(J440:DE440)</f>
        <v>7</v>
      </c>
      <c r="F440" t="s">
        <v>2553</v>
      </c>
      <c r="K440" t="s">
        <v>2554</v>
      </c>
      <c r="O440" t="s">
        <v>121</v>
      </c>
      <c r="S440">
        <v>1</v>
      </c>
      <c r="X440">
        <f>SUM(COUNTIF(P440:W440,"1"))</f>
        <v>1</v>
      </c>
      <c r="AC440" t="s">
        <v>1850</v>
      </c>
      <c r="AG440" t="s">
        <v>2554</v>
      </c>
      <c r="AS440" t="s">
        <v>1090</v>
      </c>
    </row>
    <row r="441" spans="1:94" x14ac:dyDescent="0.35">
      <c r="A441" t="s">
        <v>1921</v>
      </c>
      <c r="B441">
        <f>+COUNTA(J441:DE441)</f>
        <v>7</v>
      </c>
      <c r="F441" t="s">
        <v>2555</v>
      </c>
      <c r="K441" t="s">
        <v>2556</v>
      </c>
      <c r="O441" t="s">
        <v>121</v>
      </c>
      <c r="S441">
        <v>1</v>
      </c>
      <c r="X441">
        <f>SUM(COUNTIF(P441:W441,"1"))</f>
        <v>1</v>
      </c>
      <c r="AC441" t="s">
        <v>2032</v>
      </c>
      <c r="AG441" t="s">
        <v>2556</v>
      </c>
      <c r="AS441" t="s">
        <v>2309</v>
      </c>
    </row>
    <row r="442" spans="1:94" x14ac:dyDescent="0.35">
      <c r="A442" t="s">
        <v>1921</v>
      </c>
      <c r="B442">
        <f>+COUNTA(J442:DE442)</f>
        <v>7</v>
      </c>
      <c r="F442" t="s">
        <v>2557</v>
      </c>
      <c r="H442" t="s">
        <v>2558</v>
      </c>
      <c r="K442" t="s">
        <v>2559</v>
      </c>
      <c r="O442" t="s">
        <v>121</v>
      </c>
      <c r="S442">
        <v>1</v>
      </c>
      <c r="X442">
        <f>SUM(COUNTIF(P442:W442,"1"))</f>
        <v>1</v>
      </c>
      <c r="AC442" t="s">
        <v>2560</v>
      </c>
      <c r="AG442" t="s">
        <v>2559</v>
      </c>
      <c r="AS442" t="s">
        <v>2561</v>
      </c>
    </row>
    <row r="443" spans="1:94" x14ac:dyDescent="0.35">
      <c r="A443" t="s">
        <v>1921</v>
      </c>
      <c r="B443">
        <f>+COUNTA(J443:DE443)</f>
        <v>7</v>
      </c>
      <c r="F443" t="s">
        <v>2562</v>
      </c>
      <c r="K443" t="s">
        <v>2563</v>
      </c>
      <c r="O443" t="s">
        <v>121</v>
      </c>
      <c r="S443">
        <v>1</v>
      </c>
      <c r="X443">
        <f>SUM(COUNTIF(P443:W443,"1"))</f>
        <v>1</v>
      </c>
      <c r="AC443" t="s">
        <v>2327</v>
      </c>
      <c r="AG443" t="s">
        <v>2563</v>
      </c>
      <c r="AS443" t="s">
        <v>2564</v>
      </c>
    </row>
    <row r="444" spans="1:94" x14ac:dyDescent="0.35">
      <c r="A444" t="s">
        <v>1921</v>
      </c>
      <c r="B444">
        <f>+COUNTA(J444:DE444)</f>
        <v>7</v>
      </c>
      <c r="F444" t="s">
        <v>2565</v>
      </c>
      <c r="K444" t="s">
        <v>2566</v>
      </c>
      <c r="O444" t="s">
        <v>121</v>
      </c>
      <c r="S444">
        <v>1</v>
      </c>
      <c r="X444">
        <f>SUM(COUNTIF(P444:W444,"1"))</f>
        <v>1</v>
      </c>
      <c r="AC444" t="s">
        <v>762</v>
      </c>
      <c r="AG444" t="s">
        <v>2566</v>
      </c>
      <c r="AS444" t="s">
        <v>2567</v>
      </c>
    </row>
    <row r="445" spans="1:94" x14ac:dyDescent="0.35">
      <c r="A445" t="s">
        <v>4275</v>
      </c>
      <c r="B445">
        <f>+COUNTA(J445:DE445)</f>
        <v>17</v>
      </c>
      <c r="K445" t="s">
        <v>4780</v>
      </c>
      <c r="O445" t="s">
        <v>4277</v>
      </c>
      <c r="W445">
        <v>1</v>
      </c>
      <c r="X445">
        <f>SUM(COUNTIF(P445:W445,"1"))</f>
        <v>1</v>
      </c>
      <c r="Y445" t="s">
        <v>1886</v>
      </c>
      <c r="BR445" t="s">
        <v>4781</v>
      </c>
      <c r="BS445" t="s">
        <v>4782</v>
      </c>
      <c r="CF445" t="s">
        <v>4783</v>
      </c>
      <c r="CG445">
        <v>1</v>
      </c>
      <c r="CH445" t="s">
        <v>364</v>
      </c>
      <c r="CJ445" t="s">
        <v>4781</v>
      </c>
      <c r="CK445" t="s">
        <v>4782</v>
      </c>
      <c r="CL445" t="s">
        <v>4780</v>
      </c>
      <c r="CM445" t="s">
        <v>4784</v>
      </c>
      <c r="CN445" t="s">
        <v>3821</v>
      </c>
      <c r="CO445" t="s">
        <v>4785</v>
      </c>
      <c r="CP445" t="s">
        <v>4396</v>
      </c>
    </row>
    <row r="446" spans="1:94" x14ac:dyDescent="0.35">
      <c r="A446" t="s">
        <v>1921</v>
      </c>
      <c r="B446">
        <f>+COUNTA(J446:DE446)</f>
        <v>8</v>
      </c>
      <c r="K446" t="s">
        <v>2568</v>
      </c>
      <c r="L446" t="s">
        <v>2569</v>
      </c>
      <c r="O446" t="s">
        <v>1311</v>
      </c>
      <c r="R446">
        <v>1</v>
      </c>
      <c r="X446">
        <f>SUM(COUNTIF(P446:W446,"1"))</f>
        <v>1</v>
      </c>
      <c r="AB446" t="s">
        <v>124</v>
      </c>
      <c r="AH446" t="s">
        <v>2568</v>
      </c>
      <c r="AT446" t="s">
        <v>2163</v>
      </c>
    </row>
    <row r="447" spans="1:94" x14ac:dyDescent="0.35">
      <c r="A447" t="s">
        <v>4275</v>
      </c>
      <c r="B447">
        <f>+COUNTA(J447:DE447)</f>
        <v>17</v>
      </c>
      <c r="K447" t="s">
        <v>4786</v>
      </c>
      <c r="O447" t="s">
        <v>4277</v>
      </c>
      <c r="W447">
        <v>1</v>
      </c>
      <c r="X447">
        <f>SUM(COUNTIF(P447:W447,"1"))</f>
        <v>1</v>
      </c>
      <c r="Y447" t="s">
        <v>1886</v>
      </c>
      <c r="BR447" t="s">
        <v>4787</v>
      </c>
      <c r="BS447" t="s">
        <v>4788</v>
      </c>
      <c r="CF447" t="s">
        <v>4789</v>
      </c>
      <c r="CG447">
        <v>1</v>
      </c>
      <c r="CH447" t="s">
        <v>364</v>
      </c>
      <c r="CJ447" t="s">
        <v>4787</v>
      </c>
      <c r="CK447" t="s">
        <v>4788</v>
      </c>
      <c r="CL447" t="s">
        <v>4786</v>
      </c>
      <c r="CM447" t="s">
        <v>4790</v>
      </c>
      <c r="CN447" t="s">
        <v>2663</v>
      </c>
      <c r="CO447" t="s">
        <v>4791</v>
      </c>
      <c r="CP447" t="s">
        <v>4383</v>
      </c>
    </row>
    <row r="448" spans="1:94" x14ac:dyDescent="0.35">
      <c r="A448" t="s">
        <v>4275</v>
      </c>
      <c r="B448">
        <f>+COUNTA(J448:DE448)</f>
        <v>17</v>
      </c>
      <c r="K448" t="s">
        <v>4792</v>
      </c>
      <c r="O448" t="s">
        <v>4277</v>
      </c>
      <c r="W448">
        <v>1</v>
      </c>
      <c r="X448">
        <f>SUM(COUNTIF(P448:W448,"1"))</f>
        <v>1</v>
      </c>
      <c r="Y448" t="s">
        <v>1886</v>
      </c>
      <c r="BR448" t="s">
        <v>4793</v>
      </c>
      <c r="BS448" t="s">
        <v>4794</v>
      </c>
      <c r="CF448" t="s">
        <v>4795</v>
      </c>
      <c r="CG448">
        <v>1</v>
      </c>
      <c r="CH448" t="s">
        <v>364</v>
      </c>
      <c r="CJ448" t="s">
        <v>4793</v>
      </c>
      <c r="CK448" t="s">
        <v>4794</v>
      </c>
      <c r="CL448" t="s">
        <v>4792</v>
      </c>
      <c r="CM448" t="s">
        <v>4796</v>
      </c>
      <c r="CN448" t="s">
        <v>3821</v>
      </c>
      <c r="CO448" t="s">
        <v>2664</v>
      </c>
      <c r="CP448" t="s">
        <v>4797</v>
      </c>
    </row>
    <row r="449" spans="1:94" x14ac:dyDescent="0.35">
      <c r="A449" t="s">
        <v>1921</v>
      </c>
      <c r="B449">
        <f>+COUNTA(J449:DE449)</f>
        <v>8</v>
      </c>
      <c r="K449" t="s">
        <v>2570</v>
      </c>
      <c r="L449" t="s">
        <v>2571</v>
      </c>
      <c r="O449" t="s">
        <v>1311</v>
      </c>
      <c r="R449">
        <v>1</v>
      </c>
      <c r="X449">
        <f>SUM(COUNTIF(P449:W449,"1"))</f>
        <v>1</v>
      </c>
      <c r="AB449" t="s">
        <v>124</v>
      </c>
      <c r="AH449" t="s">
        <v>2570</v>
      </c>
      <c r="AT449" t="s">
        <v>969</v>
      </c>
    </row>
    <row r="450" spans="1:94" x14ac:dyDescent="0.35">
      <c r="A450" t="s">
        <v>4275</v>
      </c>
      <c r="B450">
        <f>+COUNTA(J450:DE450)</f>
        <v>17</v>
      </c>
      <c r="K450" t="s">
        <v>4798</v>
      </c>
      <c r="O450" t="s">
        <v>4277</v>
      </c>
      <c r="W450">
        <v>1</v>
      </c>
      <c r="X450">
        <f>SUM(COUNTIF(P450:W450,"1"))</f>
        <v>1</v>
      </c>
      <c r="Y450" t="s">
        <v>1886</v>
      </c>
      <c r="BR450" t="s">
        <v>4799</v>
      </c>
      <c r="BS450" t="s">
        <v>4800</v>
      </c>
      <c r="CF450" t="s">
        <v>4801</v>
      </c>
      <c r="CG450">
        <v>1</v>
      </c>
      <c r="CH450" t="s">
        <v>364</v>
      </c>
      <c r="CJ450" t="s">
        <v>4799</v>
      </c>
      <c r="CK450" t="s">
        <v>4800</v>
      </c>
      <c r="CL450" t="s">
        <v>4798</v>
      </c>
      <c r="CM450" t="s">
        <v>4802</v>
      </c>
      <c r="CN450" t="s">
        <v>4611</v>
      </c>
      <c r="CO450" t="s">
        <v>4732</v>
      </c>
      <c r="CP450" t="s">
        <v>4534</v>
      </c>
    </row>
    <row r="451" spans="1:94" x14ac:dyDescent="0.35">
      <c r="A451" t="s">
        <v>4275</v>
      </c>
      <c r="B451">
        <f>+COUNTA(J451:DE451)</f>
        <v>17</v>
      </c>
      <c r="K451" t="s">
        <v>4803</v>
      </c>
      <c r="O451" t="s">
        <v>4277</v>
      </c>
      <c r="W451">
        <v>1</v>
      </c>
      <c r="X451">
        <f>SUM(COUNTIF(P451:W451,"1"))</f>
        <v>1</v>
      </c>
      <c r="Y451" t="s">
        <v>1886</v>
      </c>
      <c r="BR451" t="s">
        <v>4804</v>
      </c>
      <c r="BS451" t="s">
        <v>4805</v>
      </c>
      <c r="CF451" t="s">
        <v>4806</v>
      </c>
      <c r="CG451">
        <v>1</v>
      </c>
      <c r="CH451" t="s">
        <v>364</v>
      </c>
      <c r="CJ451" t="s">
        <v>4804</v>
      </c>
      <c r="CK451" t="s">
        <v>4805</v>
      </c>
      <c r="CL451" t="s">
        <v>4803</v>
      </c>
      <c r="CM451" t="s">
        <v>4807</v>
      </c>
      <c r="CN451" t="s">
        <v>4731</v>
      </c>
      <c r="CO451" t="s">
        <v>4808</v>
      </c>
      <c r="CP451" t="s">
        <v>1139</v>
      </c>
    </row>
    <row r="452" spans="1:94" x14ac:dyDescent="0.35">
      <c r="A452" t="s">
        <v>1921</v>
      </c>
      <c r="B452">
        <f>+COUNTA(J452:DE452)</f>
        <v>7</v>
      </c>
      <c r="F452" t="s">
        <v>2574</v>
      </c>
      <c r="K452" t="s">
        <v>2575</v>
      </c>
      <c r="O452" t="s">
        <v>121</v>
      </c>
      <c r="S452">
        <v>1</v>
      </c>
      <c r="X452">
        <f>SUM(COUNTIF(P452:W452,"1"))</f>
        <v>1</v>
      </c>
      <c r="AC452" t="s">
        <v>762</v>
      </c>
      <c r="AG452" t="s">
        <v>2575</v>
      </c>
      <c r="AS452" t="s">
        <v>1448</v>
      </c>
    </row>
    <row r="453" spans="1:94" x14ac:dyDescent="0.35">
      <c r="A453" t="s">
        <v>4275</v>
      </c>
      <c r="B453">
        <f>+COUNTA(J453:DE453)</f>
        <v>17</v>
      </c>
      <c r="K453" t="s">
        <v>4809</v>
      </c>
      <c r="O453" t="s">
        <v>4277</v>
      </c>
      <c r="W453">
        <v>1</v>
      </c>
      <c r="X453">
        <f>SUM(COUNTIF(P453:W453,"1"))</f>
        <v>1</v>
      </c>
      <c r="Y453" t="s">
        <v>1886</v>
      </c>
      <c r="BR453" t="s">
        <v>4810</v>
      </c>
      <c r="BS453" t="s">
        <v>4811</v>
      </c>
      <c r="CF453" t="s">
        <v>4812</v>
      </c>
      <c r="CG453">
        <v>1</v>
      </c>
      <c r="CH453" t="s">
        <v>364</v>
      </c>
      <c r="CJ453" t="s">
        <v>4810</v>
      </c>
      <c r="CK453" t="s">
        <v>4811</v>
      </c>
      <c r="CL453" t="s">
        <v>4809</v>
      </c>
      <c r="CM453" t="s">
        <v>4813</v>
      </c>
      <c r="CN453" t="s">
        <v>4719</v>
      </c>
      <c r="CO453" t="s">
        <v>4110</v>
      </c>
      <c r="CP453" t="s">
        <v>4370</v>
      </c>
    </row>
    <row r="454" spans="1:94" x14ac:dyDescent="0.35">
      <c r="A454" t="s">
        <v>4275</v>
      </c>
      <c r="B454">
        <f>+COUNTA(J454:DE454)</f>
        <v>17</v>
      </c>
      <c r="K454" t="s">
        <v>4814</v>
      </c>
      <c r="O454" t="s">
        <v>4277</v>
      </c>
      <c r="W454">
        <v>1</v>
      </c>
      <c r="X454">
        <f>SUM(COUNTIF(P454:W454,"1"))</f>
        <v>1</v>
      </c>
      <c r="Y454" t="s">
        <v>1886</v>
      </c>
      <c r="BR454" t="s">
        <v>4815</v>
      </c>
      <c r="BS454" t="s">
        <v>4816</v>
      </c>
      <c r="CF454" t="s">
        <v>4817</v>
      </c>
      <c r="CG454">
        <v>1</v>
      </c>
      <c r="CH454" t="s">
        <v>364</v>
      </c>
      <c r="CJ454" t="s">
        <v>4815</v>
      </c>
      <c r="CK454" t="s">
        <v>4816</v>
      </c>
      <c r="CL454" t="s">
        <v>4814</v>
      </c>
      <c r="CM454" t="s">
        <v>4818</v>
      </c>
      <c r="CN454" t="s">
        <v>4291</v>
      </c>
      <c r="CO454" t="s">
        <v>456</v>
      </c>
      <c r="CP454" t="s">
        <v>4819</v>
      </c>
    </row>
    <row r="455" spans="1:94" x14ac:dyDescent="0.35">
      <c r="A455" t="s">
        <v>4275</v>
      </c>
      <c r="B455">
        <f>+COUNTA(J455:DE455)</f>
        <v>17</v>
      </c>
      <c r="K455" t="s">
        <v>4820</v>
      </c>
      <c r="O455" t="s">
        <v>4277</v>
      </c>
      <c r="W455">
        <v>1</v>
      </c>
      <c r="X455">
        <f>SUM(COUNTIF(P455:W455,"1"))</f>
        <v>1</v>
      </c>
      <c r="Y455" t="s">
        <v>1886</v>
      </c>
      <c r="BR455" t="s">
        <v>4821</v>
      </c>
      <c r="BS455" t="s">
        <v>2624</v>
      </c>
      <c r="CF455" t="s">
        <v>4822</v>
      </c>
      <c r="CG455">
        <v>1</v>
      </c>
      <c r="CH455" t="s">
        <v>364</v>
      </c>
      <c r="CJ455" t="s">
        <v>4821</v>
      </c>
      <c r="CK455" t="s">
        <v>2624</v>
      </c>
      <c r="CL455" t="s">
        <v>4820</v>
      </c>
      <c r="CM455" t="s">
        <v>4823</v>
      </c>
      <c r="CN455" t="s">
        <v>2663</v>
      </c>
      <c r="CO455" t="s">
        <v>4292</v>
      </c>
      <c r="CP455" t="s">
        <v>4824</v>
      </c>
    </row>
    <row r="456" spans="1:94" x14ac:dyDescent="0.35">
      <c r="A456" t="s">
        <v>4275</v>
      </c>
      <c r="B456">
        <f>+COUNTA(J456:DE456)</f>
        <v>17</v>
      </c>
      <c r="K456" t="s">
        <v>4825</v>
      </c>
      <c r="O456" t="s">
        <v>4277</v>
      </c>
      <c r="W456">
        <v>1</v>
      </c>
      <c r="X456">
        <f>SUM(COUNTIF(P456:W456,"1"))</f>
        <v>1</v>
      </c>
      <c r="Y456" t="s">
        <v>1886</v>
      </c>
      <c r="BR456" t="s">
        <v>4826</v>
      </c>
      <c r="BS456" t="s">
        <v>4827</v>
      </c>
      <c r="CF456" t="s">
        <v>4828</v>
      </c>
      <c r="CG456">
        <v>1</v>
      </c>
      <c r="CH456" t="s">
        <v>364</v>
      </c>
      <c r="CJ456" t="s">
        <v>4826</v>
      </c>
      <c r="CK456" t="s">
        <v>4827</v>
      </c>
      <c r="CL456" t="s">
        <v>4825</v>
      </c>
      <c r="CM456" t="s">
        <v>4829</v>
      </c>
      <c r="CN456" t="s">
        <v>4510</v>
      </c>
      <c r="CO456" t="s">
        <v>4830</v>
      </c>
      <c r="CP456" t="s">
        <v>4831</v>
      </c>
    </row>
    <row r="457" spans="1:94" x14ac:dyDescent="0.35">
      <c r="A457" t="s">
        <v>4275</v>
      </c>
      <c r="B457">
        <f>+COUNTA(J457:DE457)</f>
        <v>17</v>
      </c>
      <c r="K457" t="s">
        <v>4832</v>
      </c>
      <c r="O457" t="s">
        <v>4277</v>
      </c>
      <c r="W457">
        <v>1</v>
      </c>
      <c r="X457">
        <f>SUM(COUNTIF(P457:W457,"1"))</f>
        <v>1</v>
      </c>
      <c r="Y457" t="s">
        <v>1886</v>
      </c>
      <c r="BR457" t="s">
        <v>4833</v>
      </c>
      <c r="BS457" t="s">
        <v>4834</v>
      </c>
      <c r="CF457" t="s">
        <v>4835</v>
      </c>
      <c r="CG457">
        <v>1</v>
      </c>
      <c r="CH457" t="s">
        <v>364</v>
      </c>
      <c r="CJ457" t="s">
        <v>4833</v>
      </c>
      <c r="CK457" t="s">
        <v>4834</v>
      </c>
      <c r="CL457" t="s">
        <v>4832</v>
      </c>
      <c r="CM457" t="s">
        <v>4836</v>
      </c>
      <c r="CN457" t="s">
        <v>4517</v>
      </c>
      <c r="CO457" t="s">
        <v>4837</v>
      </c>
      <c r="CP457" t="s">
        <v>4838</v>
      </c>
    </row>
    <row r="458" spans="1:94" x14ac:dyDescent="0.35">
      <c r="A458" t="s">
        <v>4275</v>
      </c>
      <c r="B458">
        <f>+COUNTA(J458:DE458)</f>
        <v>17</v>
      </c>
      <c r="K458" t="s">
        <v>4839</v>
      </c>
      <c r="O458" t="s">
        <v>4277</v>
      </c>
      <c r="W458">
        <v>1</v>
      </c>
      <c r="X458">
        <f>SUM(COUNTIF(P458:W458,"1"))</f>
        <v>1</v>
      </c>
      <c r="Y458" t="s">
        <v>1886</v>
      </c>
      <c r="BR458" t="s">
        <v>4840</v>
      </c>
      <c r="BS458" t="s">
        <v>4841</v>
      </c>
      <c r="CF458" t="s">
        <v>4842</v>
      </c>
      <c r="CG458">
        <v>1</v>
      </c>
      <c r="CH458" t="s">
        <v>364</v>
      </c>
      <c r="CJ458" t="s">
        <v>4840</v>
      </c>
      <c r="CK458" t="s">
        <v>4841</v>
      </c>
      <c r="CL458" t="s">
        <v>4839</v>
      </c>
      <c r="CM458" t="s">
        <v>4843</v>
      </c>
      <c r="CN458" t="s">
        <v>4231</v>
      </c>
      <c r="CO458" t="s">
        <v>3409</v>
      </c>
      <c r="CP458" t="s">
        <v>947</v>
      </c>
    </row>
    <row r="459" spans="1:94" x14ac:dyDescent="0.35">
      <c r="A459" t="s">
        <v>1921</v>
      </c>
      <c r="B459">
        <f>+COUNTA(J459:DE459)</f>
        <v>7</v>
      </c>
      <c r="F459" t="s">
        <v>2576</v>
      </c>
      <c r="K459" t="s">
        <v>2577</v>
      </c>
      <c r="O459" t="s">
        <v>121</v>
      </c>
      <c r="S459">
        <v>1</v>
      </c>
      <c r="X459">
        <f>SUM(COUNTIF(P459:W459,"1"))</f>
        <v>1</v>
      </c>
      <c r="AC459" t="s">
        <v>1260</v>
      </c>
      <c r="AG459" t="s">
        <v>2577</v>
      </c>
      <c r="AS459" t="s">
        <v>1749</v>
      </c>
    </row>
    <row r="460" spans="1:94" x14ac:dyDescent="0.35">
      <c r="A460" t="s">
        <v>4275</v>
      </c>
      <c r="B460">
        <f>+COUNTA(J460:DE460)</f>
        <v>17</v>
      </c>
      <c r="K460" t="s">
        <v>4844</v>
      </c>
      <c r="O460" t="s">
        <v>4277</v>
      </c>
      <c r="W460">
        <v>1</v>
      </c>
      <c r="X460">
        <f>SUM(COUNTIF(P460:W460,"1"))</f>
        <v>1</v>
      </c>
      <c r="Y460" t="s">
        <v>1886</v>
      </c>
      <c r="BR460" t="s">
        <v>4845</v>
      </c>
      <c r="BS460" t="s">
        <v>4846</v>
      </c>
      <c r="CF460" t="s">
        <v>4847</v>
      </c>
      <c r="CG460">
        <v>1</v>
      </c>
      <c r="CH460" t="s">
        <v>364</v>
      </c>
      <c r="CJ460" t="s">
        <v>4845</v>
      </c>
      <c r="CK460" t="s">
        <v>4846</v>
      </c>
      <c r="CL460" t="s">
        <v>4844</v>
      </c>
      <c r="CM460" t="s">
        <v>4848</v>
      </c>
      <c r="CN460" t="s">
        <v>4419</v>
      </c>
      <c r="CO460" t="s">
        <v>4849</v>
      </c>
      <c r="CP460" t="s">
        <v>4341</v>
      </c>
    </row>
    <row r="461" spans="1:94" x14ac:dyDescent="0.35">
      <c r="A461" t="s">
        <v>4275</v>
      </c>
      <c r="B461">
        <f>+COUNTA(J461:DE461)</f>
        <v>17</v>
      </c>
      <c r="K461" t="s">
        <v>4850</v>
      </c>
      <c r="O461" t="s">
        <v>4277</v>
      </c>
      <c r="W461">
        <v>1</v>
      </c>
      <c r="X461">
        <f>SUM(COUNTIF(P461:W461,"1"))</f>
        <v>1</v>
      </c>
      <c r="Y461" t="s">
        <v>1886</v>
      </c>
      <c r="BR461" t="s">
        <v>4851</v>
      </c>
      <c r="BS461" t="s">
        <v>4852</v>
      </c>
      <c r="CF461" t="s">
        <v>4853</v>
      </c>
      <c r="CG461">
        <v>1</v>
      </c>
      <c r="CH461" t="s">
        <v>364</v>
      </c>
      <c r="CJ461" t="s">
        <v>4851</v>
      </c>
      <c r="CK461" t="s">
        <v>4852</v>
      </c>
      <c r="CL461" t="s">
        <v>4850</v>
      </c>
      <c r="CM461" t="s">
        <v>4854</v>
      </c>
      <c r="CN461" t="s">
        <v>4571</v>
      </c>
      <c r="CO461" t="s">
        <v>4340</v>
      </c>
      <c r="CP461" t="s">
        <v>4426</v>
      </c>
    </row>
    <row r="462" spans="1:94" x14ac:dyDescent="0.35">
      <c r="A462" t="s">
        <v>4275</v>
      </c>
      <c r="B462">
        <f>+COUNTA(J462:DE462)</f>
        <v>17</v>
      </c>
      <c r="K462" t="s">
        <v>4855</v>
      </c>
      <c r="O462" t="s">
        <v>4277</v>
      </c>
      <c r="W462">
        <v>1</v>
      </c>
      <c r="X462">
        <f>SUM(COUNTIF(P462:W462,"1"))</f>
        <v>1</v>
      </c>
      <c r="Y462" t="s">
        <v>1886</v>
      </c>
      <c r="BR462" t="s">
        <v>4856</v>
      </c>
      <c r="BS462" t="s">
        <v>4857</v>
      </c>
      <c r="CF462" t="s">
        <v>4858</v>
      </c>
      <c r="CG462">
        <v>1</v>
      </c>
      <c r="CH462" t="s">
        <v>364</v>
      </c>
      <c r="CJ462" t="s">
        <v>4856</v>
      </c>
      <c r="CK462" t="s">
        <v>4857</v>
      </c>
      <c r="CL462" t="s">
        <v>4855</v>
      </c>
      <c r="CM462" t="s">
        <v>4859</v>
      </c>
      <c r="CN462" t="s">
        <v>4452</v>
      </c>
      <c r="CO462" t="s">
        <v>4860</v>
      </c>
      <c r="CP462" t="s">
        <v>4460</v>
      </c>
    </row>
    <row r="463" spans="1:94" x14ac:dyDescent="0.35">
      <c r="A463" t="s">
        <v>4275</v>
      </c>
      <c r="B463">
        <f>+COUNTA(J463:DE463)</f>
        <v>17</v>
      </c>
      <c r="K463" t="s">
        <v>4861</v>
      </c>
      <c r="O463" t="s">
        <v>4277</v>
      </c>
      <c r="W463">
        <v>1</v>
      </c>
      <c r="X463">
        <f>SUM(COUNTIF(P463:W463,"1"))</f>
        <v>1</v>
      </c>
      <c r="Y463" t="s">
        <v>1886</v>
      </c>
      <c r="BR463" t="s">
        <v>4862</v>
      </c>
      <c r="BS463" t="s">
        <v>4863</v>
      </c>
      <c r="CF463" t="s">
        <v>4864</v>
      </c>
      <c r="CG463">
        <v>1</v>
      </c>
      <c r="CH463" t="s">
        <v>364</v>
      </c>
      <c r="CJ463" t="s">
        <v>4862</v>
      </c>
      <c r="CK463" t="s">
        <v>4863</v>
      </c>
      <c r="CL463" t="s">
        <v>4861</v>
      </c>
      <c r="CM463" t="s">
        <v>4865</v>
      </c>
      <c r="CN463" t="s">
        <v>4866</v>
      </c>
      <c r="CO463" t="s">
        <v>4572</v>
      </c>
      <c r="CP463" t="s">
        <v>4867</v>
      </c>
    </row>
    <row r="464" spans="1:94" x14ac:dyDescent="0.35">
      <c r="A464" t="s">
        <v>4275</v>
      </c>
      <c r="B464">
        <f>+COUNTA(J464:DE464)</f>
        <v>17</v>
      </c>
      <c r="K464" t="s">
        <v>4868</v>
      </c>
      <c r="O464" t="s">
        <v>4277</v>
      </c>
      <c r="W464">
        <v>1</v>
      </c>
      <c r="X464">
        <f>SUM(COUNTIF(P464:W464,"1"))</f>
        <v>1</v>
      </c>
      <c r="Y464" t="s">
        <v>1886</v>
      </c>
      <c r="BR464" t="s">
        <v>4869</v>
      </c>
      <c r="BS464" t="s">
        <v>4870</v>
      </c>
      <c r="CF464" t="s">
        <v>4871</v>
      </c>
      <c r="CG464">
        <v>1</v>
      </c>
      <c r="CH464" t="s">
        <v>364</v>
      </c>
      <c r="CJ464" t="s">
        <v>4869</v>
      </c>
      <c r="CK464" t="s">
        <v>4870</v>
      </c>
      <c r="CL464" t="s">
        <v>4868</v>
      </c>
      <c r="CM464" t="s">
        <v>4872</v>
      </c>
      <c r="CN464" t="s">
        <v>4510</v>
      </c>
      <c r="CO464" t="s">
        <v>4873</v>
      </c>
      <c r="CP464" t="s">
        <v>4874</v>
      </c>
    </row>
    <row r="465" spans="1:94" x14ac:dyDescent="0.35">
      <c r="A465" t="s">
        <v>4275</v>
      </c>
      <c r="B465">
        <f>+COUNTA(J465:DE465)</f>
        <v>17</v>
      </c>
      <c r="K465" t="s">
        <v>4875</v>
      </c>
      <c r="O465" t="s">
        <v>4277</v>
      </c>
      <c r="W465">
        <v>1</v>
      </c>
      <c r="X465">
        <f>SUM(COUNTIF(P465:W465,"1"))</f>
        <v>1</v>
      </c>
      <c r="Y465" t="s">
        <v>1886</v>
      </c>
      <c r="BR465" t="s">
        <v>4876</v>
      </c>
      <c r="BS465" t="s">
        <v>4877</v>
      </c>
      <c r="CF465" t="s">
        <v>4878</v>
      </c>
      <c r="CG465">
        <v>1</v>
      </c>
      <c r="CH465" t="s">
        <v>364</v>
      </c>
      <c r="CJ465" t="s">
        <v>4876</v>
      </c>
      <c r="CK465" t="s">
        <v>4877</v>
      </c>
      <c r="CL465" t="s">
        <v>4875</v>
      </c>
      <c r="CM465" t="s">
        <v>4879</v>
      </c>
      <c r="CN465" t="s">
        <v>3539</v>
      </c>
      <c r="CO465" t="s">
        <v>4880</v>
      </c>
      <c r="CP465" t="s">
        <v>4460</v>
      </c>
    </row>
    <row r="466" spans="1:94" x14ac:dyDescent="0.35">
      <c r="A466" t="s">
        <v>1921</v>
      </c>
      <c r="B466">
        <f>+COUNTA(J466:DE466)</f>
        <v>7</v>
      </c>
      <c r="F466" t="s">
        <v>2578</v>
      </c>
      <c r="K466" t="s">
        <v>2579</v>
      </c>
      <c r="O466" t="s">
        <v>121</v>
      </c>
      <c r="S466">
        <v>1</v>
      </c>
      <c r="X466">
        <f>SUM(COUNTIF(P466:W466,"1"))</f>
        <v>1</v>
      </c>
      <c r="AC466" t="s">
        <v>1260</v>
      </c>
      <c r="AG466" t="s">
        <v>2579</v>
      </c>
      <c r="AS466" t="s">
        <v>1852</v>
      </c>
    </row>
    <row r="467" spans="1:94" x14ac:dyDescent="0.35">
      <c r="A467" t="s">
        <v>4275</v>
      </c>
      <c r="B467">
        <f>+COUNTA(J467:DE467)</f>
        <v>17</v>
      </c>
      <c r="K467" t="s">
        <v>4881</v>
      </c>
      <c r="O467" t="s">
        <v>4277</v>
      </c>
      <c r="W467">
        <v>1</v>
      </c>
      <c r="X467">
        <f>SUM(COUNTIF(P467:W467,"1"))</f>
        <v>1</v>
      </c>
      <c r="Y467" t="s">
        <v>1886</v>
      </c>
      <c r="BR467" t="s">
        <v>3506</v>
      </c>
      <c r="BS467" t="s">
        <v>3507</v>
      </c>
      <c r="CF467" t="s">
        <v>4882</v>
      </c>
      <c r="CG467">
        <v>1</v>
      </c>
      <c r="CH467" t="s">
        <v>364</v>
      </c>
      <c r="CJ467" t="s">
        <v>3506</v>
      </c>
      <c r="CK467" t="s">
        <v>3507</v>
      </c>
      <c r="CL467" t="s">
        <v>4881</v>
      </c>
      <c r="CM467" t="s">
        <v>4883</v>
      </c>
      <c r="CN467" t="s">
        <v>4419</v>
      </c>
      <c r="CO467" t="s">
        <v>4884</v>
      </c>
      <c r="CP467" t="s">
        <v>947</v>
      </c>
    </row>
    <row r="468" spans="1:94" x14ac:dyDescent="0.35">
      <c r="A468" t="s">
        <v>4275</v>
      </c>
      <c r="B468">
        <f>+COUNTA(J468:DE468)</f>
        <v>17</v>
      </c>
      <c r="K468" t="s">
        <v>4885</v>
      </c>
      <c r="O468" t="s">
        <v>4277</v>
      </c>
      <c r="W468">
        <v>1</v>
      </c>
      <c r="X468">
        <f>SUM(COUNTIF(P468:W468,"1"))</f>
        <v>1</v>
      </c>
      <c r="Y468" t="s">
        <v>1886</v>
      </c>
      <c r="BR468" t="s">
        <v>4886</v>
      </c>
      <c r="BS468" t="s">
        <v>4887</v>
      </c>
      <c r="CF468" t="s">
        <v>4888</v>
      </c>
      <c r="CG468">
        <v>1</v>
      </c>
      <c r="CH468" t="s">
        <v>364</v>
      </c>
      <c r="CJ468" t="s">
        <v>4886</v>
      </c>
      <c r="CK468" t="s">
        <v>4887</v>
      </c>
      <c r="CL468" t="s">
        <v>4885</v>
      </c>
      <c r="CM468" t="s">
        <v>4889</v>
      </c>
      <c r="CN468" t="s">
        <v>4419</v>
      </c>
      <c r="CO468" t="s">
        <v>3409</v>
      </c>
      <c r="CP468" t="s">
        <v>4890</v>
      </c>
    </row>
    <row r="469" spans="1:94" x14ac:dyDescent="0.35">
      <c r="A469" t="s">
        <v>4275</v>
      </c>
      <c r="B469">
        <f>+COUNTA(J469:DE469)</f>
        <v>17</v>
      </c>
      <c r="K469" t="s">
        <v>4891</v>
      </c>
      <c r="O469" t="s">
        <v>4277</v>
      </c>
      <c r="W469">
        <v>1</v>
      </c>
      <c r="X469">
        <f>SUM(COUNTIF(P469:W469,"1"))</f>
        <v>1</v>
      </c>
      <c r="Y469" t="s">
        <v>1886</v>
      </c>
      <c r="BR469" t="s">
        <v>4892</v>
      </c>
      <c r="BS469" t="s">
        <v>4893</v>
      </c>
      <c r="CF469" t="s">
        <v>4894</v>
      </c>
      <c r="CG469">
        <v>1</v>
      </c>
      <c r="CH469" t="s">
        <v>364</v>
      </c>
      <c r="CJ469" t="s">
        <v>4892</v>
      </c>
      <c r="CK469" t="s">
        <v>4893</v>
      </c>
      <c r="CL469" t="s">
        <v>4891</v>
      </c>
      <c r="CM469" t="s">
        <v>4895</v>
      </c>
      <c r="CN469" t="s">
        <v>4109</v>
      </c>
      <c r="CO469" t="s">
        <v>4299</v>
      </c>
      <c r="CP469" t="s">
        <v>4623</v>
      </c>
    </row>
    <row r="470" spans="1:94" x14ac:dyDescent="0.35">
      <c r="A470" t="s">
        <v>4275</v>
      </c>
      <c r="B470">
        <f>+COUNTA(J470:DE470)</f>
        <v>17</v>
      </c>
      <c r="K470" t="s">
        <v>4896</v>
      </c>
      <c r="O470" t="s">
        <v>4277</v>
      </c>
      <c r="W470">
        <v>1</v>
      </c>
      <c r="X470">
        <f>SUM(COUNTIF(P470:W470,"1"))</f>
        <v>1</v>
      </c>
      <c r="Y470" t="s">
        <v>1886</v>
      </c>
      <c r="BR470" t="s">
        <v>4897</v>
      </c>
      <c r="BS470" t="s">
        <v>4898</v>
      </c>
      <c r="CF470" t="s">
        <v>4899</v>
      </c>
      <c r="CG470">
        <v>1</v>
      </c>
      <c r="CH470" t="s">
        <v>364</v>
      </c>
      <c r="CJ470" t="s">
        <v>4897</v>
      </c>
      <c r="CK470" t="s">
        <v>4898</v>
      </c>
      <c r="CL470" t="s">
        <v>4896</v>
      </c>
      <c r="CM470" t="s">
        <v>4900</v>
      </c>
      <c r="CN470" t="s">
        <v>4109</v>
      </c>
      <c r="CO470" t="s">
        <v>4901</v>
      </c>
      <c r="CP470" t="s">
        <v>4902</v>
      </c>
    </row>
    <row r="471" spans="1:94" x14ac:dyDescent="0.35">
      <c r="A471" t="s">
        <v>4275</v>
      </c>
      <c r="B471">
        <f>+COUNTA(J471:DE471)</f>
        <v>17</v>
      </c>
      <c r="K471" t="s">
        <v>4903</v>
      </c>
      <c r="O471" t="s">
        <v>4277</v>
      </c>
      <c r="W471">
        <v>1</v>
      </c>
      <c r="X471">
        <f>SUM(COUNTIF(P471:W471,"1"))</f>
        <v>1</v>
      </c>
      <c r="Y471" t="s">
        <v>1886</v>
      </c>
      <c r="BR471" t="s">
        <v>4904</v>
      </c>
      <c r="BS471" t="s">
        <v>4905</v>
      </c>
      <c r="CF471" t="s">
        <v>4906</v>
      </c>
      <c r="CG471">
        <v>1</v>
      </c>
      <c r="CH471" t="s">
        <v>364</v>
      </c>
      <c r="CJ471" t="s">
        <v>4904</v>
      </c>
      <c r="CK471" t="s">
        <v>4905</v>
      </c>
      <c r="CL471" t="s">
        <v>4903</v>
      </c>
      <c r="CM471" t="s">
        <v>4907</v>
      </c>
      <c r="CN471" t="s">
        <v>3539</v>
      </c>
      <c r="CO471" t="s">
        <v>4720</v>
      </c>
      <c r="CP471" t="s">
        <v>4519</v>
      </c>
    </row>
    <row r="472" spans="1:94" x14ac:dyDescent="0.35">
      <c r="A472" t="s">
        <v>4275</v>
      </c>
      <c r="B472">
        <f>+COUNTA(J472:DE472)</f>
        <v>17</v>
      </c>
      <c r="K472" t="s">
        <v>4908</v>
      </c>
      <c r="O472" t="s">
        <v>4277</v>
      </c>
      <c r="W472">
        <v>1</v>
      </c>
      <c r="X472">
        <f>SUM(COUNTIF(P472:W472,"1"))</f>
        <v>1</v>
      </c>
      <c r="Y472" t="s">
        <v>1886</v>
      </c>
      <c r="BR472" t="s">
        <v>4909</v>
      </c>
      <c r="BS472" t="s">
        <v>4910</v>
      </c>
      <c r="CF472" t="s">
        <v>4911</v>
      </c>
      <c r="CG472">
        <v>1</v>
      </c>
      <c r="CH472" t="s">
        <v>364</v>
      </c>
      <c r="CJ472" t="s">
        <v>4909</v>
      </c>
      <c r="CK472" t="s">
        <v>4910</v>
      </c>
      <c r="CL472" t="s">
        <v>4908</v>
      </c>
      <c r="CM472" t="s">
        <v>4912</v>
      </c>
      <c r="CN472" t="s">
        <v>4510</v>
      </c>
      <c r="CO472" t="s">
        <v>4425</v>
      </c>
      <c r="CP472" t="s">
        <v>4660</v>
      </c>
    </row>
    <row r="473" spans="1:94" x14ac:dyDescent="0.35">
      <c r="A473" t="s">
        <v>1921</v>
      </c>
      <c r="B473">
        <f>+COUNTA(J473:DE473)</f>
        <v>7</v>
      </c>
      <c r="F473" t="s">
        <v>2580</v>
      </c>
      <c r="K473" t="s">
        <v>2581</v>
      </c>
      <c r="O473" t="s">
        <v>121</v>
      </c>
      <c r="S473">
        <v>1</v>
      </c>
      <c r="X473">
        <f>SUM(COUNTIF(P473:W473,"1"))</f>
        <v>1</v>
      </c>
      <c r="AC473" t="s">
        <v>1789</v>
      </c>
      <c r="AG473" t="s">
        <v>2581</v>
      </c>
      <c r="AS473" t="s">
        <v>2582</v>
      </c>
    </row>
    <row r="474" spans="1:94" x14ac:dyDescent="0.35">
      <c r="A474" t="s">
        <v>1921</v>
      </c>
      <c r="B474">
        <f>+COUNTA(J474:DE474)</f>
        <v>7</v>
      </c>
      <c r="F474" t="s">
        <v>2583</v>
      </c>
      <c r="K474" t="s">
        <v>2584</v>
      </c>
      <c r="O474" t="s">
        <v>121</v>
      </c>
      <c r="S474">
        <v>1</v>
      </c>
      <c r="X474">
        <f>SUM(COUNTIF(P474:W474,"1"))</f>
        <v>1</v>
      </c>
      <c r="AC474" t="s">
        <v>2585</v>
      </c>
      <c r="AG474" t="s">
        <v>2584</v>
      </c>
      <c r="AS474" t="s">
        <v>2586</v>
      </c>
    </row>
    <row r="475" spans="1:94" x14ac:dyDescent="0.35">
      <c r="A475" t="s">
        <v>1921</v>
      </c>
      <c r="B475">
        <f>+COUNTA(J475:DE475)</f>
        <v>7</v>
      </c>
      <c r="F475" t="s">
        <v>2587</v>
      </c>
      <c r="K475" t="s">
        <v>2588</v>
      </c>
      <c r="O475" t="s">
        <v>121</v>
      </c>
      <c r="S475">
        <v>1</v>
      </c>
      <c r="X475">
        <f>SUM(COUNTIF(P475:W475,"1"))</f>
        <v>1</v>
      </c>
      <c r="AC475" t="s">
        <v>1395</v>
      </c>
      <c r="AG475" t="s">
        <v>2588</v>
      </c>
      <c r="AS475" t="s">
        <v>1749</v>
      </c>
    </row>
    <row r="476" spans="1:94" x14ac:dyDescent="0.35">
      <c r="A476" t="s">
        <v>4275</v>
      </c>
      <c r="B476">
        <f>+COUNTA(J476:DE476)</f>
        <v>17</v>
      </c>
      <c r="K476" t="s">
        <v>4913</v>
      </c>
      <c r="O476" t="s">
        <v>4277</v>
      </c>
      <c r="W476">
        <v>1</v>
      </c>
      <c r="X476">
        <f>SUM(COUNTIF(P476:W476,"1"))</f>
        <v>1</v>
      </c>
      <c r="Y476" t="s">
        <v>1886</v>
      </c>
      <c r="BR476" t="s">
        <v>4914</v>
      </c>
      <c r="BS476" t="s">
        <v>4915</v>
      </c>
      <c r="CF476" t="s">
        <v>4916</v>
      </c>
      <c r="CG476">
        <v>1</v>
      </c>
      <c r="CH476" t="s">
        <v>364</v>
      </c>
      <c r="CJ476" t="s">
        <v>4914</v>
      </c>
      <c r="CK476" t="s">
        <v>4915</v>
      </c>
      <c r="CL476" t="s">
        <v>4913</v>
      </c>
      <c r="CM476" t="s">
        <v>4917</v>
      </c>
      <c r="CN476" t="s">
        <v>2070</v>
      </c>
      <c r="CO476" t="s">
        <v>867</v>
      </c>
      <c r="CP476" t="s">
        <v>4918</v>
      </c>
    </row>
    <row r="477" spans="1:94" x14ac:dyDescent="0.35">
      <c r="A477" t="s">
        <v>1921</v>
      </c>
      <c r="B477">
        <f>+COUNTA(J477:DE477)</f>
        <v>7</v>
      </c>
      <c r="F477" t="s">
        <v>2589</v>
      </c>
      <c r="K477" t="s">
        <v>2590</v>
      </c>
      <c r="O477" t="s">
        <v>121</v>
      </c>
      <c r="S477">
        <v>1</v>
      </c>
      <c r="X477">
        <f>SUM(COUNTIF(P477:W477,"1"))</f>
        <v>1</v>
      </c>
      <c r="AC477" t="s">
        <v>1395</v>
      </c>
      <c r="AG477" t="s">
        <v>2590</v>
      </c>
      <c r="AS477" t="s">
        <v>2242</v>
      </c>
    </row>
    <row r="478" spans="1:94" x14ac:dyDescent="0.35">
      <c r="A478" t="s">
        <v>4275</v>
      </c>
      <c r="B478">
        <f>+COUNTA(J478:DE478)</f>
        <v>17</v>
      </c>
      <c r="K478" t="s">
        <v>4919</v>
      </c>
      <c r="O478" t="s">
        <v>4277</v>
      </c>
      <c r="W478">
        <v>1</v>
      </c>
      <c r="X478">
        <f>SUM(COUNTIF(P478:W478,"1"))</f>
        <v>1</v>
      </c>
      <c r="Y478" t="s">
        <v>1886</v>
      </c>
      <c r="BR478" t="s">
        <v>4920</v>
      </c>
      <c r="BS478" t="s">
        <v>4921</v>
      </c>
      <c r="CF478" t="s">
        <v>4922</v>
      </c>
      <c r="CG478">
        <v>1</v>
      </c>
      <c r="CH478" t="s">
        <v>364</v>
      </c>
      <c r="CJ478" t="s">
        <v>4920</v>
      </c>
      <c r="CK478" t="s">
        <v>4921</v>
      </c>
      <c r="CL478" t="s">
        <v>4919</v>
      </c>
      <c r="CM478" t="s">
        <v>4923</v>
      </c>
      <c r="CN478" t="s">
        <v>4866</v>
      </c>
      <c r="CO478" t="s">
        <v>867</v>
      </c>
      <c r="CP478" t="s">
        <v>4797</v>
      </c>
    </row>
    <row r="479" spans="1:94" x14ac:dyDescent="0.35">
      <c r="A479" t="s">
        <v>1921</v>
      </c>
      <c r="B479">
        <f>+COUNTA(J479:DE479)</f>
        <v>8</v>
      </c>
      <c r="K479" t="s">
        <v>473</v>
      </c>
      <c r="L479" t="s">
        <v>2591</v>
      </c>
      <c r="O479" t="s">
        <v>1311</v>
      </c>
      <c r="R479">
        <v>1</v>
      </c>
      <c r="X479">
        <f>SUM(COUNTIF(P479:W479,"1"))</f>
        <v>1</v>
      </c>
      <c r="AB479" t="s">
        <v>124</v>
      </c>
      <c r="AH479" t="s">
        <v>473</v>
      </c>
      <c r="AT479" t="s">
        <v>2592</v>
      </c>
    </row>
    <row r="480" spans="1:94" x14ac:dyDescent="0.35">
      <c r="A480" t="s">
        <v>1726</v>
      </c>
      <c r="B480">
        <f>+COUNTA(J480:DE480)</f>
        <v>4</v>
      </c>
      <c r="K480" t="s">
        <v>1773</v>
      </c>
      <c r="O480" t="s">
        <v>1772</v>
      </c>
      <c r="Q480">
        <v>1</v>
      </c>
      <c r="X480">
        <f>SUM(COUNTIF(P480:W480,"1"))</f>
        <v>1</v>
      </c>
    </row>
    <row r="481" spans="1:94" x14ac:dyDescent="0.35">
      <c r="A481" t="s">
        <v>1726</v>
      </c>
      <c r="B481">
        <f>+COUNTA(J481:DE481)</f>
        <v>4</v>
      </c>
      <c r="K481" t="s">
        <v>1774</v>
      </c>
      <c r="O481" t="s">
        <v>1772</v>
      </c>
      <c r="Q481">
        <v>1</v>
      </c>
      <c r="X481">
        <f>SUM(COUNTIF(P481:W481,"1"))</f>
        <v>1</v>
      </c>
    </row>
    <row r="482" spans="1:94" x14ac:dyDescent="0.35">
      <c r="A482" t="s">
        <v>1921</v>
      </c>
      <c r="B482">
        <f>+COUNTA(J482:DE482)</f>
        <v>7</v>
      </c>
      <c r="F482" t="s">
        <v>2593</v>
      </c>
      <c r="K482" t="s">
        <v>2594</v>
      </c>
      <c r="O482" t="s">
        <v>121</v>
      </c>
      <c r="S482">
        <v>1</v>
      </c>
      <c r="X482">
        <f>SUM(COUNTIF(P482:W482,"1"))</f>
        <v>1</v>
      </c>
      <c r="AC482" t="s">
        <v>1395</v>
      </c>
      <c r="AG482" t="s">
        <v>2594</v>
      </c>
      <c r="AS482" t="s">
        <v>2595</v>
      </c>
    </row>
    <row r="483" spans="1:94" x14ac:dyDescent="0.35">
      <c r="A483" t="s">
        <v>1921</v>
      </c>
      <c r="B483">
        <f>+COUNTA(J483:DE483)</f>
        <v>7</v>
      </c>
      <c r="F483" t="s">
        <v>2596</v>
      </c>
      <c r="K483" t="s">
        <v>2597</v>
      </c>
      <c r="O483" t="s">
        <v>121</v>
      </c>
      <c r="S483">
        <v>1</v>
      </c>
      <c r="X483">
        <f>SUM(COUNTIF(P483:W483,"1"))</f>
        <v>1</v>
      </c>
      <c r="AC483" t="s">
        <v>1789</v>
      </c>
      <c r="AG483" t="s">
        <v>2597</v>
      </c>
      <c r="AS483" t="s">
        <v>1749</v>
      </c>
    </row>
    <row r="484" spans="1:94" x14ac:dyDescent="0.35">
      <c r="A484" t="s">
        <v>1921</v>
      </c>
      <c r="B484">
        <f>+COUNTA(J484:DE484)</f>
        <v>7</v>
      </c>
      <c r="F484" t="s">
        <v>2598</v>
      </c>
      <c r="K484" t="s">
        <v>2599</v>
      </c>
      <c r="O484" t="s">
        <v>121</v>
      </c>
      <c r="S484">
        <v>1</v>
      </c>
      <c r="X484">
        <f>SUM(COUNTIF(P484:W484,"1"))</f>
        <v>1</v>
      </c>
      <c r="AC484" t="s">
        <v>1260</v>
      </c>
      <c r="AG484" t="s">
        <v>2599</v>
      </c>
      <c r="AS484" t="s">
        <v>2461</v>
      </c>
    </row>
    <row r="485" spans="1:94" x14ac:dyDescent="0.35">
      <c r="A485" t="s">
        <v>1921</v>
      </c>
      <c r="B485">
        <f>+COUNTA(J485:DE485)</f>
        <v>7</v>
      </c>
      <c r="F485" t="s">
        <v>2600</v>
      </c>
      <c r="K485" t="s">
        <v>2601</v>
      </c>
      <c r="O485" t="s">
        <v>121</v>
      </c>
      <c r="S485">
        <v>1</v>
      </c>
      <c r="X485">
        <f>SUM(COUNTIF(P485:W485,"1"))</f>
        <v>1</v>
      </c>
      <c r="AC485" t="s">
        <v>1789</v>
      </c>
      <c r="AG485" t="s">
        <v>2601</v>
      </c>
      <c r="AS485" t="s">
        <v>1980</v>
      </c>
    </row>
    <row r="486" spans="1:94" x14ac:dyDescent="0.35">
      <c r="A486" t="s">
        <v>1921</v>
      </c>
      <c r="B486">
        <f>+COUNTA(J486:DE486)</f>
        <v>7</v>
      </c>
      <c r="F486" t="s">
        <v>2611</v>
      </c>
      <c r="K486" t="s">
        <v>2612</v>
      </c>
      <c r="O486" t="s">
        <v>121</v>
      </c>
      <c r="S486">
        <v>1</v>
      </c>
      <c r="X486">
        <f>SUM(COUNTIF(P486:W486,"1"))</f>
        <v>1</v>
      </c>
      <c r="AC486" t="s">
        <v>1260</v>
      </c>
      <c r="AG486" t="s">
        <v>2612</v>
      </c>
      <c r="AS486" t="s">
        <v>2613</v>
      </c>
    </row>
    <row r="487" spans="1:94" x14ac:dyDescent="0.35">
      <c r="A487" t="s">
        <v>4275</v>
      </c>
      <c r="B487">
        <f>+COUNTA(J487:DE487)</f>
        <v>17</v>
      </c>
      <c r="F487" t="s">
        <v>4924</v>
      </c>
      <c r="H487" t="s">
        <v>4925</v>
      </c>
      <c r="K487" t="s">
        <v>4926</v>
      </c>
      <c r="O487" t="s">
        <v>4277</v>
      </c>
      <c r="W487">
        <v>1</v>
      </c>
      <c r="X487">
        <f>SUM(COUNTIF(P487:W487,"1"))</f>
        <v>1</v>
      </c>
      <c r="Y487" t="s">
        <v>1886</v>
      </c>
      <c r="BR487" t="s">
        <v>4927</v>
      </c>
      <c r="BS487" t="s">
        <v>4928</v>
      </c>
      <c r="CF487" t="s">
        <v>4929</v>
      </c>
      <c r="CG487">
        <v>1</v>
      </c>
      <c r="CH487" t="s">
        <v>364</v>
      </c>
      <c r="CJ487" t="s">
        <v>4927</v>
      </c>
      <c r="CK487" t="s">
        <v>4928</v>
      </c>
      <c r="CL487" t="s">
        <v>4926</v>
      </c>
      <c r="CM487" t="s">
        <v>4930</v>
      </c>
      <c r="CN487" t="s">
        <v>866</v>
      </c>
      <c r="CO487" t="s">
        <v>4110</v>
      </c>
      <c r="CP487" t="s">
        <v>2665</v>
      </c>
    </row>
    <row r="488" spans="1:94" x14ac:dyDescent="0.35">
      <c r="A488" t="s">
        <v>1921</v>
      </c>
      <c r="B488">
        <f>+COUNTA(J488:DE488)</f>
        <v>4</v>
      </c>
      <c r="K488" t="s">
        <v>2614</v>
      </c>
      <c r="O488" t="s">
        <v>1772</v>
      </c>
      <c r="Q488">
        <v>1</v>
      </c>
      <c r="X488">
        <f>SUM(COUNTIF(P488:W488,"1"))</f>
        <v>1</v>
      </c>
    </row>
    <row r="489" spans="1:94" x14ac:dyDescent="0.35">
      <c r="A489" t="s">
        <v>1921</v>
      </c>
      <c r="B489">
        <f>+COUNTA(J489:DE489)</f>
        <v>7</v>
      </c>
      <c r="F489" t="s">
        <v>2625</v>
      </c>
      <c r="K489" t="s">
        <v>2626</v>
      </c>
      <c r="O489" t="s">
        <v>121</v>
      </c>
      <c r="S489">
        <v>1</v>
      </c>
      <c r="X489">
        <f>SUM(COUNTIF(P489:W489,"1"))</f>
        <v>1</v>
      </c>
      <c r="AC489" t="s">
        <v>1395</v>
      </c>
      <c r="AG489" t="s">
        <v>2626</v>
      </c>
      <c r="AS489" t="s">
        <v>1430</v>
      </c>
    </row>
    <row r="490" spans="1:94" x14ac:dyDescent="0.35">
      <c r="A490" t="s">
        <v>1921</v>
      </c>
      <c r="B490">
        <f>+COUNTA(J490:DE490)</f>
        <v>7</v>
      </c>
      <c r="F490" t="s">
        <v>2627</v>
      </c>
      <c r="K490" t="s">
        <v>2628</v>
      </c>
      <c r="O490" t="s">
        <v>121</v>
      </c>
      <c r="S490">
        <v>1</v>
      </c>
      <c r="X490">
        <f>SUM(COUNTIF(P490:W490,"1"))</f>
        <v>1</v>
      </c>
      <c r="AC490" t="s">
        <v>2143</v>
      </c>
      <c r="AG490" t="s">
        <v>2628</v>
      </c>
      <c r="AS490" t="s">
        <v>2629</v>
      </c>
    </row>
    <row r="491" spans="1:94" x14ac:dyDescent="0.35">
      <c r="A491" t="s">
        <v>1921</v>
      </c>
      <c r="B491">
        <f>+COUNTA(J491:DE491)</f>
        <v>5</v>
      </c>
      <c r="K491" t="s">
        <v>2630</v>
      </c>
      <c r="O491" t="s">
        <v>1725</v>
      </c>
      <c r="U491">
        <v>1</v>
      </c>
      <c r="X491">
        <f>SUM(COUNTIF(P491:W491,"1"))</f>
        <v>1</v>
      </c>
      <c r="AB491" t="s">
        <v>124</v>
      </c>
    </row>
    <row r="492" spans="1:94" x14ac:dyDescent="0.35">
      <c r="A492" t="s">
        <v>4275</v>
      </c>
      <c r="B492">
        <f>+COUNTA(J492:DE492)</f>
        <v>17</v>
      </c>
      <c r="K492" t="s">
        <v>4931</v>
      </c>
      <c r="O492" t="s">
        <v>4277</v>
      </c>
      <c r="W492">
        <v>1</v>
      </c>
      <c r="X492">
        <f>SUM(COUNTIF(P492:W492,"1"))</f>
        <v>1</v>
      </c>
      <c r="Y492" t="s">
        <v>1886</v>
      </c>
      <c r="BR492" t="s">
        <v>4932</v>
      </c>
      <c r="BS492" t="s">
        <v>4933</v>
      </c>
      <c r="CF492" t="s">
        <v>4934</v>
      </c>
      <c r="CG492">
        <v>1</v>
      </c>
      <c r="CH492" t="s">
        <v>364</v>
      </c>
      <c r="CJ492" t="s">
        <v>4932</v>
      </c>
      <c r="CK492" t="s">
        <v>4933</v>
      </c>
      <c r="CL492" t="s">
        <v>4931</v>
      </c>
      <c r="CM492" t="s">
        <v>4935</v>
      </c>
      <c r="CN492" t="s">
        <v>4936</v>
      </c>
      <c r="CO492" t="s">
        <v>4480</v>
      </c>
      <c r="CP492" t="s">
        <v>714</v>
      </c>
    </row>
    <row r="493" spans="1:94" x14ac:dyDescent="0.35">
      <c r="A493" t="s">
        <v>1921</v>
      </c>
      <c r="B493">
        <f>+COUNTA(J493:DE493)</f>
        <v>7</v>
      </c>
      <c r="F493" t="s">
        <v>2631</v>
      </c>
      <c r="K493" t="s">
        <v>2632</v>
      </c>
      <c r="O493" t="s">
        <v>121</v>
      </c>
      <c r="S493">
        <v>1</v>
      </c>
      <c r="X493">
        <f>SUM(COUNTIF(P493:W493,"1"))</f>
        <v>1</v>
      </c>
      <c r="AC493" t="s">
        <v>1395</v>
      </c>
      <c r="AG493" t="s">
        <v>2632</v>
      </c>
      <c r="AS493" t="s">
        <v>2633</v>
      </c>
    </row>
    <row r="494" spans="1:94" x14ac:dyDescent="0.35">
      <c r="A494" t="s">
        <v>1921</v>
      </c>
      <c r="B494">
        <f>+COUNTA(J494:DE494)</f>
        <v>7</v>
      </c>
      <c r="F494" t="s">
        <v>2634</v>
      </c>
      <c r="K494" t="s">
        <v>2635</v>
      </c>
      <c r="O494" t="s">
        <v>121</v>
      </c>
      <c r="S494">
        <v>1</v>
      </c>
      <c r="X494">
        <f>SUM(COUNTIF(P494:W494,"1"))</f>
        <v>1</v>
      </c>
      <c r="AC494" t="s">
        <v>1260</v>
      </c>
      <c r="AG494" t="s">
        <v>2635</v>
      </c>
      <c r="AS494" t="s">
        <v>1977</v>
      </c>
    </row>
    <row r="495" spans="1:94" x14ac:dyDescent="0.35">
      <c r="A495" t="s">
        <v>1921</v>
      </c>
      <c r="B495">
        <f>+COUNTA(J495:DE495)</f>
        <v>4</v>
      </c>
      <c r="K495" t="s">
        <v>2636</v>
      </c>
      <c r="O495" t="s">
        <v>1772</v>
      </c>
      <c r="Q495">
        <v>1</v>
      </c>
      <c r="X495">
        <f>SUM(COUNTIF(P495:W495,"1"))</f>
        <v>1</v>
      </c>
    </row>
    <row r="496" spans="1:94" x14ac:dyDescent="0.35">
      <c r="A496" t="s">
        <v>1726</v>
      </c>
      <c r="B496">
        <f>+COUNTA(J496:DE496)</f>
        <v>7</v>
      </c>
      <c r="F496" t="s">
        <v>1775</v>
      </c>
      <c r="K496" t="s">
        <v>1776</v>
      </c>
      <c r="O496" t="s">
        <v>121</v>
      </c>
      <c r="S496">
        <v>1</v>
      </c>
      <c r="X496">
        <f>SUM(COUNTIF(P496:W496,"1"))</f>
        <v>1</v>
      </c>
      <c r="AC496" t="s">
        <v>1777</v>
      </c>
      <c r="AG496" t="s">
        <v>1776</v>
      </c>
      <c r="AS496" t="s">
        <v>1778</v>
      </c>
    </row>
    <row r="497" spans="1:94" x14ac:dyDescent="0.35">
      <c r="A497" t="s">
        <v>1921</v>
      </c>
      <c r="B497">
        <f>+COUNTA(J497:DE497)</f>
        <v>4</v>
      </c>
      <c r="K497" t="s">
        <v>2637</v>
      </c>
      <c r="O497" t="s">
        <v>1772</v>
      </c>
      <c r="Q497">
        <v>1</v>
      </c>
      <c r="X497">
        <f>SUM(COUNTIF(P497:W497,"1"))</f>
        <v>1</v>
      </c>
    </row>
    <row r="498" spans="1:94" x14ac:dyDescent="0.35">
      <c r="A498" t="s">
        <v>1921</v>
      </c>
      <c r="B498">
        <f>+COUNTA(J498:DE498)</f>
        <v>5</v>
      </c>
      <c r="K498" t="s">
        <v>2638</v>
      </c>
      <c r="P498">
        <v>1</v>
      </c>
      <c r="X498">
        <f>SUM(COUNTIF(P498:W498,"1"))</f>
        <v>1</v>
      </c>
      <c r="Y498" t="s">
        <v>2639</v>
      </c>
      <c r="AB498" t="s">
        <v>124</v>
      </c>
    </row>
    <row r="499" spans="1:94" x14ac:dyDescent="0.35">
      <c r="A499" t="s">
        <v>1921</v>
      </c>
      <c r="B499">
        <f>+COUNTA(J499:DE499)</f>
        <v>7</v>
      </c>
      <c r="F499" t="s">
        <v>2643</v>
      </c>
      <c r="K499" t="s">
        <v>2644</v>
      </c>
      <c r="O499" t="s">
        <v>121</v>
      </c>
      <c r="S499">
        <v>1</v>
      </c>
      <c r="X499">
        <f>SUM(COUNTIF(P499:W499,"1"))</f>
        <v>1</v>
      </c>
      <c r="AC499" t="s">
        <v>1260</v>
      </c>
      <c r="AG499" t="s">
        <v>2644</v>
      </c>
      <c r="AS499" t="s">
        <v>2645</v>
      </c>
    </row>
    <row r="500" spans="1:94" x14ac:dyDescent="0.35">
      <c r="A500" t="s">
        <v>4275</v>
      </c>
      <c r="B500">
        <f>+COUNTA(J500:DE500)</f>
        <v>17</v>
      </c>
      <c r="K500" t="s">
        <v>4937</v>
      </c>
      <c r="O500" t="s">
        <v>4277</v>
      </c>
      <c r="W500">
        <v>1</v>
      </c>
      <c r="X500">
        <f>SUM(COUNTIF(P500:W500,"1"))</f>
        <v>1</v>
      </c>
      <c r="Y500" t="s">
        <v>1886</v>
      </c>
      <c r="BR500" t="s">
        <v>4938</v>
      </c>
      <c r="BS500" t="s">
        <v>4939</v>
      </c>
      <c r="CF500" t="s">
        <v>4940</v>
      </c>
      <c r="CG500">
        <v>1</v>
      </c>
      <c r="CH500" t="s">
        <v>364</v>
      </c>
      <c r="CJ500" t="s">
        <v>4938</v>
      </c>
      <c r="CK500" t="s">
        <v>4939</v>
      </c>
      <c r="CL500" t="s">
        <v>4937</v>
      </c>
      <c r="CM500" t="s">
        <v>4941</v>
      </c>
      <c r="CN500" t="s">
        <v>783</v>
      </c>
      <c r="CO500" t="s">
        <v>4942</v>
      </c>
      <c r="CP500" t="s">
        <v>4943</v>
      </c>
    </row>
    <row r="501" spans="1:94" x14ac:dyDescent="0.35">
      <c r="A501" t="s">
        <v>1921</v>
      </c>
      <c r="B501">
        <f>+COUNTA(J501:DE501)</f>
        <v>8</v>
      </c>
      <c r="K501" t="s">
        <v>2646</v>
      </c>
      <c r="L501" t="s">
        <v>2647</v>
      </c>
      <c r="O501" t="s">
        <v>1311</v>
      </c>
      <c r="R501">
        <v>1</v>
      </c>
      <c r="X501">
        <f>SUM(COUNTIF(P501:W501,"1"))</f>
        <v>1</v>
      </c>
      <c r="AB501" t="s">
        <v>124</v>
      </c>
      <c r="AH501" t="s">
        <v>2646</v>
      </c>
      <c r="AT501" t="s">
        <v>2648</v>
      </c>
    </row>
    <row r="502" spans="1:94" x14ac:dyDescent="0.35">
      <c r="A502" t="s">
        <v>1921</v>
      </c>
      <c r="B502">
        <f>+COUNTA(J502:DE502)</f>
        <v>7</v>
      </c>
      <c r="F502" t="s">
        <v>2649</v>
      </c>
      <c r="K502" t="s">
        <v>2650</v>
      </c>
      <c r="O502" t="s">
        <v>121</v>
      </c>
      <c r="S502">
        <v>1</v>
      </c>
      <c r="X502">
        <f>SUM(COUNTIF(P502:W502,"1"))</f>
        <v>1</v>
      </c>
      <c r="AC502" t="s">
        <v>2499</v>
      </c>
      <c r="AG502" t="s">
        <v>2650</v>
      </c>
      <c r="AS502" t="s">
        <v>2645</v>
      </c>
    </row>
    <row r="503" spans="1:94" x14ac:dyDescent="0.35">
      <c r="A503" t="s">
        <v>4275</v>
      </c>
      <c r="B503">
        <f>+COUNTA(J503:DE503)</f>
        <v>17</v>
      </c>
      <c r="K503" t="s">
        <v>4944</v>
      </c>
      <c r="O503" t="s">
        <v>4277</v>
      </c>
      <c r="W503">
        <v>1</v>
      </c>
      <c r="X503">
        <f>SUM(COUNTIF(P503:W503,"1"))</f>
        <v>1</v>
      </c>
      <c r="Y503" t="s">
        <v>1886</v>
      </c>
      <c r="BR503" t="s">
        <v>4945</v>
      </c>
      <c r="BS503" t="s">
        <v>4946</v>
      </c>
      <c r="CF503" t="s">
        <v>4947</v>
      </c>
      <c r="CG503">
        <v>1</v>
      </c>
      <c r="CH503" t="s">
        <v>364</v>
      </c>
      <c r="CJ503" t="s">
        <v>4945</v>
      </c>
      <c r="CK503" t="s">
        <v>4946</v>
      </c>
      <c r="CL503" t="s">
        <v>4944</v>
      </c>
      <c r="CM503" t="s">
        <v>4948</v>
      </c>
      <c r="CN503" t="s">
        <v>4439</v>
      </c>
      <c r="CO503" t="s">
        <v>456</v>
      </c>
      <c r="CP503" t="s">
        <v>4949</v>
      </c>
    </row>
    <row r="504" spans="1:94" x14ac:dyDescent="0.35">
      <c r="A504" t="s">
        <v>1921</v>
      </c>
      <c r="B504">
        <f>+COUNTA(J504:DE504)</f>
        <v>7</v>
      </c>
      <c r="F504" t="s">
        <v>2651</v>
      </c>
      <c r="K504" t="s">
        <v>2652</v>
      </c>
      <c r="O504" t="s">
        <v>121</v>
      </c>
      <c r="S504">
        <v>1</v>
      </c>
      <c r="X504">
        <f>SUM(COUNTIF(P504:W504,"1"))</f>
        <v>1</v>
      </c>
      <c r="AC504" t="s">
        <v>2333</v>
      </c>
      <c r="AG504" t="s">
        <v>2652</v>
      </c>
      <c r="AS504" t="s">
        <v>2653</v>
      </c>
    </row>
    <row r="505" spans="1:94" x14ac:dyDescent="0.35">
      <c r="A505" t="s">
        <v>1921</v>
      </c>
      <c r="B505">
        <f>+COUNTA(J505:DE505)</f>
        <v>7</v>
      </c>
      <c r="F505" t="s">
        <v>2654</v>
      </c>
      <c r="K505" t="s">
        <v>2655</v>
      </c>
      <c r="O505" t="s">
        <v>121</v>
      </c>
      <c r="S505">
        <v>1</v>
      </c>
      <c r="X505">
        <f>SUM(COUNTIF(P505:W505,"1"))</f>
        <v>1</v>
      </c>
      <c r="AC505" t="s">
        <v>258</v>
      </c>
      <c r="AG505" t="s">
        <v>2655</v>
      </c>
      <c r="AS505" t="s">
        <v>1778</v>
      </c>
    </row>
    <row r="506" spans="1:94" x14ac:dyDescent="0.35">
      <c r="A506" t="s">
        <v>4275</v>
      </c>
      <c r="B506">
        <f>+COUNTA(J506:DE506)</f>
        <v>17</v>
      </c>
      <c r="K506" t="s">
        <v>4950</v>
      </c>
      <c r="O506" t="s">
        <v>4277</v>
      </c>
      <c r="W506">
        <v>1</v>
      </c>
      <c r="X506">
        <f>SUM(COUNTIF(P506:W506,"1"))</f>
        <v>1</v>
      </c>
      <c r="Y506" t="s">
        <v>1886</v>
      </c>
      <c r="BR506" t="s">
        <v>4951</v>
      </c>
      <c r="BS506" t="s">
        <v>4952</v>
      </c>
      <c r="CF506" t="s">
        <v>4953</v>
      </c>
      <c r="CG506">
        <v>1</v>
      </c>
      <c r="CH506" t="s">
        <v>364</v>
      </c>
      <c r="CJ506" t="s">
        <v>4951</v>
      </c>
      <c r="CK506" t="s">
        <v>4952</v>
      </c>
      <c r="CL506" t="s">
        <v>4950</v>
      </c>
      <c r="CM506" t="s">
        <v>4954</v>
      </c>
      <c r="CN506" t="s">
        <v>866</v>
      </c>
      <c r="CO506" t="s">
        <v>4299</v>
      </c>
      <c r="CP506" t="s">
        <v>868</v>
      </c>
    </row>
    <row r="507" spans="1:94" x14ac:dyDescent="0.35">
      <c r="A507" t="s">
        <v>4275</v>
      </c>
      <c r="B507">
        <f>+COUNTA(J507:DE507)</f>
        <v>17</v>
      </c>
      <c r="K507" t="s">
        <v>4955</v>
      </c>
      <c r="O507" t="s">
        <v>4277</v>
      </c>
      <c r="W507">
        <v>1</v>
      </c>
      <c r="X507">
        <f>SUM(COUNTIF(P507:W507,"1"))</f>
        <v>1</v>
      </c>
      <c r="Y507" t="s">
        <v>1886</v>
      </c>
      <c r="BR507" t="s">
        <v>4956</v>
      </c>
      <c r="BS507" t="s">
        <v>4957</v>
      </c>
      <c r="CF507" t="s">
        <v>4958</v>
      </c>
      <c r="CG507">
        <v>1</v>
      </c>
      <c r="CH507" t="s">
        <v>364</v>
      </c>
      <c r="CJ507" t="s">
        <v>4956</v>
      </c>
      <c r="CK507" t="s">
        <v>4957</v>
      </c>
      <c r="CL507" t="s">
        <v>4955</v>
      </c>
      <c r="CM507" t="s">
        <v>4959</v>
      </c>
      <c r="CN507" t="s">
        <v>4452</v>
      </c>
      <c r="CO507" t="s">
        <v>4565</v>
      </c>
      <c r="CP507" t="s">
        <v>3541</v>
      </c>
    </row>
    <row r="508" spans="1:94" x14ac:dyDescent="0.35">
      <c r="A508" t="s">
        <v>1921</v>
      </c>
      <c r="B508">
        <f>+COUNTA(J508:DE508)</f>
        <v>7</v>
      </c>
      <c r="F508" t="s">
        <v>2670</v>
      </c>
      <c r="K508" t="s">
        <v>2671</v>
      </c>
      <c r="O508" t="s">
        <v>121</v>
      </c>
      <c r="S508">
        <v>1</v>
      </c>
      <c r="X508">
        <f>SUM(COUNTIF(P508:W508,"1"))</f>
        <v>1</v>
      </c>
      <c r="AC508" t="s">
        <v>1260</v>
      </c>
      <c r="AG508" t="s">
        <v>2671</v>
      </c>
      <c r="AS508" t="s">
        <v>1243</v>
      </c>
    </row>
    <row r="509" spans="1:94" x14ac:dyDescent="0.35">
      <c r="A509" t="s">
        <v>4275</v>
      </c>
      <c r="B509">
        <f>+COUNTA(J509:DE509)</f>
        <v>17</v>
      </c>
      <c r="K509" t="s">
        <v>4960</v>
      </c>
      <c r="O509" t="s">
        <v>4277</v>
      </c>
      <c r="W509">
        <v>1</v>
      </c>
      <c r="X509">
        <f>SUM(COUNTIF(P509:W509,"1"))</f>
        <v>1</v>
      </c>
      <c r="Y509" t="s">
        <v>1886</v>
      </c>
      <c r="BR509" t="s">
        <v>4961</v>
      </c>
      <c r="BS509" t="s">
        <v>4962</v>
      </c>
      <c r="CF509" t="s">
        <v>4963</v>
      </c>
      <c r="CG509">
        <v>1</v>
      </c>
      <c r="CH509" t="s">
        <v>364</v>
      </c>
      <c r="CJ509" t="s">
        <v>4961</v>
      </c>
      <c r="CK509" t="s">
        <v>4962</v>
      </c>
      <c r="CL509" t="s">
        <v>4960</v>
      </c>
      <c r="CM509" t="s">
        <v>4964</v>
      </c>
      <c r="CN509" t="s">
        <v>945</v>
      </c>
      <c r="CO509" t="s">
        <v>4965</v>
      </c>
      <c r="CP509" t="s">
        <v>4285</v>
      </c>
    </row>
    <row r="510" spans="1:94" x14ac:dyDescent="0.35">
      <c r="A510" t="s">
        <v>4275</v>
      </c>
      <c r="B510">
        <f>+COUNTA(J510:DE510)</f>
        <v>17</v>
      </c>
      <c r="K510" t="s">
        <v>4966</v>
      </c>
      <c r="O510" t="s">
        <v>4277</v>
      </c>
      <c r="W510">
        <v>1</v>
      </c>
      <c r="X510">
        <f>SUM(COUNTIF(P510:W510,"1"))</f>
        <v>1</v>
      </c>
      <c r="Y510" t="s">
        <v>1886</v>
      </c>
      <c r="BR510" t="s">
        <v>4967</v>
      </c>
      <c r="BS510" t="s">
        <v>4968</v>
      </c>
      <c r="CF510" t="s">
        <v>4969</v>
      </c>
      <c r="CG510">
        <v>1</v>
      </c>
      <c r="CH510" t="s">
        <v>364</v>
      </c>
      <c r="CJ510" t="s">
        <v>4967</v>
      </c>
      <c r="CK510" t="s">
        <v>4968</v>
      </c>
      <c r="CL510" t="s">
        <v>4966</v>
      </c>
      <c r="CM510" t="s">
        <v>4970</v>
      </c>
      <c r="CN510" t="s">
        <v>4866</v>
      </c>
      <c r="CO510" t="s">
        <v>4971</v>
      </c>
      <c r="CP510" t="s">
        <v>4972</v>
      </c>
    </row>
    <row r="511" spans="1:94" x14ac:dyDescent="0.35">
      <c r="A511" t="s">
        <v>4275</v>
      </c>
      <c r="B511">
        <f>+COUNTA(J511:DE511)</f>
        <v>17</v>
      </c>
      <c r="K511" t="s">
        <v>4973</v>
      </c>
      <c r="O511" t="s">
        <v>4277</v>
      </c>
      <c r="W511">
        <v>1</v>
      </c>
      <c r="X511">
        <f>SUM(COUNTIF(P511:W511,"1"))</f>
        <v>1</v>
      </c>
      <c r="Y511" t="s">
        <v>1886</v>
      </c>
      <c r="BR511" t="s">
        <v>4974</v>
      </c>
      <c r="BS511" t="s">
        <v>4975</v>
      </c>
      <c r="CF511" t="s">
        <v>4976</v>
      </c>
      <c r="CG511">
        <v>1</v>
      </c>
      <c r="CH511" t="s">
        <v>364</v>
      </c>
      <c r="CJ511" t="s">
        <v>4974</v>
      </c>
      <c r="CK511" t="s">
        <v>4975</v>
      </c>
      <c r="CL511" t="s">
        <v>4973</v>
      </c>
      <c r="CM511" t="s">
        <v>4977</v>
      </c>
      <c r="CN511" t="s">
        <v>4866</v>
      </c>
      <c r="CO511" t="s">
        <v>4978</v>
      </c>
      <c r="CP511" t="s">
        <v>4370</v>
      </c>
    </row>
    <row r="512" spans="1:94" x14ac:dyDescent="0.35">
      <c r="A512" t="s">
        <v>1921</v>
      </c>
      <c r="B512">
        <f>+COUNTA(J512:DE512)</f>
        <v>7</v>
      </c>
      <c r="F512" t="s">
        <v>2672</v>
      </c>
      <c r="K512" t="s">
        <v>2673</v>
      </c>
      <c r="O512" t="s">
        <v>121</v>
      </c>
      <c r="S512">
        <v>1</v>
      </c>
      <c r="X512">
        <f>SUM(COUNTIF(P512:W512,"1"))</f>
        <v>1</v>
      </c>
      <c r="AC512" t="s">
        <v>1260</v>
      </c>
      <c r="AG512" t="s">
        <v>2673</v>
      </c>
      <c r="AS512" t="s">
        <v>1778</v>
      </c>
    </row>
    <row r="513" spans="1:94" x14ac:dyDescent="0.35">
      <c r="A513" t="s">
        <v>4275</v>
      </c>
      <c r="B513">
        <f>+COUNTA(J513:DE513)</f>
        <v>17</v>
      </c>
      <c r="K513" t="s">
        <v>4979</v>
      </c>
      <c r="O513" t="s">
        <v>4277</v>
      </c>
      <c r="W513">
        <v>1</v>
      </c>
      <c r="X513">
        <f>SUM(COUNTIF(P513:W513,"1"))</f>
        <v>1</v>
      </c>
      <c r="Y513" t="s">
        <v>1886</v>
      </c>
      <c r="BR513" t="s">
        <v>4980</v>
      </c>
      <c r="BS513" t="s">
        <v>4981</v>
      </c>
      <c r="CF513" t="s">
        <v>4982</v>
      </c>
      <c r="CG513">
        <v>1</v>
      </c>
      <c r="CH513" t="s">
        <v>364</v>
      </c>
      <c r="CJ513" t="s">
        <v>4980</v>
      </c>
      <c r="CK513" t="s">
        <v>4981</v>
      </c>
      <c r="CL513" t="s">
        <v>4979</v>
      </c>
      <c r="CM513" t="s">
        <v>4983</v>
      </c>
      <c r="CN513" t="s">
        <v>3821</v>
      </c>
      <c r="CO513" t="s">
        <v>4395</v>
      </c>
      <c r="CP513" t="s">
        <v>4984</v>
      </c>
    </row>
    <row r="514" spans="1:94" x14ac:dyDescent="0.35">
      <c r="A514" t="s">
        <v>4275</v>
      </c>
      <c r="B514">
        <f>+COUNTA(J514:DE514)</f>
        <v>17</v>
      </c>
      <c r="K514" t="s">
        <v>4985</v>
      </c>
      <c r="O514" t="s">
        <v>4277</v>
      </c>
      <c r="W514">
        <v>1</v>
      </c>
      <c r="X514">
        <f>SUM(COUNTIF(P514:W514,"1"))</f>
        <v>1</v>
      </c>
      <c r="Y514" t="s">
        <v>1886</v>
      </c>
      <c r="BR514" t="s">
        <v>4986</v>
      </c>
      <c r="BS514" t="s">
        <v>4987</v>
      </c>
      <c r="CF514" t="s">
        <v>4988</v>
      </c>
      <c r="CG514">
        <v>1</v>
      </c>
      <c r="CH514" t="s">
        <v>364</v>
      </c>
      <c r="CJ514" t="s">
        <v>4986</v>
      </c>
      <c r="CK514" t="s">
        <v>4987</v>
      </c>
      <c r="CL514" t="s">
        <v>4985</v>
      </c>
      <c r="CM514" t="s">
        <v>4989</v>
      </c>
      <c r="CN514" t="s">
        <v>4361</v>
      </c>
      <c r="CO514" t="s">
        <v>4292</v>
      </c>
      <c r="CP514" t="s">
        <v>4990</v>
      </c>
    </row>
    <row r="515" spans="1:94" x14ac:dyDescent="0.35">
      <c r="A515" t="s">
        <v>4275</v>
      </c>
      <c r="B515">
        <f>+COUNTA(J515:DE515)</f>
        <v>17</v>
      </c>
      <c r="K515" t="s">
        <v>4991</v>
      </c>
      <c r="O515" t="s">
        <v>4277</v>
      </c>
      <c r="W515">
        <v>1</v>
      </c>
      <c r="X515">
        <f>SUM(COUNTIF(P515:W515,"1"))</f>
        <v>1</v>
      </c>
      <c r="Y515" t="s">
        <v>1886</v>
      </c>
      <c r="BR515" t="s">
        <v>4992</v>
      </c>
      <c r="BS515" t="s">
        <v>4993</v>
      </c>
      <c r="CF515" t="s">
        <v>4994</v>
      </c>
      <c r="CG515">
        <v>1</v>
      </c>
      <c r="CH515" t="s">
        <v>364</v>
      </c>
      <c r="CJ515" t="s">
        <v>4992</v>
      </c>
      <c r="CK515" t="s">
        <v>4993</v>
      </c>
      <c r="CL515" t="s">
        <v>4991</v>
      </c>
      <c r="CM515" t="s">
        <v>4995</v>
      </c>
      <c r="CN515" t="s">
        <v>4866</v>
      </c>
      <c r="CO515" t="s">
        <v>4971</v>
      </c>
      <c r="CP515" t="s">
        <v>4996</v>
      </c>
    </row>
    <row r="516" spans="1:94" x14ac:dyDescent="0.35">
      <c r="A516" t="s">
        <v>1921</v>
      </c>
      <c r="B516">
        <f>+COUNTA(J516:DE516)</f>
        <v>7</v>
      </c>
      <c r="F516" t="s">
        <v>2674</v>
      </c>
      <c r="K516" t="s">
        <v>2675</v>
      </c>
      <c r="O516" t="s">
        <v>121</v>
      </c>
      <c r="S516">
        <v>1</v>
      </c>
      <c r="X516">
        <f>SUM(COUNTIF(P516:W516,"1"))</f>
        <v>1</v>
      </c>
      <c r="AC516" t="s">
        <v>2032</v>
      </c>
      <c r="AG516" t="s">
        <v>2675</v>
      </c>
      <c r="AS516" t="s">
        <v>2676</v>
      </c>
    </row>
    <row r="517" spans="1:94" x14ac:dyDescent="0.35">
      <c r="A517" t="s">
        <v>1921</v>
      </c>
      <c r="B517">
        <f>+COUNTA(J517:DE517)</f>
        <v>7</v>
      </c>
      <c r="F517" t="s">
        <v>2677</v>
      </c>
      <c r="K517" t="s">
        <v>2678</v>
      </c>
      <c r="O517" t="s">
        <v>121</v>
      </c>
      <c r="S517">
        <v>1</v>
      </c>
      <c r="X517">
        <f>SUM(COUNTIF(P517:W517,"1"))</f>
        <v>1</v>
      </c>
      <c r="AC517" t="s">
        <v>1939</v>
      </c>
      <c r="AG517" t="s">
        <v>2678</v>
      </c>
      <c r="AS517" t="s">
        <v>2461</v>
      </c>
    </row>
    <row r="518" spans="1:94" x14ac:dyDescent="0.35">
      <c r="A518" t="s">
        <v>1921</v>
      </c>
      <c r="B518">
        <f>+COUNTA(J518:DE518)</f>
        <v>7</v>
      </c>
      <c r="F518" t="s">
        <v>2679</v>
      </c>
      <c r="K518" t="s">
        <v>2680</v>
      </c>
      <c r="O518" t="s">
        <v>121</v>
      </c>
      <c r="S518">
        <v>1</v>
      </c>
      <c r="X518">
        <f>SUM(COUNTIF(P518:W518,"1"))</f>
        <v>1</v>
      </c>
      <c r="AC518" t="s">
        <v>1260</v>
      </c>
      <c r="AG518" t="s">
        <v>2680</v>
      </c>
      <c r="AS518" t="s">
        <v>2681</v>
      </c>
    </row>
    <row r="519" spans="1:94" x14ac:dyDescent="0.35">
      <c r="A519" t="s">
        <v>4275</v>
      </c>
      <c r="B519">
        <f>+COUNTA(J519:DE519)</f>
        <v>17</v>
      </c>
      <c r="K519" t="s">
        <v>4997</v>
      </c>
      <c r="O519" t="s">
        <v>4277</v>
      </c>
      <c r="W519">
        <v>1</v>
      </c>
      <c r="X519">
        <f>SUM(COUNTIF(P519:W519,"1"))</f>
        <v>1</v>
      </c>
      <c r="Y519" t="s">
        <v>1886</v>
      </c>
      <c r="BR519" t="s">
        <v>4998</v>
      </c>
      <c r="BS519" t="s">
        <v>4999</v>
      </c>
      <c r="CF519" t="s">
        <v>5000</v>
      </c>
      <c r="CG519">
        <v>1</v>
      </c>
      <c r="CH519" t="s">
        <v>364</v>
      </c>
      <c r="CJ519" t="s">
        <v>4998</v>
      </c>
      <c r="CK519" t="s">
        <v>4999</v>
      </c>
      <c r="CL519" t="s">
        <v>4997</v>
      </c>
      <c r="CM519" t="s">
        <v>5001</v>
      </c>
      <c r="CN519" t="s">
        <v>4439</v>
      </c>
      <c r="CO519" t="s">
        <v>4540</v>
      </c>
      <c r="CP519" t="s">
        <v>5002</v>
      </c>
    </row>
    <row r="520" spans="1:94" x14ac:dyDescent="0.35">
      <c r="A520" t="s">
        <v>4275</v>
      </c>
      <c r="B520">
        <f>+COUNTA(J520:DE520)</f>
        <v>17</v>
      </c>
      <c r="K520" t="s">
        <v>5003</v>
      </c>
      <c r="O520" t="s">
        <v>4277</v>
      </c>
      <c r="W520">
        <v>1</v>
      </c>
      <c r="X520">
        <f>SUM(COUNTIF(P520:W520,"1"))</f>
        <v>1</v>
      </c>
      <c r="Y520" t="s">
        <v>1886</v>
      </c>
      <c r="BR520" t="s">
        <v>5004</v>
      </c>
      <c r="BS520" t="s">
        <v>5005</v>
      </c>
      <c r="CF520" t="s">
        <v>5006</v>
      </c>
      <c r="CG520">
        <v>1</v>
      </c>
      <c r="CH520" t="s">
        <v>364</v>
      </c>
      <c r="CJ520" t="s">
        <v>5004</v>
      </c>
      <c r="CK520" t="s">
        <v>5005</v>
      </c>
      <c r="CL520" t="s">
        <v>5003</v>
      </c>
      <c r="CM520" t="s">
        <v>5007</v>
      </c>
      <c r="CN520" t="s">
        <v>4866</v>
      </c>
      <c r="CO520" t="s">
        <v>4635</v>
      </c>
      <c r="CP520" t="s">
        <v>4341</v>
      </c>
    </row>
    <row r="521" spans="1:94" x14ac:dyDescent="0.35">
      <c r="A521" t="s">
        <v>4275</v>
      </c>
      <c r="B521">
        <f>+COUNTA(J521:DE521)</f>
        <v>17</v>
      </c>
      <c r="K521" t="s">
        <v>5008</v>
      </c>
      <c r="O521" t="s">
        <v>4277</v>
      </c>
      <c r="W521">
        <v>1</v>
      </c>
      <c r="X521">
        <f>SUM(COUNTIF(P521:W521,"1"))</f>
        <v>1</v>
      </c>
      <c r="Y521" t="s">
        <v>1886</v>
      </c>
      <c r="BR521" t="s">
        <v>5009</v>
      </c>
      <c r="BS521" t="s">
        <v>5010</v>
      </c>
      <c r="CF521" t="s">
        <v>5011</v>
      </c>
      <c r="CG521">
        <v>1</v>
      </c>
      <c r="CH521" t="s">
        <v>364</v>
      </c>
      <c r="CJ521" t="s">
        <v>5009</v>
      </c>
      <c r="CK521" t="s">
        <v>5010</v>
      </c>
      <c r="CL521" t="s">
        <v>5008</v>
      </c>
      <c r="CM521" t="s">
        <v>5012</v>
      </c>
      <c r="CN521" t="s">
        <v>4283</v>
      </c>
      <c r="CO521" t="s">
        <v>5013</v>
      </c>
      <c r="CP521" t="s">
        <v>4285</v>
      </c>
    </row>
    <row r="522" spans="1:94" x14ac:dyDescent="0.35">
      <c r="A522" t="s">
        <v>1921</v>
      </c>
      <c r="B522">
        <f>+COUNTA(J522:DE522)</f>
        <v>7</v>
      </c>
      <c r="F522" t="s">
        <v>2682</v>
      </c>
      <c r="K522" t="s">
        <v>2683</v>
      </c>
      <c r="O522" t="s">
        <v>121</v>
      </c>
      <c r="S522">
        <v>1</v>
      </c>
      <c r="X522">
        <f>SUM(COUNTIF(P522:W522,"1"))</f>
        <v>1</v>
      </c>
      <c r="AC522" t="s">
        <v>2152</v>
      </c>
      <c r="AG522" t="s">
        <v>2683</v>
      </c>
      <c r="AS522" t="s">
        <v>2684</v>
      </c>
    </row>
    <row r="523" spans="1:94" x14ac:dyDescent="0.35">
      <c r="A523" t="s">
        <v>4275</v>
      </c>
      <c r="B523">
        <f>+COUNTA(J523:DE523)</f>
        <v>17</v>
      </c>
      <c r="K523" t="s">
        <v>5014</v>
      </c>
      <c r="O523" t="s">
        <v>4277</v>
      </c>
      <c r="W523">
        <v>1</v>
      </c>
      <c r="X523">
        <f>SUM(COUNTIF(P523:W523,"1"))</f>
        <v>1</v>
      </c>
      <c r="Y523" t="s">
        <v>1886</v>
      </c>
      <c r="BR523" t="s">
        <v>5015</v>
      </c>
      <c r="BS523" t="s">
        <v>5016</v>
      </c>
      <c r="CF523" t="s">
        <v>5017</v>
      </c>
      <c r="CG523">
        <v>1</v>
      </c>
      <c r="CH523" t="s">
        <v>364</v>
      </c>
      <c r="CJ523" t="s">
        <v>5015</v>
      </c>
      <c r="CK523" t="s">
        <v>5016</v>
      </c>
      <c r="CL523" t="s">
        <v>5014</v>
      </c>
      <c r="CM523" t="s">
        <v>5018</v>
      </c>
      <c r="CN523" t="s">
        <v>4599</v>
      </c>
      <c r="CO523" t="s">
        <v>867</v>
      </c>
      <c r="CP523" t="s">
        <v>5019</v>
      </c>
    </row>
    <row r="524" spans="1:94" x14ac:dyDescent="0.35">
      <c r="A524" t="s">
        <v>4275</v>
      </c>
      <c r="B524">
        <f>+COUNTA(J524:DE524)</f>
        <v>17</v>
      </c>
      <c r="K524" t="s">
        <v>5020</v>
      </c>
      <c r="O524" t="s">
        <v>4277</v>
      </c>
      <c r="W524">
        <v>1</v>
      </c>
      <c r="X524">
        <f>SUM(COUNTIF(P524:W524,"1"))</f>
        <v>1</v>
      </c>
      <c r="Y524" t="s">
        <v>1886</v>
      </c>
      <c r="BR524" t="s">
        <v>5021</v>
      </c>
      <c r="BS524" t="s">
        <v>5022</v>
      </c>
      <c r="CF524" t="s">
        <v>5023</v>
      </c>
      <c r="CG524">
        <v>1</v>
      </c>
      <c r="CH524" t="s">
        <v>364</v>
      </c>
      <c r="CJ524" t="s">
        <v>5021</v>
      </c>
      <c r="CK524" t="s">
        <v>5022</v>
      </c>
      <c r="CL524" t="s">
        <v>5020</v>
      </c>
      <c r="CM524" t="s">
        <v>5024</v>
      </c>
      <c r="CN524" t="s">
        <v>4419</v>
      </c>
      <c r="CO524" t="s">
        <v>4647</v>
      </c>
      <c r="CP524" t="s">
        <v>4629</v>
      </c>
    </row>
    <row r="525" spans="1:94" x14ac:dyDescent="0.35">
      <c r="A525" t="s">
        <v>1921</v>
      </c>
      <c r="B525">
        <f>+COUNTA(J525:DE525)</f>
        <v>7</v>
      </c>
      <c r="F525" t="s">
        <v>2685</v>
      </c>
      <c r="K525" t="s">
        <v>2686</v>
      </c>
      <c r="O525" t="s">
        <v>121</v>
      </c>
      <c r="S525">
        <v>1</v>
      </c>
      <c r="X525">
        <f>SUM(COUNTIF(P525:W525,"1"))</f>
        <v>1</v>
      </c>
      <c r="AC525" t="s">
        <v>2687</v>
      </c>
      <c r="AG525" t="s">
        <v>2686</v>
      </c>
      <c r="AS525" t="s">
        <v>1977</v>
      </c>
    </row>
    <row r="526" spans="1:94" x14ac:dyDescent="0.35">
      <c r="A526" t="s">
        <v>4275</v>
      </c>
      <c r="B526">
        <f>+COUNTA(J526:DE526)</f>
        <v>17</v>
      </c>
      <c r="K526" t="s">
        <v>5025</v>
      </c>
      <c r="O526" t="s">
        <v>4277</v>
      </c>
      <c r="W526">
        <v>1</v>
      </c>
      <c r="X526">
        <f>SUM(COUNTIF(P526:W526,"1"))</f>
        <v>1</v>
      </c>
      <c r="Y526" t="s">
        <v>1886</v>
      </c>
      <c r="BR526" t="s">
        <v>5026</v>
      </c>
      <c r="BS526" t="s">
        <v>5027</v>
      </c>
      <c r="CF526" t="s">
        <v>5028</v>
      </c>
      <c r="CG526">
        <v>1</v>
      </c>
      <c r="CH526" t="s">
        <v>364</v>
      </c>
      <c r="CJ526" t="s">
        <v>5026</v>
      </c>
      <c r="CK526" t="s">
        <v>5027</v>
      </c>
      <c r="CL526" t="s">
        <v>5025</v>
      </c>
      <c r="CM526" t="s">
        <v>5029</v>
      </c>
      <c r="CN526" t="s">
        <v>4291</v>
      </c>
      <c r="CO526" t="s">
        <v>946</v>
      </c>
      <c r="CP526" t="s">
        <v>1070</v>
      </c>
    </row>
    <row r="527" spans="1:94" x14ac:dyDescent="0.35">
      <c r="A527" t="s">
        <v>1921</v>
      </c>
      <c r="B527">
        <f>+COUNTA(J527:DE527)</f>
        <v>7</v>
      </c>
      <c r="F527" t="s">
        <v>2700</v>
      </c>
      <c r="K527" t="s">
        <v>2701</v>
      </c>
      <c r="O527" t="s">
        <v>121</v>
      </c>
      <c r="S527">
        <v>1</v>
      </c>
      <c r="X527">
        <f>SUM(COUNTIF(P527:W527,"1"))</f>
        <v>1</v>
      </c>
      <c r="AC527" t="s">
        <v>2032</v>
      </c>
      <c r="AG527" t="s">
        <v>2701</v>
      </c>
      <c r="AS527" t="s">
        <v>2309</v>
      </c>
    </row>
    <row r="528" spans="1:94" x14ac:dyDescent="0.35">
      <c r="A528" t="s">
        <v>1921</v>
      </c>
      <c r="B528">
        <f>+COUNTA(J528:DE528)</f>
        <v>7</v>
      </c>
      <c r="F528" t="s">
        <v>2702</v>
      </c>
      <c r="K528" t="s">
        <v>2703</v>
      </c>
      <c r="O528" t="s">
        <v>121</v>
      </c>
      <c r="S528">
        <v>1</v>
      </c>
      <c r="X528">
        <f>SUM(COUNTIF(P528:W528,"1"))</f>
        <v>1</v>
      </c>
      <c r="AC528" t="s">
        <v>2028</v>
      </c>
      <c r="AG528" t="s">
        <v>2703</v>
      </c>
      <c r="AS528" t="s">
        <v>2029</v>
      </c>
    </row>
    <row r="529" spans="1:94" x14ac:dyDescent="0.35">
      <c r="A529" t="s">
        <v>1921</v>
      </c>
      <c r="B529">
        <f>+COUNTA(J529:DE529)</f>
        <v>7</v>
      </c>
      <c r="F529" t="s">
        <v>2704</v>
      </c>
      <c r="K529" t="s">
        <v>2705</v>
      </c>
      <c r="O529" t="s">
        <v>121</v>
      </c>
      <c r="S529">
        <v>1</v>
      </c>
      <c r="X529">
        <f>SUM(COUNTIF(P529:W529,"1"))</f>
        <v>1</v>
      </c>
      <c r="AC529" t="s">
        <v>1260</v>
      </c>
      <c r="AG529" t="s">
        <v>2705</v>
      </c>
      <c r="AS529" t="s">
        <v>1430</v>
      </c>
    </row>
    <row r="530" spans="1:94" x14ac:dyDescent="0.35">
      <c r="A530" t="s">
        <v>4275</v>
      </c>
      <c r="B530">
        <f>+COUNTA(J530:DE530)</f>
        <v>17</v>
      </c>
      <c r="K530" t="s">
        <v>5030</v>
      </c>
      <c r="O530" t="s">
        <v>4277</v>
      </c>
      <c r="W530">
        <v>1</v>
      </c>
      <c r="X530">
        <f>SUM(COUNTIF(P530:W530,"1"))</f>
        <v>1</v>
      </c>
      <c r="Y530" t="s">
        <v>1886</v>
      </c>
      <c r="BR530" t="s">
        <v>5031</v>
      </c>
      <c r="BS530" t="s">
        <v>5032</v>
      </c>
      <c r="CF530" t="s">
        <v>5033</v>
      </c>
      <c r="CG530">
        <v>1</v>
      </c>
      <c r="CH530" t="s">
        <v>364</v>
      </c>
      <c r="CJ530" t="s">
        <v>5031</v>
      </c>
      <c r="CK530" t="s">
        <v>5032</v>
      </c>
      <c r="CL530" t="s">
        <v>5030</v>
      </c>
      <c r="CM530" t="s">
        <v>5034</v>
      </c>
      <c r="CN530" t="s">
        <v>3821</v>
      </c>
      <c r="CO530" t="s">
        <v>5035</v>
      </c>
      <c r="CP530" t="s">
        <v>4713</v>
      </c>
    </row>
    <row r="531" spans="1:94" x14ac:dyDescent="0.35">
      <c r="A531" t="s">
        <v>1921</v>
      </c>
      <c r="B531">
        <f>+COUNTA(J531:DE531)</f>
        <v>7</v>
      </c>
      <c r="F531" t="s">
        <v>2706</v>
      </c>
      <c r="K531" t="s">
        <v>2707</v>
      </c>
      <c r="O531" t="s">
        <v>121</v>
      </c>
      <c r="S531">
        <v>1</v>
      </c>
      <c r="X531">
        <f>SUM(COUNTIF(P531:W531,"1"))</f>
        <v>1</v>
      </c>
      <c r="AC531" t="s">
        <v>1587</v>
      </c>
      <c r="AG531" t="s">
        <v>2707</v>
      </c>
      <c r="AS531" t="s">
        <v>1043</v>
      </c>
    </row>
    <row r="532" spans="1:94" x14ac:dyDescent="0.35">
      <c r="A532" t="s">
        <v>4275</v>
      </c>
      <c r="B532">
        <f>+COUNTA(J532:DE532)</f>
        <v>17</v>
      </c>
      <c r="K532" t="s">
        <v>5036</v>
      </c>
      <c r="O532" t="s">
        <v>4277</v>
      </c>
      <c r="W532">
        <v>1</v>
      </c>
      <c r="X532">
        <f>SUM(COUNTIF(P532:W532,"1"))</f>
        <v>1</v>
      </c>
      <c r="Y532" t="s">
        <v>1886</v>
      </c>
      <c r="BR532" t="s">
        <v>5037</v>
      </c>
      <c r="BS532" t="s">
        <v>5038</v>
      </c>
      <c r="CF532" t="s">
        <v>5039</v>
      </c>
      <c r="CG532">
        <v>1</v>
      </c>
      <c r="CH532" t="s">
        <v>364</v>
      </c>
      <c r="CJ532" t="s">
        <v>5037</v>
      </c>
      <c r="CK532" t="s">
        <v>5038</v>
      </c>
      <c r="CL532" t="s">
        <v>5036</v>
      </c>
      <c r="CM532" t="s">
        <v>5040</v>
      </c>
      <c r="CN532" t="s">
        <v>2663</v>
      </c>
      <c r="CO532" t="s">
        <v>4292</v>
      </c>
      <c r="CP532" t="s">
        <v>4402</v>
      </c>
    </row>
    <row r="533" spans="1:94" x14ac:dyDescent="0.35">
      <c r="A533" t="s">
        <v>4275</v>
      </c>
      <c r="B533">
        <f>+COUNTA(J533:DE533)</f>
        <v>17</v>
      </c>
      <c r="K533" t="s">
        <v>5041</v>
      </c>
      <c r="O533" t="s">
        <v>4277</v>
      </c>
      <c r="W533">
        <v>1</v>
      </c>
      <c r="X533">
        <f>SUM(COUNTIF(P533:W533,"1"))</f>
        <v>1</v>
      </c>
      <c r="Y533" t="s">
        <v>1886</v>
      </c>
      <c r="BR533" t="s">
        <v>5042</v>
      </c>
      <c r="BS533" t="s">
        <v>5043</v>
      </c>
      <c r="CF533" t="s">
        <v>5044</v>
      </c>
      <c r="CG533">
        <v>1</v>
      </c>
      <c r="CH533" t="s">
        <v>364</v>
      </c>
      <c r="CJ533" t="s">
        <v>5042</v>
      </c>
      <c r="CK533" t="s">
        <v>5043</v>
      </c>
      <c r="CL533" t="s">
        <v>5041</v>
      </c>
      <c r="CM533" t="s">
        <v>5045</v>
      </c>
      <c r="CN533" t="s">
        <v>4283</v>
      </c>
      <c r="CO533" t="s">
        <v>4284</v>
      </c>
      <c r="CP533" t="s">
        <v>5002</v>
      </c>
    </row>
    <row r="534" spans="1:94" x14ac:dyDescent="0.35">
      <c r="A534" t="s">
        <v>1921</v>
      </c>
      <c r="B534">
        <f>+COUNTA(J534:DE534)</f>
        <v>7</v>
      </c>
      <c r="F534" t="s">
        <v>2708</v>
      </c>
      <c r="K534" t="s">
        <v>2709</v>
      </c>
      <c r="O534" t="s">
        <v>121</v>
      </c>
      <c r="S534">
        <v>1</v>
      </c>
      <c r="X534">
        <f>SUM(COUNTIF(P534:W534,"1"))</f>
        <v>1</v>
      </c>
      <c r="AC534" t="s">
        <v>1395</v>
      </c>
      <c r="AG534" t="s">
        <v>2709</v>
      </c>
      <c r="AS534" t="s">
        <v>2301</v>
      </c>
    </row>
    <row r="535" spans="1:94" x14ac:dyDescent="0.35">
      <c r="A535" t="s">
        <v>1921</v>
      </c>
      <c r="B535">
        <f>+COUNTA(J535:DE535)</f>
        <v>7</v>
      </c>
      <c r="F535" t="s">
        <v>2710</v>
      </c>
      <c r="K535" t="s">
        <v>2711</v>
      </c>
      <c r="O535" t="s">
        <v>121</v>
      </c>
      <c r="S535">
        <v>1</v>
      </c>
      <c r="X535">
        <f>SUM(COUNTIF(P535:W535,"1"))</f>
        <v>1</v>
      </c>
      <c r="AC535" t="s">
        <v>1789</v>
      </c>
      <c r="AG535" t="s">
        <v>2711</v>
      </c>
      <c r="AS535" t="s">
        <v>2712</v>
      </c>
    </row>
    <row r="536" spans="1:94" x14ac:dyDescent="0.35">
      <c r="A536" t="s">
        <v>1921</v>
      </c>
      <c r="B536">
        <f>+COUNTA(J536:DE536)</f>
        <v>7</v>
      </c>
      <c r="F536" t="s">
        <v>2713</v>
      </c>
      <c r="K536" t="s">
        <v>2714</v>
      </c>
      <c r="O536" t="s">
        <v>121</v>
      </c>
      <c r="S536">
        <v>1</v>
      </c>
      <c r="X536">
        <f>SUM(COUNTIF(P536:W536,"1"))</f>
        <v>1</v>
      </c>
      <c r="AC536" t="s">
        <v>2715</v>
      </c>
      <c r="AG536" t="s">
        <v>2714</v>
      </c>
      <c r="AS536" t="s">
        <v>2716</v>
      </c>
    </row>
    <row r="537" spans="1:94" x14ac:dyDescent="0.35">
      <c r="A537" t="s">
        <v>994</v>
      </c>
      <c r="B537">
        <f>+COUNTA(J537:DE537)</f>
        <v>11</v>
      </c>
      <c r="E537" t="s">
        <v>1582</v>
      </c>
      <c r="F537" t="s">
        <v>1583</v>
      </c>
      <c r="G537" t="s">
        <v>1584</v>
      </c>
      <c r="H537" t="s">
        <v>1585</v>
      </c>
      <c r="J537" t="s">
        <v>286</v>
      </c>
      <c r="K537" t="s">
        <v>1586</v>
      </c>
      <c r="O537" t="s">
        <v>121</v>
      </c>
      <c r="S537">
        <v>1</v>
      </c>
      <c r="X537">
        <f>SUM(COUNTIF(P537:W537,"1"))</f>
        <v>1</v>
      </c>
      <c r="Y537" t="s">
        <v>122</v>
      </c>
      <c r="Z537" t="s">
        <v>257</v>
      </c>
      <c r="AB537" t="s">
        <v>124</v>
      </c>
      <c r="AC537" t="s">
        <v>1587</v>
      </c>
      <c r="AG537" t="s">
        <v>1586</v>
      </c>
      <c r="AS537" t="s">
        <v>1243</v>
      </c>
    </row>
    <row r="538" spans="1:94" x14ac:dyDescent="0.35">
      <c r="A538" t="s">
        <v>1921</v>
      </c>
      <c r="B538">
        <f>+COUNTA(J538:DE538)</f>
        <v>7</v>
      </c>
      <c r="F538" t="s">
        <v>2717</v>
      </c>
      <c r="K538" t="s">
        <v>2718</v>
      </c>
      <c r="O538" t="s">
        <v>121</v>
      </c>
      <c r="S538">
        <v>1</v>
      </c>
      <c r="X538">
        <f>SUM(COUNTIF(P538:W538,"1"))</f>
        <v>1</v>
      </c>
      <c r="AC538" t="s">
        <v>2061</v>
      </c>
      <c r="AG538" t="s">
        <v>2718</v>
      </c>
      <c r="AS538" t="s">
        <v>2719</v>
      </c>
    </row>
    <row r="539" spans="1:94" x14ac:dyDescent="0.35">
      <c r="A539" t="s">
        <v>1921</v>
      </c>
      <c r="B539">
        <f>+COUNTA(J539:DE539)</f>
        <v>8</v>
      </c>
      <c r="K539" t="s">
        <v>2720</v>
      </c>
      <c r="L539" t="s">
        <v>2721</v>
      </c>
      <c r="O539" t="s">
        <v>1311</v>
      </c>
      <c r="R539">
        <v>1</v>
      </c>
      <c r="X539">
        <f>SUM(COUNTIF(P539:W539,"1"))</f>
        <v>1</v>
      </c>
      <c r="AB539" t="s">
        <v>124</v>
      </c>
      <c r="AH539" t="s">
        <v>2720</v>
      </c>
      <c r="AT539" t="s">
        <v>2633</v>
      </c>
    </row>
    <row r="540" spans="1:94" x14ac:dyDescent="0.35">
      <c r="A540" t="s">
        <v>1921</v>
      </c>
      <c r="B540">
        <f>+COUNTA(J540:DE540)</f>
        <v>7</v>
      </c>
      <c r="F540" t="s">
        <v>2722</v>
      </c>
      <c r="K540" t="s">
        <v>2723</v>
      </c>
      <c r="O540" t="s">
        <v>121</v>
      </c>
      <c r="S540">
        <v>1</v>
      </c>
      <c r="X540">
        <f>SUM(COUNTIF(P540:W540,"1"))</f>
        <v>1</v>
      </c>
      <c r="AC540" t="s">
        <v>644</v>
      </c>
      <c r="AG540" t="s">
        <v>2723</v>
      </c>
      <c r="AS540" t="s">
        <v>2724</v>
      </c>
    </row>
    <row r="541" spans="1:94" x14ac:dyDescent="0.35">
      <c r="A541" t="s">
        <v>1921</v>
      </c>
      <c r="B541">
        <f>+COUNTA(J541:DE541)</f>
        <v>8</v>
      </c>
      <c r="K541" t="s">
        <v>2725</v>
      </c>
      <c r="L541" t="s">
        <v>2726</v>
      </c>
      <c r="O541" t="s">
        <v>1311</v>
      </c>
      <c r="R541">
        <v>1</v>
      </c>
      <c r="X541">
        <f>SUM(COUNTIF(P541:W541,"1"))</f>
        <v>1</v>
      </c>
      <c r="AB541" t="s">
        <v>124</v>
      </c>
      <c r="AH541" t="s">
        <v>2725</v>
      </c>
      <c r="AT541" t="s">
        <v>2727</v>
      </c>
    </row>
    <row r="542" spans="1:94" x14ac:dyDescent="0.35">
      <c r="A542" t="s">
        <v>1921</v>
      </c>
      <c r="B542">
        <f>+COUNTA(J542:DE542)</f>
        <v>7</v>
      </c>
      <c r="F542" t="s">
        <v>2728</v>
      </c>
      <c r="K542" t="s">
        <v>2729</v>
      </c>
      <c r="O542" t="s">
        <v>121</v>
      </c>
      <c r="S542">
        <v>1</v>
      </c>
      <c r="X542">
        <f>SUM(COUNTIF(P542:W542,"1"))</f>
        <v>1</v>
      </c>
      <c r="AC542" t="s">
        <v>258</v>
      </c>
      <c r="AG542" t="s">
        <v>2729</v>
      </c>
      <c r="AS542" t="s">
        <v>1055</v>
      </c>
    </row>
    <row r="543" spans="1:94" x14ac:dyDescent="0.35">
      <c r="A543" t="s">
        <v>1921</v>
      </c>
      <c r="B543">
        <f>+COUNTA(J543:DE543)</f>
        <v>7</v>
      </c>
      <c r="F543" t="s">
        <v>2730</v>
      </c>
      <c r="K543" t="s">
        <v>2731</v>
      </c>
      <c r="O543" t="s">
        <v>121</v>
      </c>
      <c r="S543">
        <v>1</v>
      </c>
      <c r="X543">
        <f>SUM(COUNTIF(P543:W543,"1"))</f>
        <v>1</v>
      </c>
      <c r="AC543" t="s">
        <v>1395</v>
      </c>
      <c r="AG543" t="s">
        <v>2731</v>
      </c>
      <c r="AS543" t="s">
        <v>1430</v>
      </c>
    </row>
    <row r="544" spans="1:94" x14ac:dyDescent="0.35">
      <c r="A544" t="s">
        <v>1921</v>
      </c>
      <c r="B544">
        <f>+COUNTA(J544:DE544)</f>
        <v>7</v>
      </c>
      <c r="F544" t="s">
        <v>2732</v>
      </c>
      <c r="K544" t="s">
        <v>2733</v>
      </c>
      <c r="O544" t="s">
        <v>121</v>
      </c>
      <c r="S544">
        <v>1</v>
      </c>
      <c r="X544">
        <f>SUM(COUNTIF(P544:W544,"1"))</f>
        <v>1</v>
      </c>
      <c r="AC544" t="s">
        <v>1395</v>
      </c>
      <c r="AG544" t="s">
        <v>2733</v>
      </c>
      <c r="AS544" t="s">
        <v>2544</v>
      </c>
    </row>
    <row r="545" spans="1:94" x14ac:dyDescent="0.35">
      <c r="A545" t="s">
        <v>1921</v>
      </c>
      <c r="B545">
        <f>+COUNTA(J545:DE545)</f>
        <v>7</v>
      </c>
      <c r="F545" t="s">
        <v>2734</v>
      </c>
      <c r="K545" t="s">
        <v>2735</v>
      </c>
      <c r="O545" t="s">
        <v>121</v>
      </c>
      <c r="S545">
        <v>1</v>
      </c>
      <c r="X545">
        <f>SUM(COUNTIF(P545:W545,"1"))</f>
        <v>1</v>
      </c>
      <c r="AC545" t="s">
        <v>1789</v>
      </c>
      <c r="AG545" t="s">
        <v>2735</v>
      </c>
      <c r="AS545" t="s">
        <v>1980</v>
      </c>
    </row>
    <row r="546" spans="1:94" x14ac:dyDescent="0.35">
      <c r="A546" t="s">
        <v>4275</v>
      </c>
      <c r="B546">
        <f>+COUNTA(J546:DE546)</f>
        <v>17</v>
      </c>
      <c r="K546" t="s">
        <v>5046</v>
      </c>
      <c r="O546" t="s">
        <v>4277</v>
      </c>
      <c r="W546">
        <v>1</v>
      </c>
      <c r="X546">
        <f>SUM(COUNTIF(P546:W546,"1"))</f>
        <v>1</v>
      </c>
      <c r="Y546" t="s">
        <v>1886</v>
      </c>
      <c r="BR546" t="s">
        <v>5047</v>
      </c>
      <c r="BS546" t="s">
        <v>5048</v>
      </c>
      <c r="CF546" t="s">
        <v>5049</v>
      </c>
      <c r="CG546">
        <v>1</v>
      </c>
      <c r="CH546" t="s">
        <v>364</v>
      </c>
      <c r="CJ546" t="s">
        <v>5047</v>
      </c>
      <c r="CK546" t="s">
        <v>5048</v>
      </c>
      <c r="CL546" t="s">
        <v>5046</v>
      </c>
      <c r="CM546" t="s">
        <v>5050</v>
      </c>
      <c r="CN546" t="s">
        <v>4866</v>
      </c>
      <c r="CO546" t="s">
        <v>4635</v>
      </c>
      <c r="CP546" t="s">
        <v>5051</v>
      </c>
    </row>
    <row r="547" spans="1:94" x14ac:dyDescent="0.35">
      <c r="A547" t="s">
        <v>4275</v>
      </c>
      <c r="B547">
        <f>+COUNTA(J547:DE547)</f>
        <v>17</v>
      </c>
      <c r="K547" t="s">
        <v>5052</v>
      </c>
      <c r="O547" t="s">
        <v>4277</v>
      </c>
      <c r="W547">
        <v>1</v>
      </c>
      <c r="X547">
        <f>SUM(COUNTIF(P547:W547,"1"))</f>
        <v>1</v>
      </c>
      <c r="Y547" t="s">
        <v>1886</v>
      </c>
      <c r="BR547" t="s">
        <v>5053</v>
      </c>
      <c r="BS547" t="s">
        <v>5054</v>
      </c>
      <c r="CF547" t="s">
        <v>5055</v>
      </c>
      <c r="CG547">
        <v>1</v>
      </c>
      <c r="CH547" t="s">
        <v>364</v>
      </c>
      <c r="CJ547" t="s">
        <v>5053</v>
      </c>
      <c r="CK547" t="s">
        <v>5054</v>
      </c>
      <c r="CL547" t="s">
        <v>5052</v>
      </c>
      <c r="CM547" t="s">
        <v>5056</v>
      </c>
      <c r="CN547" t="s">
        <v>4439</v>
      </c>
      <c r="CO547" t="s">
        <v>4860</v>
      </c>
      <c r="CP547" t="s">
        <v>5057</v>
      </c>
    </row>
    <row r="548" spans="1:94" x14ac:dyDescent="0.35">
      <c r="A548" t="s">
        <v>4275</v>
      </c>
      <c r="B548">
        <f>+COUNTA(J548:DE548)</f>
        <v>17</v>
      </c>
      <c r="K548" t="s">
        <v>5058</v>
      </c>
      <c r="O548" t="s">
        <v>4277</v>
      </c>
      <c r="W548">
        <v>1</v>
      </c>
      <c r="X548">
        <f>SUM(COUNTIF(P548:W548,"1"))</f>
        <v>1</v>
      </c>
      <c r="Y548" t="s">
        <v>1886</v>
      </c>
      <c r="BR548" t="s">
        <v>5059</v>
      </c>
      <c r="BS548" t="s">
        <v>5060</v>
      </c>
      <c r="CF548" t="s">
        <v>5061</v>
      </c>
      <c r="CG548">
        <v>1</v>
      </c>
      <c r="CH548" t="s">
        <v>364</v>
      </c>
      <c r="CJ548" t="s">
        <v>5059</v>
      </c>
      <c r="CK548" t="s">
        <v>5060</v>
      </c>
      <c r="CL548" t="s">
        <v>5058</v>
      </c>
      <c r="CM548" t="s">
        <v>5062</v>
      </c>
      <c r="CN548" t="s">
        <v>783</v>
      </c>
      <c r="CO548" t="s">
        <v>867</v>
      </c>
      <c r="CP548" t="s">
        <v>5063</v>
      </c>
    </row>
    <row r="549" spans="1:94" x14ac:dyDescent="0.35">
      <c r="A549" t="s">
        <v>4275</v>
      </c>
      <c r="B549">
        <f>+COUNTA(J549:DE549)</f>
        <v>17</v>
      </c>
      <c r="K549" t="s">
        <v>5064</v>
      </c>
      <c r="O549" t="s">
        <v>4277</v>
      </c>
      <c r="W549">
        <v>1</v>
      </c>
      <c r="X549">
        <f>SUM(COUNTIF(P549:W549,"1"))</f>
        <v>1</v>
      </c>
      <c r="Y549" t="s">
        <v>1886</v>
      </c>
      <c r="BR549" t="s">
        <v>5065</v>
      </c>
      <c r="BS549" t="s">
        <v>5066</v>
      </c>
      <c r="CF549" t="s">
        <v>5067</v>
      </c>
      <c r="CG549">
        <v>1</v>
      </c>
      <c r="CH549" t="s">
        <v>364</v>
      </c>
      <c r="CJ549" t="s">
        <v>5065</v>
      </c>
      <c r="CK549" t="s">
        <v>5066</v>
      </c>
      <c r="CL549" t="s">
        <v>5064</v>
      </c>
      <c r="CM549" t="s">
        <v>5068</v>
      </c>
      <c r="CN549" t="s">
        <v>4866</v>
      </c>
      <c r="CO549" t="s">
        <v>4540</v>
      </c>
      <c r="CP549" t="s">
        <v>4370</v>
      </c>
    </row>
    <row r="550" spans="1:94" x14ac:dyDescent="0.35">
      <c r="A550" t="s">
        <v>1921</v>
      </c>
      <c r="B550">
        <f>+COUNTA(J550:DE550)</f>
        <v>7</v>
      </c>
      <c r="F550" t="s">
        <v>2737</v>
      </c>
      <c r="K550" t="s">
        <v>2738</v>
      </c>
      <c r="O550" t="s">
        <v>121</v>
      </c>
      <c r="S550">
        <v>1</v>
      </c>
      <c r="X550">
        <f>SUM(COUNTIF(P550:W550,"1"))</f>
        <v>1</v>
      </c>
      <c r="AC550" t="s">
        <v>1260</v>
      </c>
      <c r="AG550" t="s">
        <v>2738</v>
      </c>
      <c r="AS550" t="s">
        <v>2739</v>
      </c>
    </row>
    <row r="551" spans="1:94" x14ac:dyDescent="0.35">
      <c r="A551" t="s">
        <v>4275</v>
      </c>
      <c r="B551">
        <f>+COUNTA(J551:DE551)</f>
        <v>17</v>
      </c>
      <c r="K551" t="s">
        <v>5069</v>
      </c>
      <c r="O551" t="s">
        <v>4277</v>
      </c>
      <c r="W551">
        <v>1</v>
      </c>
      <c r="X551">
        <f>SUM(COUNTIF(P551:W551,"1"))</f>
        <v>1</v>
      </c>
      <c r="Y551" t="s">
        <v>1886</v>
      </c>
      <c r="BR551" t="s">
        <v>5070</v>
      </c>
      <c r="BS551" t="s">
        <v>5071</v>
      </c>
      <c r="CF551" t="s">
        <v>5072</v>
      </c>
      <c r="CG551">
        <v>1</v>
      </c>
      <c r="CH551" t="s">
        <v>364</v>
      </c>
      <c r="CJ551" t="s">
        <v>5070</v>
      </c>
      <c r="CK551" t="s">
        <v>5071</v>
      </c>
      <c r="CL551" t="s">
        <v>5069</v>
      </c>
      <c r="CM551" t="s">
        <v>5073</v>
      </c>
      <c r="CN551" t="s">
        <v>4866</v>
      </c>
      <c r="CO551" t="s">
        <v>4635</v>
      </c>
      <c r="CP551" t="s">
        <v>4370</v>
      </c>
    </row>
    <row r="552" spans="1:94" x14ac:dyDescent="0.35">
      <c r="A552" t="s">
        <v>4275</v>
      </c>
      <c r="B552">
        <f>+COUNTA(J552:DE552)</f>
        <v>17</v>
      </c>
      <c r="K552" t="s">
        <v>5074</v>
      </c>
      <c r="O552" t="s">
        <v>4277</v>
      </c>
      <c r="W552">
        <v>1</v>
      </c>
      <c r="X552">
        <f>SUM(COUNTIF(P552:W552,"1"))</f>
        <v>1</v>
      </c>
      <c r="Y552" t="s">
        <v>1886</v>
      </c>
      <c r="BR552" t="s">
        <v>5075</v>
      </c>
      <c r="BS552" t="s">
        <v>5076</v>
      </c>
      <c r="CF552" t="s">
        <v>5077</v>
      </c>
      <c r="CG552">
        <v>1</v>
      </c>
      <c r="CH552" t="s">
        <v>364</v>
      </c>
      <c r="CJ552" t="s">
        <v>5075</v>
      </c>
      <c r="CK552" t="s">
        <v>5076</v>
      </c>
      <c r="CL552" t="s">
        <v>5074</v>
      </c>
      <c r="CM552" t="s">
        <v>5078</v>
      </c>
      <c r="CN552" t="s">
        <v>1892</v>
      </c>
      <c r="CO552" t="s">
        <v>4666</v>
      </c>
      <c r="CP552" t="s">
        <v>947</v>
      </c>
    </row>
    <row r="553" spans="1:94" x14ac:dyDescent="0.35">
      <c r="A553" t="s">
        <v>4275</v>
      </c>
      <c r="B553">
        <f>+COUNTA(J553:DE553)</f>
        <v>17</v>
      </c>
      <c r="K553" t="s">
        <v>5079</v>
      </c>
      <c r="O553" t="s">
        <v>4277</v>
      </c>
      <c r="W553">
        <v>1</v>
      </c>
      <c r="X553">
        <f>SUM(COUNTIF(P553:W553,"1"))</f>
        <v>1</v>
      </c>
      <c r="Y553" t="s">
        <v>1886</v>
      </c>
      <c r="BR553" t="s">
        <v>5080</v>
      </c>
      <c r="BS553" t="s">
        <v>5081</v>
      </c>
      <c r="CF553" t="s">
        <v>5082</v>
      </c>
      <c r="CG553">
        <v>1</v>
      </c>
      <c r="CH553" t="s">
        <v>364</v>
      </c>
      <c r="CJ553" t="s">
        <v>5080</v>
      </c>
      <c r="CK553" t="s">
        <v>5081</v>
      </c>
      <c r="CL553" t="s">
        <v>5079</v>
      </c>
      <c r="CM553" t="s">
        <v>5083</v>
      </c>
      <c r="CN553" t="s">
        <v>2663</v>
      </c>
      <c r="CO553" t="s">
        <v>5084</v>
      </c>
      <c r="CP553" t="s">
        <v>714</v>
      </c>
    </row>
    <row r="554" spans="1:94" x14ac:dyDescent="0.35">
      <c r="A554" t="s">
        <v>1921</v>
      </c>
      <c r="B554">
        <f>+COUNTA(J554:DE554)</f>
        <v>7</v>
      </c>
      <c r="F554" t="s">
        <v>2740</v>
      </c>
      <c r="K554" t="s">
        <v>2741</v>
      </c>
      <c r="O554" t="s">
        <v>121</v>
      </c>
      <c r="S554">
        <v>1</v>
      </c>
      <c r="X554">
        <f>SUM(COUNTIF(P554:W554,"1"))</f>
        <v>1</v>
      </c>
      <c r="AC554" t="s">
        <v>1587</v>
      </c>
      <c r="AG554" t="s">
        <v>2741</v>
      </c>
      <c r="AS554" t="s">
        <v>2742</v>
      </c>
    </row>
    <row r="555" spans="1:94" x14ac:dyDescent="0.35">
      <c r="A555" t="s">
        <v>1921</v>
      </c>
      <c r="B555">
        <f>+COUNTA(J555:DE555)</f>
        <v>7</v>
      </c>
      <c r="F555" t="s">
        <v>2743</v>
      </c>
      <c r="K555" t="s">
        <v>2744</v>
      </c>
      <c r="O555" t="s">
        <v>121</v>
      </c>
      <c r="S555">
        <v>1</v>
      </c>
      <c r="X555">
        <f>SUM(COUNTIF(P555:W555,"1"))</f>
        <v>1</v>
      </c>
      <c r="AC555" t="s">
        <v>385</v>
      </c>
      <c r="AG555" t="s">
        <v>2744</v>
      </c>
      <c r="AS555" t="s">
        <v>2248</v>
      </c>
    </row>
    <row r="556" spans="1:94" x14ac:dyDescent="0.35">
      <c r="A556" t="s">
        <v>1921</v>
      </c>
      <c r="B556">
        <f>+COUNTA(J556:DE556)</f>
        <v>7</v>
      </c>
      <c r="F556" t="s">
        <v>2745</v>
      </c>
      <c r="K556" t="s">
        <v>2746</v>
      </c>
      <c r="O556" t="s">
        <v>121</v>
      </c>
      <c r="S556">
        <v>1</v>
      </c>
      <c r="X556">
        <f>SUM(COUNTIF(P556:W556,"1"))</f>
        <v>1</v>
      </c>
      <c r="AC556" t="s">
        <v>2147</v>
      </c>
      <c r="AG556" t="s">
        <v>2746</v>
      </c>
      <c r="AS556" t="s">
        <v>2747</v>
      </c>
    </row>
    <row r="557" spans="1:94" x14ac:dyDescent="0.35">
      <c r="A557" t="s">
        <v>4275</v>
      </c>
      <c r="B557">
        <f>+COUNTA(J557:DE557)</f>
        <v>17</v>
      </c>
      <c r="K557" t="s">
        <v>5085</v>
      </c>
      <c r="O557" t="s">
        <v>4277</v>
      </c>
      <c r="W557">
        <v>1</v>
      </c>
      <c r="X557">
        <f>SUM(COUNTIF(P557:W557,"1"))</f>
        <v>1</v>
      </c>
      <c r="Y557" t="s">
        <v>1886</v>
      </c>
      <c r="BR557" t="s">
        <v>5086</v>
      </c>
      <c r="BS557" t="s">
        <v>5087</v>
      </c>
      <c r="CF557" t="s">
        <v>5088</v>
      </c>
      <c r="CG557">
        <v>1</v>
      </c>
      <c r="CH557" t="s">
        <v>364</v>
      </c>
      <c r="CJ557" t="s">
        <v>5086</v>
      </c>
      <c r="CK557" t="s">
        <v>5087</v>
      </c>
      <c r="CL557" t="s">
        <v>5085</v>
      </c>
      <c r="CM557" t="s">
        <v>5089</v>
      </c>
      <c r="CN557" t="s">
        <v>4510</v>
      </c>
      <c r="CO557" t="s">
        <v>4299</v>
      </c>
      <c r="CP557" t="s">
        <v>4285</v>
      </c>
    </row>
    <row r="558" spans="1:94" x14ac:dyDescent="0.35">
      <c r="A558" t="s">
        <v>4275</v>
      </c>
      <c r="B558">
        <f>+COUNTA(J558:DE558)</f>
        <v>17</v>
      </c>
      <c r="K558" t="s">
        <v>5090</v>
      </c>
      <c r="O558" t="s">
        <v>4277</v>
      </c>
      <c r="W558">
        <v>1</v>
      </c>
      <c r="X558">
        <f>SUM(COUNTIF(P558:W558,"1"))</f>
        <v>1</v>
      </c>
      <c r="Y558" t="s">
        <v>1886</v>
      </c>
      <c r="BR558" t="s">
        <v>5091</v>
      </c>
      <c r="BS558" t="s">
        <v>5092</v>
      </c>
      <c r="CF558" t="s">
        <v>5093</v>
      </c>
      <c r="CG558">
        <v>1</v>
      </c>
      <c r="CH558" t="s">
        <v>364</v>
      </c>
      <c r="CJ558" t="s">
        <v>5091</v>
      </c>
      <c r="CK558" t="s">
        <v>5092</v>
      </c>
      <c r="CL558" t="s">
        <v>5090</v>
      </c>
      <c r="CM558" t="s">
        <v>5094</v>
      </c>
      <c r="CN558" t="s">
        <v>3539</v>
      </c>
      <c r="CO558" t="s">
        <v>5095</v>
      </c>
      <c r="CP558" t="s">
        <v>4396</v>
      </c>
    </row>
    <row r="559" spans="1:94" x14ac:dyDescent="0.35">
      <c r="A559" t="s">
        <v>1921</v>
      </c>
      <c r="B559">
        <f>+COUNTA(J559:DE559)</f>
        <v>7</v>
      </c>
      <c r="F559" t="s">
        <v>2750</v>
      </c>
      <c r="K559" t="s">
        <v>2751</v>
      </c>
      <c r="O559" t="s">
        <v>121</v>
      </c>
      <c r="S559">
        <v>1</v>
      </c>
      <c r="X559">
        <f>SUM(COUNTIF(P559:W559,"1"))</f>
        <v>1</v>
      </c>
      <c r="AC559" t="s">
        <v>1789</v>
      </c>
      <c r="AG559" t="s">
        <v>2751</v>
      </c>
      <c r="AS559" t="s">
        <v>1936</v>
      </c>
    </row>
    <row r="560" spans="1:94" x14ac:dyDescent="0.35">
      <c r="A560" t="s">
        <v>1921</v>
      </c>
      <c r="B560">
        <f>+COUNTA(J560:DE560)</f>
        <v>7</v>
      </c>
      <c r="F560" t="s">
        <v>2752</v>
      </c>
      <c r="K560" t="s">
        <v>2753</v>
      </c>
      <c r="O560" t="s">
        <v>121</v>
      </c>
      <c r="S560">
        <v>1</v>
      </c>
      <c r="X560">
        <f>SUM(COUNTIF(P560:W560,"1"))</f>
        <v>1</v>
      </c>
      <c r="AC560" t="s">
        <v>2499</v>
      </c>
      <c r="AG560" t="s">
        <v>2753</v>
      </c>
      <c r="AS560" t="s">
        <v>1813</v>
      </c>
    </row>
    <row r="561" spans="1:94" x14ac:dyDescent="0.35">
      <c r="A561" t="s">
        <v>1921</v>
      </c>
      <c r="B561">
        <f>+COUNTA(J561:DE561)</f>
        <v>7</v>
      </c>
      <c r="F561" t="s">
        <v>2754</v>
      </c>
      <c r="K561" t="s">
        <v>2755</v>
      </c>
      <c r="O561" t="s">
        <v>121</v>
      </c>
      <c r="S561">
        <v>1</v>
      </c>
      <c r="X561">
        <f>SUM(COUNTIF(P561:W561,"1"))</f>
        <v>1</v>
      </c>
      <c r="AC561" t="s">
        <v>2499</v>
      </c>
      <c r="AG561" t="s">
        <v>2755</v>
      </c>
      <c r="AS561" t="s">
        <v>1980</v>
      </c>
    </row>
    <row r="562" spans="1:94" x14ac:dyDescent="0.35">
      <c r="A562" t="s">
        <v>4275</v>
      </c>
      <c r="B562">
        <f>+COUNTA(J562:DE562)</f>
        <v>17</v>
      </c>
      <c r="K562" t="s">
        <v>5096</v>
      </c>
      <c r="O562" t="s">
        <v>4277</v>
      </c>
      <c r="W562">
        <v>1</v>
      </c>
      <c r="X562">
        <f>SUM(COUNTIF(P562:W562,"1"))</f>
        <v>1</v>
      </c>
      <c r="Y562" t="s">
        <v>1886</v>
      </c>
      <c r="BR562" t="s">
        <v>5097</v>
      </c>
      <c r="BS562" t="s">
        <v>5098</v>
      </c>
      <c r="CF562" t="s">
        <v>5099</v>
      </c>
      <c r="CG562">
        <v>1</v>
      </c>
      <c r="CH562" t="s">
        <v>364</v>
      </c>
      <c r="CJ562" t="s">
        <v>5097</v>
      </c>
      <c r="CK562" t="s">
        <v>5098</v>
      </c>
      <c r="CL562" t="s">
        <v>5096</v>
      </c>
      <c r="CM562" t="s">
        <v>5100</v>
      </c>
      <c r="CN562" t="s">
        <v>4611</v>
      </c>
      <c r="CO562" t="s">
        <v>5013</v>
      </c>
      <c r="CP562" t="s">
        <v>4307</v>
      </c>
    </row>
    <row r="563" spans="1:94" x14ac:dyDescent="0.35">
      <c r="A563" t="s">
        <v>4275</v>
      </c>
      <c r="B563">
        <f>+COUNTA(J563:DE563)</f>
        <v>17</v>
      </c>
      <c r="K563" t="s">
        <v>5101</v>
      </c>
      <c r="O563" t="s">
        <v>4277</v>
      </c>
      <c r="W563">
        <v>1</v>
      </c>
      <c r="X563">
        <f>SUM(COUNTIF(P563:W563,"1"))</f>
        <v>1</v>
      </c>
      <c r="Y563" t="s">
        <v>1886</v>
      </c>
      <c r="BR563" t="s">
        <v>5102</v>
      </c>
      <c r="BS563" t="s">
        <v>5103</v>
      </c>
      <c r="CF563" t="s">
        <v>5104</v>
      </c>
      <c r="CG563">
        <v>1</v>
      </c>
      <c r="CH563" t="s">
        <v>364</v>
      </c>
      <c r="CJ563" t="s">
        <v>5102</v>
      </c>
      <c r="CK563" t="s">
        <v>5103</v>
      </c>
      <c r="CL563" t="s">
        <v>5101</v>
      </c>
      <c r="CM563" t="s">
        <v>5105</v>
      </c>
      <c r="CN563" t="s">
        <v>4354</v>
      </c>
      <c r="CO563" t="s">
        <v>5106</v>
      </c>
      <c r="CP563" t="s">
        <v>4779</v>
      </c>
    </row>
    <row r="564" spans="1:94" x14ac:dyDescent="0.35">
      <c r="A564" t="s">
        <v>4275</v>
      </c>
      <c r="B564">
        <f>+COUNTA(J564:DE564)</f>
        <v>17</v>
      </c>
      <c r="K564" t="s">
        <v>5107</v>
      </c>
      <c r="O564" t="s">
        <v>4277</v>
      </c>
      <c r="W564">
        <v>1</v>
      </c>
      <c r="X564">
        <f>SUM(COUNTIF(P564:W564,"1"))</f>
        <v>1</v>
      </c>
      <c r="Y564" t="s">
        <v>1886</v>
      </c>
      <c r="BR564" t="s">
        <v>5108</v>
      </c>
      <c r="BS564" t="s">
        <v>5109</v>
      </c>
      <c r="CF564" t="s">
        <v>5110</v>
      </c>
      <c r="CG564">
        <v>1</v>
      </c>
      <c r="CH564" t="s">
        <v>364</v>
      </c>
      <c r="CJ564" t="s">
        <v>5108</v>
      </c>
      <c r="CK564" t="s">
        <v>5109</v>
      </c>
      <c r="CL564" t="s">
        <v>5107</v>
      </c>
      <c r="CM564" t="s">
        <v>5111</v>
      </c>
      <c r="CN564" t="s">
        <v>4466</v>
      </c>
      <c r="CO564" t="s">
        <v>4292</v>
      </c>
      <c r="CP564" t="s">
        <v>5112</v>
      </c>
    </row>
    <row r="565" spans="1:94" x14ac:dyDescent="0.35">
      <c r="A565" t="s">
        <v>1921</v>
      </c>
      <c r="B565">
        <f>+COUNTA(J565:DE565)</f>
        <v>7</v>
      </c>
      <c r="F565" t="s">
        <v>2769</v>
      </c>
      <c r="K565" t="s">
        <v>2770</v>
      </c>
      <c r="O565" t="s">
        <v>121</v>
      </c>
      <c r="S565">
        <v>1</v>
      </c>
      <c r="X565">
        <f>SUM(COUNTIF(P565:W565,"1"))</f>
        <v>1</v>
      </c>
      <c r="AC565" t="s">
        <v>762</v>
      </c>
      <c r="AG565" t="s">
        <v>2770</v>
      </c>
      <c r="AS565" t="s">
        <v>2771</v>
      </c>
    </row>
    <row r="566" spans="1:94" x14ac:dyDescent="0.35">
      <c r="A566" t="s">
        <v>4275</v>
      </c>
      <c r="B566">
        <f>+COUNTA(J566:DE566)</f>
        <v>17</v>
      </c>
      <c r="K566" t="s">
        <v>5113</v>
      </c>
      <c r="O566" t="s">
        <v>4277</v>
      </c>
      <c r="W566">
        <v>1</v>
      </c>
      <c r="X566">
        <f>SUM(COUNTIF(P566:W566,"1"))</f>
        <v>1</v>
      </c>
      <c r="Y566" t="s">
        <v>1886</v>
      </c>
      <c r="BR566" t="s">
        <v>5114</v>
      </c>
      <c r="BS566" t="s">
        <v>5115</v>
      </c>
      <c r="CF566" t="s">
        <v>5116</v>
      </c>
      <c r="CG566">
        <v>1</v>
      </c>
      <c r="CH566" t="s">
        <v>364</v>
      </c>
      <c r="CJ566" t="s">
        <v>5114</v>
      </c>
      <c r="CK566" t="s">
        <v>5115</v>
      </c>
      <c r="CL566" t="s">
        <v>5113</v>
      </c>
      <c r="CM566" t="s">
        <v>5117</v>
      </c>
      <c r="CN566" t="s">
        <v>4439</v>
      </c>
      <c r="CO566" t="s">
        <v>4332</v>
      </c>
      <c r="CP566" t="s">
        <v>3541</v>
      </c>
    </row>
    <row r="567" spans="1:94" x14ac:dyDescent="0.35">
      <c r="A567" t="s">
        <v>4275</v>
      </c>
      <c r="B567">
        <f>+COUNTA(J567:DE567)</f>
        <v>17</v>
      </c>
      <c r="K567" t="s">
        <v>5118</v>
      </c>
      <c r="O567" t="s">
        <v>4277</v>
      </c>
      <c r="W567">
        <v>1</v>
      </c>
      <c r="X567">
        <f>SUM(COUNTIF(P567:W567,"1"))</f>
        <v>1</v>
      </c>
      <c r="Y567" t="s">
        <v>1886</v>
      </c>
      <c r="BR567" t="s">
        <v>5119</v>
      </c>
      <c r="BS567" t="s">
        <v>5120</v>
      </c>
      <c r="CF567" t="s">
        <v>5121</v>
      </c>
      <c r="CG567">
        <v>1</v>
      </c>
      <c r="CH567" t="s">
        <v>364</v>
      </c>
      <c r="CJ567" t="s">
        <v>5119</v>
      </c>
      <c r="CK567" t="s">
        <v>5120</v>
      </c>
      <c r="CL567" t="s">
        <v>5118</v>
      </c>
      <c r="CM567" t="s">
        <v>5122</v>
      </c>
      <c r="CN567" t="s">
        <v>4291</v>
      </c>
      <c r="CO567" t="s">
        <v>5123</v>
      </c>
      <c r="CP567" t="s">
        <v>5124</v>
      </c>
    </row>
    <row r="568" spans="1:94" x14ac:dyDescent="0.35">
      <c r="A568" t="s">
        <v>1921</v>
      </c>
      <c r="B568">
        <f>+COUNTA(J568:DE568)</f>
        <v>4</v>
      </c>
      <c r="K568" t="s">
        <v>2772</v>
      </c>
      <c r="O568" t="s">
        <v>1772</v>
      </c>
      <c r="Q568">
        <v>1</v>
      </c>
      <c r="X568">
        <f>SUM(COUNTIF(P568:W568,"1"))</f>
        <v>1</v>
      </c>
    </row>
    <row r="569" spans="1:94" x14ac:dyDescent="0.35">
      <c r="A569" t="s">
        <v>1921</v>
      </c>
      <c r="B569">
        <f>+COUNTA(J569:DE569)</f>
        <v>5</v>
      </c>
      <c r="K569" t="s">
        <v>2773</v>
      </c>
      <c r="O569" t="s">
        <v>1725</v>
      </c>
      <c r="U569">
        <v>1</v>
      </c>
      <c r="X569">
        <f>SUM(COUNTIF(P569:W569,"1"))</f>
        <v>1</v>
      </c>
      <c r="AB569" t="s">
        <v>124</v>
      </c>
    </row>
    <row r="570" spans="1:94" x14ac:dyDescent="0.35">
      <c r="A570" t="s">
        <v>1921</v>
      </c>
      <c r="B570">
        <f>+COUNTA(J570:DE570)</f>
        <v>7</v>
      </c>
      <c r="F570" t="s">
        <v>2774</v>
      </c>
      <c r="K570" t="s">
        <v>2775</v>
      </c>
      <c r="O570" t="s">
        <v>121</v>
      </c>
      <c r="S570">
        <v>1</v>
      </c>
      <c r="X570">
        <f>SUM(COUNTIF(P570:W570,"1"))</f>
        <v>1</v>
      </c>
      <c r="AC570" t="s">
        <v>1942</v>
      </c>
      <c r="AG570" t="s">
        <v>2775</v>
      </c>
      <c r="AS570" t="s">
        <v>1055</v>
      </c>
    </row>
    <row r="571" spans="1:94" x14ac:dyDescent="0.35">
      <c r="A571" t="s">
        <v>1921</v>
      </c>
      <c r="B571">
        <f>+COUNTA(J571:DE571)</f>
        <v>7</v>
      </c>
      <c r="F571" t="s">
        <v>2776</v>
      </c>
      <c r="K571" t="s">
        <v>2777</v>
      </c>
      <c r="O571" t="s">
        <v>121</v>
      </c>
      <c r="S571">
        <v>1</v>
      </c>
      <c r="X571">
        <f>SUM(COUNTIF(P571:W571,"1"))</f>
        <v>1</v>
      </c>
      <c r="AC571" t="s">
        <v>1789</v>
      </c>
      <c r="AG571" t="s">
        <v>2777</v>
      </c>
      <c r="AS571" t="s">
        <v>1090</v>
      </c>
    </row>
    <row r="572" spans="1:94" x14ac:dyDescent="0.35">
      <c r="A572" t="s">
        <v>1921</v>
      </c>
      <c r="B572">
        <f>+COUNTA(J572:DE572)</f>
        <v>7</v>
      </c>
      <c r="F572" t="s">
        <v>2778</v>
      </c>
      <c r="K572" t="s">
        <v>2779</v>
      </c>
      <c r="O572" t="s">
        <v>121</v>
      </c>
      <c r="S572">
        <v>1</v>
      </c>
      <c r="X572">
        <f>SUM(COUNTIF(P572:W572,"1"))</f>
        <v>1</v>
      </c>
      <c r="AC572" t="s">
        <v>644</v>
      </c>
      <c r="AG572" t="s">
        <v>2779</v>
      </c>
      <c r="AS572" t="s">
        <v>1980</v>
      </c>
    </row>
    <row r="573" spans="1:94" x14ac:dyDescent="0.35">
      <c r="A573" t="s">
        <v>4275</v>
      </c>
      <c r="B573">
        <f>+COUNTA(J573:DE573)</f>
        <v>17</v>
      </c>
      <c r="K573" t="s">
        <v>5125</v>
      </c>
      <c r="O573" t="s">
        <v>4277</v>
      </c>
      <c r="W573">
        <v>1</v>
      </c>
      <c r="X573">
        <f>SUM(COUNTIF(P573:W573,"1"))</f>
        <v>1</v>
      </c>
      <c r="Y573" t="s">
        <v>1886</v>
      </c>
      <c r="BR573" t="s">
        <v>5126</v>
      </c>
      <c r="BS573" t="s">
        <v>5127</v>
      </c>
      <c r="CF573" t="s">
        <v>5128</v>
      </c>
      <c r="CG573">
        <v>1</v>
      </c>
      <c r="CH573" t="s">
        <v>364</v>
      </c>
      <c r="CJ573" t="s">
        <v>5126</v>
      </c>
      <c r="CK573" t="s">
        <v>5127</v>
      </c>
      <c r="CL573" t="s">
        <v>5125</v>
      </c>
      <c r="CM573" t="s">
        <v>5129</v>
      </c>
      <c r="CN573" t="s">
        <v>4866</v>
      </c>
      <c r="CO573" t="s">
        <v>4635</v>
      </c>
      <c r="CP573" t="s">
        <v>4370</v>
      </c>
    </row>
    <row r="574" spans="1:94" x14ac:dyDescent="0.35">
      <c r="A574" t="s">
        <v>4275</v>
      </c>
      <c r="B574">
        <f>+COUNTA(J574:DE574)</f>
        <v>17</v>
      </c>
      <c r="K574" t="s">
        <v>5130</v>
      </c>
      <c r="O574" t="s">
        <v>4277</v>
      </c>
      <c r="W574">
        <v>1</v>
      </c>
      <c r="X574">
        <f>SUM(COUNTIF(P574:W574,"1"))</f>
        <v>1</v>
      </c>
      <c r="Y574" t="s">
        <v>1886</v>
      </c>
      <c r="BR574" t="s">
        <v>5131</v>
      </c>
      <c r="BS574" t="s">
        <v>5132</v>
      </c>
      <c r="CF574" t="s">
        <v>5133</v>
      </c>
      <c r="CG574">
        <v>1</v>
      </c>
      <c r="CH574" t="s">
        <v>364</v>
      </c>
      <c r="CJ574" t="s">
        <v>5131</v>
      </c>
      <c r="CK574" t="s">
        <v>5132</v>
      </c>
      <c r="CL574" t="s">
        <v>5130</v>
      </c>
      <c r="CM574" t="s">
        <v>5134</v>
      </c>
      <c r="CN574" t="s">
        <v>5135</v>
      </c>
      <c r="CO574" t="s">
        <v>4635</v>
      </c>
      <c r="CP574" t="s">
        <v>2072</v>
      </c>
    </row>
    <row r="575" spans="1:94" x14ac:dyDescent="0.35">
      <c r="A575" t="s">
        <v>4275</v>
      </c>
      <c r="B575">
        <f>+COUNTA(J575:DE575)</f>
        <v>17</v>
      </c>
      <c r="K575" t="s">
        <v>5136</v>
      </c>
      <c r="O575" t="s">
        <v>4277</v>
      </c>
      <c r="W575">
        <v>1</v>
      </c>
      <c r="X575">
        <f>SUM(COUNTIF(P575:W575,"1"))</f>
        <v>1</v>
      </c>
      <c r="Y575" t="s">
        <v>1886</v>
      </c>
      <c r="BR575" t="s">
        <v>5137</v>
      </c>
      <c r="BS575" t="s">
        <v>5138</v>
      </c>
      <c r="CF575" t="s">
        <v>5139</v>
      </c>
      <c r="CG575">
        <v>1</v>
      </c>
      <c r="CH575" t="s">
        <v>364</v>
      </c>
      <c r="CJ575" t="s">
        <v>5137</v>
      </c>
      <c r="CK575" t="s">
        <v>5138</v>
      </c>
      <c r="CL575" t="s">
        <v>5136</v>
      </c>
      <c r="CM575" t="s">
        <v>5140</v>
      </c>
      <c r="CN575" t="s">
        <v>1069</v>
      </c>
      <c r="CO575" t="s">
        <v>4672</v>
      </c>
      <c r="CP575" t="s">
        <v>4498</v>
      </c>
    </row>
    <row r="576" spans="1:94" x14ac:dyDescent="0.35">
      <c r="A576" t="s">
        <v>4275</v>
      </c>
      <c r="B576">
        <f>+COUNTA(J576:DE576)</f>
        <v>17</v>
      </c>
      <c r="K576" t="s">
        <v>5141</v>
      </c>
      <c r="O576" t="s">
        <v>4277</v>
      </c>
      <c r="W576">
        <v>1</v>
      </c>
      <c r="X576">
        <f>SUM(COUNTIF(P576:W576,"1"))</f>
        <v>1</v>
      </c>
      <c r="Y576" t="s">
        <v>1886</v>
      </c>
      <c r="BR576" t="s">
        <v>5142</v>
      </c>
      <c r="BS576" t="s">
        <v>5143</v>
      </c>
      <c r="CF576" t="s">
        <v>5144</v>
      </c>
      <c r="CG576">
        <v>1</v>
      </c>
      <c r="CH576" t="s">
        <v>364</v>
      </c>
      <c r="CJ576" t="s">
        <v>5142</v>
      </c>
      <c r="CK576" t="s">
        <v>5143</v>
      </c>
      <c r="CL576" t="s">
        <v>5141</v>
      </c>
      <c r="CM576" t="s">
        <v>5145</v>
      </c>
      <c r="CN576" t="s">
        <v>4517</v>
      </c>
      <c r="CO576" t="s">
        <v>5146</v>
      </c>
      <c r="CP576" t="s">
        <v>4446</v>
      </c>
    </row>
    <row r="577" spans="1:109" x14ac:dyDescent="0.35">
      <c r="A577" t="s">
        <v>4275</v>
      </c>
      <c r="B577">
        <f>+COUNTA(J577:DE577)</f>
        <v>17</v>
      </c>
      <c r="K577" t="s">
        <v>5147</v>
      </c>
      <c r="O577" t="s">
        <v>4277</v>
      </c>
      <c r="W577">
        <v>1</v>
      </c>
      <c r="X577">
        <f>SUM(COUNTIF(P577:W577,"1"))</f>
        <v>1</v>
      </c>
      <c r="Y577" t="s">
        <v>1886</v>
      </c>
      <c r="BR577" t="s">
        <v>5148</v>
      </c>
      <c r="BS577" t="s">
        <v>5149</v>
      </c>
      <c r="CF577" t="s">
        <v>5150</v>
      </c>
      <c r="CG577">
        <v>1</v>
      </c>
      <c r="CH577" t="s">
        <v>364</v>
      </c>
      <c r="CJ577" t="s">
        <v>5148</v>
      </c>
      <c r="CK577" t="s">
        <v>5149</v>
      </c>
      <c r="CL577" t="s">
        <v>5147</v>
      </c>
      <c r="CM577" t="s">
        <v>5151</v>
      </c>
      <c r="CN577" t="s">
        <v>1892</v>
      </c>
      <c r="CO577" t="s">
        <v>5152</v>
      </c>
      <c r="CP577" t="s">
        <v>4370</v>
      </c>
    </row>
    <row r="578" spans="1:109" x14ac:dyDescent="0.35">
      <c r="A578" t="s">
        <v>4275</v>
      </c>
      <c r="B578">
        <f>+COUNTA(J578:DE578)</f>
        <v>17</v>
      </c>
      <c r="K578" t="s">
        <v>5153</v>
      </c>
      <c r="O578" t="s">
        <v>4277</v>
      </c>
      <c r="W578">
        <v>1</v>
      </c>
      <c r="X578">
        <f>SUM(COUNTIF(P578:W578,"1"))</f>
        <v>1</v>
      </c>
      <c r="Y578" t="s">
        <v>1886</v>
      </c>
      <c r="BR578" t="s">
        <v>5154</v>
      </c>
      <c r="BS578" t="s">
        <v>5155</v>
      </c>
      <c r="CF578" t="s">
        <v>5156</v>
      </c>
      <c r="CG578">
        <v>1</v>
      </c>
      <c r="CH578" t="s">
        <v>364</v>
      </c>
      <c r="CJ578" t="s">
        <v>5154</v>
      </c>
      <c r="CK578" t="s">
        <v>5155</v>
      </c>
      <c r="CL578" t="s">
        <v>5153</v>
      </c>
      <c r="CM578" t="s">
        <v>5157</v>
      </c>
      <c r="CN578" t="s">
        <v>3821</v>
      </c>
      <c r="CO578" t="s">
        <v>4395</v>
      </c>
      <c r="CP578" t="s">
        <v>4396</v>
      </c>
    </row>
    <row r="579" spans="1:109" x14ac:dyDescent="0.35">
      <c r="A579" t="s">
        <v>4275</v>
      </c>
      <c r="B579">
        <f>+COUNTA(J579:DE579)</f>
        <v>17</v>
      </c>
      <c r="K579" t="s">
        <v>5158</v>
      </c>
      <c r="O579" t="s">
        <v>4277</v>
      </c>
      <c r="W579">
        <v>1</v>
      </c>
      <c r="X579">
        <f>SUM(COUNTIF(P579:W579,"1"))</f>
        <v>1</v>
      </c>
      <c r="Y579" t="s">
        <v>1886</v>
      </c>
      <c r="BR579" t="s">
        <v>5159</v>
      </c>
      <c r="BS579" t="s">
        <v>5160</v>
      </c>
      <c r="CF579" t="s">
        <v>5161</v>
      </c>
      <c r="CG579">
        <v>1</v>
      </c>
      <c r="CH579" t="s">
        <v>364</v>
      </c>
      <c r="CJ579" t="s">
        <v>5159</v>
      </c>
      <c r="CK579" t="s">
        <v>5160</v>
      </c>
      <c r="CL579" t="s">
        <v>5158</v>
      </c>
      <c r="CM579" t="s">
        <v>5162</v>
      </c>
      <c r="CN579" t="s">
        <v>4592</v>
      </c>
      <c r="CO579" t="s">
        <v>4292</v>
      </c>
      <c r="CP579" t="s">
        <v>5163</v>
      </c>
    </row>
    <row r="580" spans="1:109" x14ac:dyDescent="0.35">
      <c r="A580" t="s">
        <v>1921</v>
      </c>
      <c r="B580">
        <f>+COUNTA(J580:DE580)</f>
        <v>7</v>
      </c>
      <c r="F580" t="s">
        <v>2781</v>
      </c>
      <c r="K580" t="s">
        <v>2782</v>
      </c>
      <c r="O580" t="s">
        <v>121</v>
      </c>
      <c r="S580">
        <v>1</v>
      </c>
      <c r="X580">
        <f>SUM(COUNTIF(P580:W580,"1"))</f>
        <v>1</v>
      </c>
      <c r="AC580" t="s">
        <v>1789</v>
      </c>
      <c r="AG580" t="s">
        <v>2782</v>
      </c>
      <c r="AS580" t="s">
        <v>2053</v>
      </c>
    </row>
    <row r="581" spans="1:109" x14ac:dyDescent="0.35">
      <c r="A581" t="s">
        <v>1921</v>
      </c>
      <c r="B581">
        <f>+COUNTA(J581:DE581)</f>
        <v>7</v>
      </c>
      <c r="F581" t="s">
        <v>2783</v>
      </c>
      <c r="K581" t="s">
        <v>2784</v>
      </c>
      <c r="O581" t="s">
        <v>121</v>
      </c>
      <c r="S581">
        <v>1</v>
      </c>
      <c r="X581">
        <f>SUM(COUNTIF(P581:W581,"1"))</f>
        <v>1</v>
      </c>
      <c r="AC581" t="s">
        <v>2785</v>
      </c>
      <c r="AG581" t="s">
        <v>2784</v>
      </c>
      <c r="AS581" t="s">
        <v>2177</v>
      </c>
    </row>
    <row r="582" spans="1:109" x14ac:dyDescent="0.35">
      <c r="A582" t="s">
        <v>4275</v>
      </c>
      <c r="B582">
        <f>+COUNTA(J582:DE582)</f>
        <v>17</v>
      </c>
      <c r="K582" t="s">
        <v>5164</v>
      </c>
      <c r="O582" t="s">
        <v>4277</v>
      </c>
      <c r="W582">
        <v>1</v>
      </c>
      <c r="X582">
        <f>SUM(COUNTIF(P582:W582,"1"))</f>
        <v>1</v>
      </c>
      <c r="Y582" t="s">
        <v>1886</v>
      </c>
      <c r="BR582" t="s">
        <v>5165</v>
      </c>
      <c r="BS582" t="s">
        <v>5166</v>
      </c>
      <c r="CF582" t="s">
        <v>5167</v>
      </c>
      <c r="CG582">
        <v>1</v>
      </c>
      <c r="CH582" t="s">
        <v>364</v>
      </c>
      <c r="CJ582" t="s">
        <v>5165</v>
      </c>
      <c r="CK582" t="s">
        <v>5166</v>
      </c>
      <c r="CL582" t="s">
        <v>5164</v>
      </c>
      <c r="CM582" t="s">
        <v>5168</v>
      </c>
      <c r="CN582" t="s">
        <v>3821</v>
      </c>
      <c r="CO582" t="s">
        <v>4395</v>
      </c>
      <c r="CP582" t="s">
        <v>4396</v>
      </c>
    </row>
    <row r="583" spans="1:109" x14ac:dyDescent="0.35">
      <c r="A583" t="s">
        <v>1921</v>
      </c>
      <c r="B583">
        <f>+COUNTA(J583:DE583)</f>
        <v>7</v>
      </c>
      <c r="F583" t="s">
        <v>2786</v>
      </c>
      <c r="K583" t="s">
        <v>2787</v>
      </c>
      <c r="O583" t="s">
        <v>121</v>
      </c>
      <c r="S583">
        <v>1</v>
      </c>
      <c r="X583">
        <f>SUM(COUNTIF(P583:W583,"1"))</f>
        <v>1</v>
      </c>
      <c r="AC583" t="s">
        <v>258</v>
      </c>
      <c r="AG583" t="s">
        <v>2787</v>
      </c>
      <c r="AS583" t="s">
        <v>2191</v>
      </c>
    </row>
    <row r="584" spans="1:109" x14ac:dyDescent="0.35">
      <c r="A584" t="s">
        <v>4275</v>
      </c>
      <c r="B584">
        <f>+COUNTA(J584:DE584)</f>
        <v>17</v>
      </c>
      <c r="K584" t="s">
        <v>5169</v>
      </c>
      <c r="O584" t="s">
        <v>4277</v>
      </c>
      <c r="W584">
        <v>1</v>
      </c>
      <c r="X584">
        <f>SUM(COUNTIF(P584:W584,"1"))</f>
        <v>1</v>
      </c>
      <c r="Y584" t="s">
        <v>1886</v>
      </c>
      <c r="BR584" t="s">
        <v>5170</v>
      </c>
      <c r="BS584" t="s">
        <v>5171</v>
      </c>
      <c r="CF584" t="s">
        <v>5172</v>
      </c>
      <c r="CG584">
        <v>1</v>
      </c>
      <c r="CH584" t="s">
        <v>364</v>
      </c>
      <c r="CJ584" t="s">
        <v>5170</v>
      </c>
      <c r="CK584" t="s">
        <v>5171</v>
      </c>
      <c r="CL584" t="s">
        <v>5169</v>
      </c>
      <c r="CM584" t="s">
        <v>5173</v>
      </c>
      <c r="CN584" t="s">
        <v>2663</v>
      </c>
      <c r="CO584" t="s">
        <v>4292</v>
      </c>
      <c r="CP584" t="s">
        <v>4460</v>
      </c>
    </row>
    <row r="585" spans="1:109" x14ac:dyDescent="0.35">
      <c r="A585" t="s">
        <v>1921</v>
      </c>
      <c r="B585">
        <f>+COUNTA(J585:DE585)</f>
        <v>38</v>
      </c>
      <c r="F585" t="s">
        <v>2788</v>
      </c>
      <c r="G585" t="s">
        <v>2789</v>
      </c>
      <c r="H585" t="s">
        <v>2790</v>
      </c>
      <c r="I585" t="s">
        <v>2791</v>
      </c>
      <c r="K585" t="s">
        <v>2792</v>
      </c>
      <c r="O585" t="s">
        <v>96</v>
      </c>
      <c r="W585">
        <v>1</v>
      </c>
      <c r="X585">
        <f>SUM(COUNTIF(P585:W585,"1"))</f>
        <v>1</v>
      </c>
      <c r="Y585" t="s">
        <v>1273</v>
      </c>
      <c r="AB585" t="s">
        <v>124</v>
      </c>
      <c r="AC585" t="s">
        <v>2693</v>
      </c>
      <c r="AG585" t="s">
        <v>2793</v>
      </c>
      <c r="AS585" t="s">
        <v>2794</v>
      </c>
      <c r="AU585">
        <v>12</v>
      </c>
      <c r="AV585">
        <v>51</v>
      </c>
      <c r="AW585" t="s">
        <v>2006</v>
      </c>
      <c r="AX585" t="s">
        <v>2365</v>
      </c>
      <c r="BC585" t="s">
        <v>2795</v>
      </c>
      <c r="BE585" t="s">
        <v>2796</v>
      </c>
      <c r="BL585" t="s">
        <v>2792</v>
      </c>
      <c r="BN585" t="s">
        <v>2797</v>
      </c>
      <c r="BO585" t="s">
        <v>2798</v>
      </c>
      <c r="BP585" t="s">
        <v>2799</v>
      </c>
      <c r="BQ585" t="s">
        <v>2800</v>
      </c>
      <c r="BR585" t="s">
        <v>2801</v>
      </c>
      <c r="BS585" t="s">
        <v>2802</v>
      </c>
      <c r="BT585" t="s">
        <v>2803</v>
      </c>
      <c r="BW585" t="s">
        <v>2804</v>
      </c>
      <c r="CD585" t="s">
        <v>2805</v>
      </c>
      <c r="CF585" t="s">
        <v>2806</v>
      </c>
      <c r="CG585">
        <v>1</v>
      </c>
      <c r="CH585" t="s">
        <v>364</v>
      </c>
      <c r="CJ585" t="s">
        <v>2801</v>
      </c>
      <c r="CK585" t="s">
        <v>2802</v>
      </c>
      <c r="CL585" t="s">
        <v>2807</v>
      </c>
      <c r="CM585" t="s">
        <v>2808</v>
      </c>
      <c r="CN585" t="s">
        <v>945</v>
      </c>
      <c r="CO585" t="s">
        <v>946</v>
      </c>
      <c r="CP585" t="s">
        <v>2809</v>
      </c>
      <c r="CS585" t="s">
        <v>110</v>
      </c>
      <c r="CT585">
        <v>540</v>
      </c>
      <c r="DE585" t="s">
        <v>2810</v>
      </c>
    </row>
    <row r="586" spans="1:109" x14ac:dyDescent="0.35">
      <c r="A586" t="s">
        <v>1921</v>
      </c>
      <c r="B586">
        <f>+COUNTA(J586:DE586)</f>
        <v>8</v>
      </c>
      <c r="K586" t="s">
        <v>2811</v>
      </c>
      <c r="L586" t="s">
        <v>2812</v>
      </c>
      <c r="O586" t="s">
        <v>1311</v>
      </c>
      <c r="R586">
        <v>1</v>
      </c>
      <c r="X586">
        <f>SUM(COUNTIF(P586:W586,"1"))</f>
        <v>1</v>
      </c>
      <c r="AB586" t="s">
        <v>124</v>
      </c>
      <c r="AH586" t="s">
        <v>2811</v>
      </c>
      <c r="AT586" t="s">
        <v>2813</v>
      </c>
    </row>
    <row r="587" spans="1:109" x14ac:dyDescent="0.35">
      <c r="A587" t="s">
        <v>1921</v>
      </c>
      <c r="B587">
        <f>+COUNTA(J587:DE587)</f>
        <v>7</v>
      </c>
      <c r="F587" t="s">
        <v>2814</v>
      </c>
      <c r="K587" t="s">
        <v>2815</v>
      </c>
      <c r="O587" t="s">
        <v>121</v>
      </c>
      <c r="S587">
        <v>1</v>
      </c>
      <c r="X587">
        <f>SUM(COUNTIF(P587:W587,"1"))</f>
        <v>1</v>
      </c>
      <c r="AC587" t="s">
        <v>1260</v>
      </c>
      <c r="AG587" t="s">
        <v>2815</v>
      </c>
      <c r="AS587" t="s">
        <v>2645</v>
      </c>
    </row>
    <row r="588" spans="1:109" x14ac:dyDescent="0.35">
      <c r="A588" t="s">
        <v>1921</v>
      </c>
      <c r="B588">
        <f>+COUNTA(J588:DE588)</f>
        <v>7</v>
      </c>
      <c r="F588" t="s">
        <v>2816</v>
      </c>
      <c r="K588" t="s">
        <v>2817</v>
      </c>
      <c r="O588" t="s">
        <v>121</v>
      </c>
      <c r="S588">
        <v>1</v>
      </c>
      <c r="X588">
        <f>SUM(COUNTIF(P588:W588,"1"))</f>
        <v>1</v>
      </c>
      <c r="AC588" t="s">
        <v>2333</v>
      </c>
      <c r="AG588" t="s">
        <v>2817</v>
      </c>
      <c r="AS588" t="s">
        <v>1813</v>
      </c>
    </row>
    <row r="589" spans="1:109" x14ac:dyDescent="0.35">
      <c r="A589" t="s">
        <v>1921</v>
      </c>
      <c r="B589">
        <f>+COUNTA(J589:DE589)</f>
        <v>7</v>
      </c>
      <c r="F589" t="s">
        <v>2818</v>
      </c>
      <c r="K589" t="s">
        <v>2819</v>
      </c>
      <c r="O589" t="s">
        <v>121</v>
      </c>
      <c r="S589">
        <v>1</v>
      </c>
      <c r="X589">
        <f>SUM(COUNTIF(P589:W589,"1"))</f>
        <v>1</v>
      </c>
      <c r="AC589" t="s">
        <v>1395</v>
      </c>
      <c r="AG589" t="s">
        <v>2819</v>
      </c>
      <c r="AS589" t="s">
        <v>1749</v>
      </c>
    </row>
    <row r="590" spans="1:109" x14ac:dyDescent="0.35">
      <c r="A590" t="s">
        <v>4275</v>
      </c>
      <c r="B590">
        <f>+COUNTA(J590:DE590)</f>
        <v>17</v>
      </c>
      <c r="F590" t="s">
        <v>638</v>
      </c>
      <c r="K590" t="s">
        <v>5174</v>
      </c>
      <c r="O590" t="s">
        <v>4277</v>
      </c>
      <c r="W590">
        <v>1</v>
      </c>
      <c r="X590">
        <f>SUM(COUNTIF(P590:W590,"1"))</f>
        <v>1</v>
      </c>
      <c r="Y590" t="s">
        <v>1886</v>
      </c>
      <c r="BR590" t="s">
        <v>5175</v>
      </c>
      <c r="BS590" t="s">
        <v>5176</v>
      </c>
      <c r="CF590" t="s">
        <v>5177</v>
      </c>
      <c r="CG590">
        <v>1</v>
      </c>
      <c r="CH590" t="s">
        <v>364</v>
      </c>
      <c r="CJ590" t="s">
        <v>5175</v>
      </c>
      <c r="CK590" t="s">
        <v>5176</v>
      </c>
      <c r="CL590" t="s">
        <v>5174</v>
      </c>
      <c r="CM590" t="s">
        <v>5178</v>
      </c>
      <c r="CN590" t="s">
        <v>4439</v>
      </c>
      <c r="CO590" t="s">
        <v>4332</v>
      </c>
      <c r="CP590" t="s">
        <v>1139</v>
      </c>
    </row>
    <row r="591" spans="1:109" x14ac:dyDescent="0.35">
      <c r="A591" t="s">
        <v>1921</v>
      </c>
      <c r="B591">
        <f>+COUNTA(J591:DE591)</f>
        <v>7</v>
      </c>
      <c r="F591" t="s">
        <v>2820</v>
      </c>
      <c r="K591" t="s">
        <v>2821</v>
      </c>
      <c r="O591" t="s">
        <v>121</v>
      </c>
      <c r="S591">
        <v>1</v>
      </c>
      <c r="X591">
        <f>SUM(COUNTIF(P591:W591,"1"))</f>
        <v>1</v>
      </c>
      <c r="AC591" t="s">
        <v>1260</v>
      </c>
      <c r="AG591" t="s">
        <v>2821</v>
      </c>
      <c r="AS591" t="s">
        <v>1430</v>
      </c>
    </row>
    <row r="592" spans="1:109" x14ac:dyDescent="0.35">
      <c r="A592" t="s">
        <v>1921</v>
      </c>
      <c r="B592">
        <f>+COUNTA(J592:DE592)</f>
        <v>7</v>
      </c>
      <c r="F592" t="s">
        <v>2822</v>
      </c>
      <c r="K592" t="s">
        <v>2823</v>
      </c>
      <c r="O592" t="s">
        <v>121</v>
      </c>
      <c r="S592">
        <v>1</v>
      </c>
      <c r="X592">
        <f>SUM(COUNTIF(P592:W592,"1"))</f>
        <v>1</v>
      </c>
      <c r="AC592" t="s">
        <v>1587</v>
      </c>
      <c r="AG592" t="s">
        <v>2823</v>
      </c>
      <c r="AS592" t="s">
        <v>1243</v>
      </c>
    </row>
    <row r="593" spans="1:94" x14ac:dyDescent="0.35">
      <c r="A593" t="s">
        <v>1921</v>
      </c>
      <c r="B593">
        <f>+COUNTA(J593:DE593)</f>
        <v>4</v>
      </c>
      <c r="K593" t="s">
        <v>2824</v>
      </c>
      <c r="O593" t="s">
        <v>1772</v>
      </c>
      <c r="Q593">
        <v>1</v>
      </c>
      <c r="X593">
        <f>SUM(COUNTIF(P593:W593,"1"))</f>
        <v>1</v>
      </c>
    </row>
    <row r="594" spans="1:94" x14ac:dyDescent="0.35">
      <c r="A594" t="s">
        <v>1921</v>
      </c>
      <c r="B594">
        <f>+COUNTA(J594:DE594)</f>
        <v>7</v>
      </c>
      <c r="F594" t="s">
        <v>2835</v>
      </c>
      <c r="K594" t="s">
        <v>2836</v>
      </c>
      <c r="O594" t="s">
        <v>121</v>
      </c>
      <c r="S594">
        <v>1</v>
      </c>
      <c r="X594">
        <f>SUM(COUNTIF(P594:W594,"1"))</f>
        <v>1</v>
      </c>
      <c r="AC594" t="s">
        <v>1395</v>
      </c>
      <c r="AG594" t="s">
        <v>2836</v>
      </c>
      <c r="AS594" t="s">
        <v>1936</v>
      </c>
    </row>
    <row r="595" spans="1:94" x14ac:dyDescent="0.35">
      <c r="A595" t="s">
        <v>4275</v>
      </c>
      <c r="B595">
        <f>+COUNTA(J595:DE595)</f>
        <v>17</v>
      </c>
      <c r="K595" t="s">
        <v>5179</v>
      </c>
      <c r="O595" t="s">
        <v>4277</v>
      </c>
      <c r="W595">
        <v>1</v>
      </c>
      <c r="X595">
        <f>SUM(COUNTIF(P595:W595,"1"))</f>
        <v>1</v>
      </c>
      <c r="Y595" t="s">
        <v>1886</v>
      </c>
      <c r="BR595" t="s">
        <v>5180</v>
      </c>
      <c r="BS595" t="s">
        <v>5181</v>
      </c>
      <c r="CF595" t="s">
        <v>5182</v>
      </c>
      <c r="CG595">
        <v>1</v>
      </c>
      <c r="CH595" t="s">
        <v>364</v>
      </c>
      <c r="CJ595" t="s">
        <v>5180</v>
      </c>
      <c r="CK595" t="s">
        <v>5181</v>
      </c>
      <c r="CL595" t="s">
        <v>5179</v>
      </c>
      <c r="CM595" t="s">
        <v>5183</v>
      </c>
      <c r="CN595" t="s">
        <v>4283</v>
      </c>
      <c r="CO595" t="s">
        <v>4732</v>
      </c>
      <c r="CP595" t="s">
        <v>4559</v>
      </c>
    </row>
    <row r="596" spans="1:94" x14ac:dyDescent="0.35">
      <c r="A596" t="s">
        <v>1921</v>
      </c>
      <c r="B596">
        <f>+COUNTA(J596:DE596)</f>
        <v>7</v>
      </c>
      <c r="F596" t="s">
        <v>2837</v>
      </c>
      <c r="K596" t="s">
        <v>2838</v>
      </c>
      <c r="O596" t="s">
        <v>121</v>
      </c>
      <c r="S596">
        <v>1</v>
      </c>
      <c r="X596">
        <f>SUM(COUNTIF(P596:W596,"1"))</f>
        <v>1</v>
      </c>
      <c r="AC596" t="s">
        <v>258</v>
      </c>
      <c r="AG596" t="s">
        <v>2838</v>
      </c>
      <c r="AS596" t="s">
        <v>2839</v>
      </c>
    </row>
    <row r="597" spans="1:94" x14ac:dyDescent="0.35">
      <c r="A597" t="s">
        <v>4275</v>
      </c>
      <c r="B597">
        <f>+COUNTA(J597:DE597)</f>
        <v>17</v>
      </c>
      <c r="K597" t="s">
        <v>5184</v>
      </c>
      <c r="O597" t="s">
        <v>4277</v>
      </c>
      <c r="W597">
        <v>1</v>
      </c>
      <c r="X597">
        <f>SUM(COUNTIF(P597:W597,"1"))</f>
        <v>1</v>
      </c>
      <c r="Y597" t="s">
        <v>1886</v>
      </c>
      <c r="BR597" t="s">
        <v>5185</v>
      </c>
      <c r="BS597" t="s">
        <v>5186</v>
      </c>
      <c r="CF597" t="s">
        <v>5187</v>
      </c>
      <c r="CG597">
        <v>1</v>
      </c>
      <c r="CH597" t="s">
        <v>364</v>
      </c>
      <c r="CJ597" t="s">
        <v>5185</v>
      </c>
      <c r="CK597" t="s">
        <v>5186</v>
      </c>
      <c r="CL597" t="s">
        <v>5184</v>
      </c>
      <c r="CM597" t="s">
        <v>5188</v>
      </c>
      <c r="CN597" t="s">
        <v>4231</v>
      </c>
      <c r="CO597" t="s">
        <v>5189</v>
      </c>
      <c r="CP597" t="s">
        <v>4519</v>
      </c>
    </row>
    <row r="598" spans="1:94" x14ac:dyDescent="0.35">
      <c r="A598" t="s">
        <v>4275</v>
      </c>
      <c r="B598">
        <f>+COUNTA(J598:DE598)</f>
        <v>17</v>
      </c>
      <c r="K598" t="s">
        <v>5190</v>
      </c>
      <c r="O598" t="s">
        <v>4277</v>
      </c>
      <c r="W598">
        <v>1</v>
      </c>
      <c r="X598">
        <f>SUM(COUNTIF(P598:W598,"1"))</f>
        <v>1</v>
      </c>
      <c r="Y598" t="s">
        <v>1886</v>
      </c>
      <c r="BR598" t="s">
        <v>5191</v>
      </c>
      <c r="BS598" t="s">
        <v>5192</v>
      </c>
      <c r="CF598" t="s">
        <v>5193</v>
      </c>
      <c r="CG598">
        <v>1</v>
      </c>
      <c r="CH598" t="s">
        <v>364</v>
      </c>
      <c r="CJ598" t="s">
        <v>5191</v>
      </c>
      <c r="CK598" t="s">
        <v>5192</v>
      </c>
      <c r="CL598" t="s">
        <v>5190</v>
      </c>
      <c r="CM598" t="s">
        <v>5194</v>
      </c>
      <c r="CN598" t="s">
        <v>4611</v>
      </c>
      <c r="CO598" t="s">
        <v>5195</v>
      </c>
      <c r="CP598" t="s">
        <v>4534</v>
      </c>
    </row>
    <row r="599" spans="1:94" x14ac:dyDescent="0.35">
      <c r="A599" t="s">
        <v>1921</v>
      </c>
      <c r="B599">
        <f>+COUNTA(J599:DE599)</f>
        <v>7</v>
      </c>
      <c r="F599" t="s">
        <v>2840</v>
      </c>
      <c r="K599" t="s">
        <v>2841</v>
      </c>
      <c r="O599" t="s">
        <v>121</v>
      </c>
      <c r="S599">
        <v>1</v>
      </c>
      <c r="X599">
        <f>SUM(COUNTIF(P599:W599,"1"))</f>
        <v>1</v>
      </c>
      <c r="AC599" t="s">
        <v>2061</v>
      </c>
      <c r="AG599" t="s">
        <v>2841</v>
      </c>
      <c r="AS599" t="s">
        <v>1200</v>
      </c>
    </row>
    <row r="600" spans="1:94" x14ac:dyDescent="0.35">
      <c r="A600" t="s">
        <v>1921</v>
      </c>
      <c r="B600">
        <f>+COUNTA(J600:DE600)</f>
        <v>7</v>
      </c>
      <c r="F600" t="s">
        <v>2847</v>
      </c>
      <c r="K600" t="s">
        <v>2848</v>
      </c>
      <c r="O600" t="s">
        <v>121</v>
      </c>
      <c r="S600">
        <v>1</v>
      </c>
      <c r="X600">
        <f>SUM(COUNTIF(P600:W600,"1"))</f>
        <v>1</v>
      </c>
      <c r="AC600" t="s">
        <v>2371</v>
      </c>
      <c r="AG600" t="s">
        <v>2848</v>
      </c>
      <c r="AS600" t="s">
        <v>1733</v>
      </c>
    </row>
    <row r="601" spans="1:94" x14ac:dyDescent="0.35">
      <c r="A601" t="s">
        <v>1921</v>
      </c>
      <c r="B601">
        <f>+COUNTA(J601:DE601)</f>
        <v>7</v>
      </c>
      <c r="F601" t="s">
        <v>2849</v>
      </c>
      <c r="K601" t="s">
        <v>2850</v>
      </c>
      <c r="O601" t="s">
        <v>121</v>
      </c>
      <c r="S601">
        <v>1</v>
      </c>
      <c r="X601">
        <f>SUM(COUNTIF(P601:W601,"1"))</f>
        <v>1</v>
      </c>
      <c r="AC601" t="s">
        <v>1395</v>
      </c>
      <c r="AG601" t="s">
        <v>2850</v>
      </c>
      <c r="AS601" t="s">
        <v>1243</v>
      </c>
    </row>
    <row r="602" spans="1:94" x14ac:dyDescent="0.35">
      <c r="A602" t="s">
        <v>1921</v>
      </c>
      <c r="B602">
        <f>+COUNTA(J602:DE602)</f>
        <v>7</v>
      </c>
      <c r="F602" t="s">
        <v>2851</v>
      </c>
      <c r="K602" t="s">
        <v>2852</v>
      </c>
      <c r="O602" t="s">
        <v>121</v>
      </c>
      <c r="S602">
        <v>1</v>
      </c>
      <c r="X602">
        <f>SUM(COUNTIF(P602:W602,"1"))</f>
        <v>1</v>
      </c>
      <c r="AC602" t="s">
        <v>1395</v>
      </c>
      <c r="AG602" t="s">
        <v>2852</v>
      </c>
      <c r="AS602" t="s">
        <v>2853</v>
      </c>
    </row>
    <row r="603" spans="1:94" x14ac:dyDescent="0.35">
      <c r="A603" t="s">
        <v>1921</v>
      </c>
      <c r="B603">
        <f>+COUNTA(J603:DE603)</f>
        <v>7</v>
      </c>
      <c r="F603" t="s">
        <v>2854</v>
      </c>
      <c r="K603" t="s">
        <v>2855</v>
      </c>
      <c r="O603" t="s">
        <v>121</v>
      </c>
      <c r="S603">
        <v>1</v>
      </c>
      <c r="X603">
        <f>SUM(COUNTIF(P603:W603,"1"))</f>
        <v>1</v>
      </c>
      <c r="AC603" t="s">
        <v>258</v>
      </c>
      <c r="AG603" t="s">
        <v>2855</v>
      </c>
      <c r="AS603" t="s">
        <v>2561</v>
      </c>
    </row>
    <row r="604" spans="1:94" x14ac:dyDescent="0.35">
      <c r="A604" t="s">
        <v>1921</v>
      </c>
      <c r="B604">
        <f>+COUNTA(J604:DE604)</f>
        <v>7</v>
      </c>
      <c r="F604" t="s">
        <v>2856</v>
      </c>
      <c r="K604" t="s">
        <v>2857</v>
      </c>
      <c r="O604" t="s">
        <v>121</v>
      </c>
      <c r="S604">
        <v>1</v>
      </c>
      <c r="X604">
        <f>SUM(COUNTIF(P604:W604,"1"))</f>
        <v>1</v>
      </c>
      <c r="AC604" t="s">
        <v>762</v>
      </c>
      <c r="AG604" t="s">
        <v>2857</v>
      </c>
      <c r="AS604" t="s">
        <v>1936</v>
      </c>
    </row>
    <row r="605" spans="1:94" x14ac:dyDescent="0.35">
      <c r="A605" t="s">
        <v>1921</v>
      </c>
      <c r="B605">
        <f>+COUNTA(J605:DE605)</f>
        <v>7</v>
      </c>
      <c r="F605" t="s">
        <v>2858</v>
      </c>
      <c r="K605" t="s">
        <v>2859</v>
      </c>
      <c r="O605" t="s">
        <v>121</v>
      </c>
      <c r="S605">
        <v>1</v>
      </c>
      <c r="X605">
        <f>SUM(COUNTIF(P605:W605,"1"))</f>
        <v>1</v>
      </c>
      <c r="AC605" t="s">
        <v>1260</v>
      </c>
      <c r="AG605" t="s">
        <v>2859</v>
      </c>
      <c r="AS605" t="s">
        <v>1936</v>
      </c>
    </row>
    <row r="606" spans="1:94" x14ac:dyDescent="0.35">
      <c r="A606" t="s">
        <v>1921</v>
      </c>
      <c r="B606">
        <f>+COUNTA(J606:DE606)</f>
        <v>7</v>
      </c>
      <c r="F606" t="s">
        <v>2860</v>
      </c>
      <c r="K606" t="s">
        <v>2861</v>
      </c>
      <c r="O606" t="s">
        <v>121</v>
      </c>
      <c r="S606">
        <v>1</v>
      </c>
      <c r="X606">
        <f>SUM(COUNTIF(P606:W606,"1"))</f>
        <v>1</v>
      </c>
      <c r="AC606" t="s">
        <v>1395</v>
      </c>
      <c r="AG606" t="s">
        <v>2861</v>
      </c>
      <c r="AS606" t="s">
        <v>1980</v>
      </c>
    </row>
    <row r="607" spans="1:94" x14ac:dyDescent="0.35">
      <c r="A607" t="s">
        <v>1921</v>
      </c>
      <c r="B607">
        <f>+COUNTA(J607:DE607)</f>
        <v>7</v>
      </c>
      <c r="F607" t="s">
        <v>2862</v>
      </c>
      <c r="K607" t="s">
        <v>2863</v>
      </c>
      <c r="O607" t="s">
        <v>121</v>
      </c>
      <c r="S607">
        <v>1</v>
      </c>
      <c r="X607">
        <f>SUM(COUNTIF(P607:W607,"1"))</f>
        <v>1</v>
      </c>
      <c r="AC607" t="s">
        <v>1260</v>
      </c>
      <c r="AG607" t="s">
        <v>2863</v>
      </c>
      <c r="AS607" t="s">
        <v>1980</v>
      </c>
    </row>
    <row r="608" spans="1:94" x14ac:dyDescent="0.35">
      <c r="A608" t="s">
        <v>4275</v>
      </c>
      <c r="B608">
        <f>+COUNTA(J608:DE608)</f>
        <v>17</v>
      </c>
      <c r="K608" t="s">
        <v>5196</v>
      </c>
      <c r="O608" t="s">
        <v>4277</v>
      </c>
      <c r="W608">
        <v>1</v>
      </c>
      <c r="X608">
        <f>SUM(COUNTIF(P608:W608,"1"))</f>
        <v>1</v>
      </c>
      <c r="Y608" t="s">
        <v>1886</v>
      </c>
      <c r="BR608" t="s">
        <v>5197</v>
      </c>
      <c r="BS608" t="s">
        <v>5198</v>
      </c>
      <c r="CF608" t="s">
        <v>5199</v>
      </c>
      <c r="CG608">
        <v>1</v>
      </c>
      <c r="CH608" t="s">
        <v>364</v>
      </c>
      <c r="CJ608" t="s">
        <v>5197</v>
      </c>
      <c r="CK608" t="s">
        <v>5198</v>
      </c>
      <c r="CL608" t="s">
        <v>5196</v>
      </c>
      <c r="CM608" t="s">
        <v>5200</v>
      </c>
      <c r="CN608" t="s">
        <v>4585</v>
      </c>
      <c r="CO608" t="s">
        <v>867</v>
      </c>
      <c r="CP608" t="s">
        <v>1112</v>
      </c>
    </row>
    <row r="609" spans="1:94" x14ac:dyDescent="0.35">
      <c r="A609" t="s">
        <v>1921</v>
      </c>
      <c r="B609">
        <f>+COUNTA(J609:DE609)</f>
        <v>8</v>
      </c>
      <c r="K609" t="s">
        <v>2864</v>
      </c>
      <c r="L609" t="s">
        <v>2865</v>
      </c>
      <c r="O609" t="s">
        <v>1311</v>
      </c>
      <c r="R609">
        <v>1</v>
      </c>
      <c r="X609">
        <f>SUM(COUNTIF(P609:W609,"1"))</f>
        <v>1</v>
      </c>
      <c r="AB609" t="s">
        <v>124</v>
      </c>
      <c r="AH609" t="s">
        <v>2864</v>
      </c>
      <c r="AT609" t="s">
        <v>2866</v>
      </c>
    </row>
    <row r="610" spans="1:94" x14ac:dyDescent="0.35">
      <c r="A610" t="s">
        <v>4275</v>
      </c>
      <c r="B610">
        <f>+COUNTA(J610:DE610)</f>
        <v>17</v>
      </c>
      <c r="K610" t="s">
        <v>5201</v>
      </c>
      <c r="O610" t="s">
        <v>4277</v>
      </c>
      <c r="W610">
        <v>1</v>
      </c>
      <c r="X610">
        <f>SUM(COUNTIF(P610:W610,"1"))</f>
        <v>1</v>
      </c>
      <c r="Y610" t="s">
        <v>1886</v>
      </c>
      <c r="BR610" t="s">
        <v>5202</v>
      </c>
      <c r="BS610" t="s">
        <v>5203</v>
      </c>
      <c r="CF610" t="s">
        <v>5204</v>
      </c>
      <c r="CG610">
        <v>1</v>
      </c>
      <c r="CH610" t="s">
        <v>364</v>
      </c>
      <c r="CJ610" t="s">
        <v>5202</v>
      </c>
      <c r="CK610" t="s">
        <v>5203</v>
      </c>
      <c r="CL610" t="s">
        <v>5201</v>
      </c>
      <c r="CM610" t="s">
        <v>5205</v>
      </c>
      <c r="CN610" t="s">
        <v>4376</v>
      </c>
      <c r="CO610" t="s">
        <v>5206</v>
      </c>
      <c r="CP610" t="s">
        <v>5207</v>
      </c>
    </row>
    <row r="611" spans="1:94" x14ac:dyDescent="0.35">
      <c r="A611" t="s">
        <v>1921</v>
      </c>
      <c r="B611">
        <f>+COUNTA(J611:DE611)</f>
        <v>7</v>
      </c>
      <c r="F611" t="s">
        <v>2867</v>
      </c>
      <c r="K611" t="s">
        <v>2868</v>
      </c>
      <c r="O611" t="s">
        <v>121</v>
      </c>
      <c r="S611">
        <v>1</v>
      </c>
      <c r="X611">
        <f>SUM(COUNTIF(P611:W611,"1"))</f>
        <v>1</v>
      </c>
      <c r="AC611" t="s">
        <v>2028</v>
      </c>
      <c r="AG611" t="s">
        <v>2868</v>
      </c>
      <c r="AS611" t="s">
        <v>2029</v>
      </c>
    </row>
    <row r="612" spans="1:94" x14ac:dyDescent="0.35">
      <c r="A612" t="s">
        <v>4275</v>
      </c>
      <c r="B612">
        <f>+COUNTA(J612:DE612)</f>
        <v>17</v>
      </c>
      <c r="K612" t="s">
        <v>5208</v>
      </c>
      <c r="O612" t="s">
        <v>4277</v>
      </c>
      <c r="W612">
        <v>1</v>
      </c>
      <c r="X612">
        <f>SUM(COUNTIF(P612:W612,"1"))</f>
        <v>1</v>
      </c>
      <c r="Y612" t="s">
        <v>1886</v>
      </c>
      <c r="BR612" t="s">
        <v>5209</v>
      </c>
      <c r="BS612" t="s">
        <v>5210</v>
      </c>
      <c r="CF612" t="s">
        <v>5211</v>
      </c>
      <c r="CG612">
        <v>1</v>
      </c>
      <c r="CH612" t="s">
        <v>364</v>
      </c>
      <c r="CJ612" t="s">
        <v>5209</v>
      </c>
      <c r="CK612" t="s">
        <v>5210</v>
      </c>
      <c r="CL612" t="s">
        <v>5208</v>
      </c>
      <c r="CM612" t="s">
        <v>5212</v>
      </c>
      <c r="CN612" t="s">
        <v>4324</v>
      </c>
      <c r="CO612" t="s">
        <v>4565</v>
      </c>
      <c r="CP612" t="s">
        <v>5213</v>
      </c>
    </row>
    <row r="613" spans="1:94" x14ac:dyDescent="0.35">
      <c r="A613" t="s">
        <v>1921</v>
      </c>
      <c r="B613">
        <f>+COUNTA(J613:DE613)</f>
        <v>7</v>
      </c>
      <c r="F613" t="s">
        <v>2869</v>
      </c>
      <c r="K613" t="s">
        <v>2870</v>
      </c>
      <c r="O613" t="s">
        <v>121</v>
      </c>
      <c r="S613">
        <v>1</v>
      </c>
      <c r="X613">
        <f>SUM(COUNTIF(P613:W613,"1"))</f>
        <v>1</v>
      </c>
      <c r="AC613" t="s">
        <v>1395</v>
      </c>
      <c r="AG613" t="s">
        <v>2870</v>
      </c>
      <c r="AS613" t="s">
        <v>2871</v>
      </c>
    </row>
    <row r="614" spans="1:94" x14ac:dyDescent="0.35">
      <c r="A614" t="s">
        <v>1921</v>
      </c>
      <c r="B614">
        <f>+COUNTA(J614:DE614)</f>
        <v>7</v>
      </c>
      <c r="F614" t="s">
        <v>2872</v>
      </c>
      <c r="K614" t="s">
        <v>2873</v>
      </c>
      <c r="O614" t="s">
        <v>121</v>
      </c>
      <c r="S614">
        <v>1</v>
      </c>
      <c r="X614">
        <f>SUM(COUNTIF(P614:W614,"1"))</f>
        <v>1</v>
      </c>
      <c r="AC614" t="s">
        <v>644</v>
      </c>
      <c r="AG614" t="s">
        <v>2873</v>
      </c>
      <c r="AS614" t="s">
        <v>1055</v>
      </c>
    </row>
    <row r="615" spans="1:94" x14ac:dyDescent="0.35">
      <c r="A615" t="s">
        <v>1921</v>
      </c>
      <c r="B615">
        <f>+COUNTA(J615:DE615)</f>
        <v>8</v>
      </c>
      <c r="K615" t="s">
        <v>2874</v>
      </c>
      <c r="L615" t="s">
        <v>2875</v>
      </c>
      <c r="O615" t="s">
        <v>1311</v>
      </c>
      <c r="R615">
        <v>1</v>
      </c>
      <c r="X615">
        <f>SUM(COUNTIF(P615:W615,"1"))</f>
        <v>1</v>
      </c>
      <c r="AB615" t="s">
        <v>124</v>
      </c>
      <c r="AH615" t="s">
        <v>2874</v>
      </c>
      <c r="AT615" t="s">
        <v>2876</v>
      </c>
    </row>
    <row r="616" spans="1:94" x14ac:dyDescent="0.35">
      <c r="A616" t="s">
        <v>1921</v>
      </c>
      <c r="B616">
        <f>+COUNTA(J616:DE616)</f>
        <v>7</v>
      </c>
      <c r="F616" t="s">
        <v>2877</v>
      </c>
      <c r="K616" t="s">
        <v>2878</v>
      </c>
      <c r="O616" t="s">
        <v>121</v>
      </c>
      <c r="S616">
        <v>1</v>
      </c>
      <c r="X616">
        <f>SUM(COUNTIF(P616:W616,"1"))</f>
        <v>1</v>
      </c>
      <c r="AC616" t="s">
        <v>762</v>
      </c>
      <c r="AG616" t="s">
        <v>2878</v>
      </c>
      <c r="AS616" t="s">
        <v>2879</v>
      </c>
    </row>
    <row r="617" spans="1:94" x14ac:dyDescent="0.35">
      <c r="A617" t="s">
        <v>4275</v>
      </c>
      <c r="B617">
        <f>+COUNTA(J617:DE617)</f>
        <v>17</v>
      </c>
      <c r="K617" t="s">
        <v>5214</v>
      </c>
      <c r="O617" t="s">
        <v>4277</v>
      </c>
      <c r="W617">
        <v>1</v>
      </c>
      <c r="X617">
        <f>SUM(COUNTIF(P617:W617,"1"))</f>
        <v>1</v>
      </c>
      <c r="Y617" t="s">
        <v>1886</v>
      </c>
      <c r="BR617" t="s">
        <v>5215</v>
      </c>
      <c r="BS617" t="s">
        <v>5216</v>
      </c>
      <c r="CF617" t="s">
        <v>5217</v>
      </c>
      <c r="CG617">
        <v>1</v>
      </c>
      <c r="CH617" t="s">
        <v>364</v>
      </c>
      <c r="CJ617" t="s">
        <v>5215</v>
      </c>
      <c r="CK617" t="s">
        <v>5216</v>
      </c>
      <c r="CL617" t="s">
        <v>5214</v>
      </c>
      <c r="CM617" t="s">
        <v>5218</v>
      </c>
      <c r="CN617" t="s">
        <v>4452</v>
      </c>
      <c r="CO617" t="s">
        <v>5219</v>
      </c>
      <c r="CP617" t="s">
        <v>5063</v>
      </c>
    </row>
    <row r="618" spans="1:94" x14ac:dyDescent="0.35">
      <c r="A618" t="s">
        <v>4275</v>
      </c>
      <c r="B618">
        <f>+COUNTA(J618:DE618)</f>
        <v>17</v>
      </c>
      <c r="K618" t="s">
        <v>5220</v>
      </c>
      <c r="O618" t="s">
        <v>4277</v>
      </c>
      <c r="W618">
        <v>1</v>
      </c>
      <c r="X618">
        <f>SUM(COUNTIF(P618:W618,"1"))</f>
        <v>1</v>
      </c>
      <c r="Y618" t="s">
        <v>1886</v>
      </c>
      <c r="BR618" t="s">
        <v>5221</v>
      </c>
      <c r="BS618" t="s">
        <v>5222</v>
      </c>
      <c r="CF618" t="s">
        <v>5223</v>
      </c>
      <c r="CG618">
        <v>1</v>
      </c>
      <c r="CH618" t="s">
        <v>364</v>
      </c>
      <c r="CJ618" t="s">
        <v>5221</v>
      </c>
      <c r="CK618" t="s">
        <v>5222</v>
      </c>
      <c r="CL618" t="s">
        <v>5220</v>
      </c>
      <c r="CM618" t="s">
        <v>5224</v>
      </c>
      <c r="CN618" t="s">
        <v>4452</v>
      </c>
      <c r="CO618" t="s">
        <v>5225</v>
      </c>
      <c r="CP618" t="s">
        <v>4460</v>
      </c>
    </row>
    <row r="619" spans="1:94" x14ac:dyDescent="0.35">
      <c r="A619" t="s">
        <v>4275</v>
      </c>
      <c r="B619">
        <f>+COUNTA(J619:DE619)</f>
        <v>17</v>
      </c>
      <c r="K619" t="s">
        <v>5226</v>
      </c>
      <c r="O619" t="s">
        <v>4277</v>
      </c>
      <c r="W619">
        <v>1</v>
      </c>
      <c r="X619">
        <f>SUM(COUNTIF(P619:W619,"1"))</f>
        <v>1</v>
      </c>
      <c r="Y619" t="s">
        <v>1886</v>
      </c>
      <c r="BR619" t="s">
        <v>5227</v>
      </c>
      <c r="BS619" t="s">
        <v>5228</v>
      </c>
      <c r="CF619" t="s">
        <v>5229</v>
      </c>
      <c r="CG619">
        <v>1</v>
      </c>
      <c r="CH619" t="s">
        <v>364</v>
      </c>
      <c r="CJ619" t="s">
        <v>5227</v>
      </c>
      <c r="CK619" t="s">
        <v>5228</v>
      </c>
      <c r="CL619" t="s">
        <v>5226</v>
      </c>
      <c r="CM619" t="s">
        <v>5230</v>
      </c>
      <c r="CN619" t="s">
        <v>2070</v>
      </c>
      <c r="CO619" t="s">
        <v>4830</v>
      </c>
      <c r="CP619" t="s">
        <v>4396</v>
      </c>
    </row>
    <row r="620" spans="1:94" x14ac:dyDescent="0.35">
      <c r="A620" t="s">
        <v>4275</v>
      </c>
      <c r="B620">
        <f>+COUNTA(J620:DE620)</f>
        <v>17</v>
      </c>
      <c r="K620" t="s">
        <v>5231</v>
      </c>
      <c r="O620" t="s">
        <v>4277</v>
      </c>
      <c r="W620">
        <v>1</v>
      </c>
      <c r="X620">
        <f>SUM(COUNTIF(P620:W620,"1"))</f>
        <v>1</v>
      </c>
      <c r="Y620" t="s">
        <v>1886</v>
      </c>
      <c r="BR620" t="s">
        <v>5232</v>
      </c>
      <c r="BS620" t="s">
        <v>5233</v>
      </c>
      <c r="CF620" t="s">
        <v>5234</v>
      </c>
      <c r="CG620">
        <v>1</v>
      </c>
      <c r="CH620" t="s">
        <v>364</v>
      </c>
      <c r="CJ620" t="s">
        <v>5232</v>
      </c>
      <c r="CK620" t="s">
        <v>5233</v>
      </c>
      <c r="CL620" t="s">
        <v>5231</v>
      </c>
      <c r="CM620" t="s">
        <v>5235</v>
      </c>
      <c r="CN620" t="s">
        <v>2663</v>
      </c>
      <c r="CO620" t="s">
        <v>4762</v>
      </c>
      <c r="CP620" t="s">
        <v>2665</v>
      </c>
    </row>
    <row r="621" spans="1:94" x14ac:dyDescent="0.35">
      <c r="A621" t="s">
        <v>4275</v>
      </c>
      <c r="B621">
        <f>+COUNTA(J621:DE621)</f>
        <v>17</v>
      </c>
      <c r="K621" t="s">
        <v>5236</v>
      </c>
      <c r="O621" t="s">
        <v>4277</v>
      </c>
      <c r="W621">
        <v>1</v>
      </c>
      <c r="X621">
        <f>SUM(COUNTIF(P621:W621,"1"))</f>
        <v>1</v>
      </c>
      <c r="Y621" t="s">
        <v>1886</v>
      </c>
      <c r="BR621" t="s">
        <v>5237</v>
      </c>
      <c r="BS621" t="s">
        <v>5238</v>
      </c>
      <c r="CF621" t="s">
        <v>5239</v>
      </c>
      <c r="CG621">
        <v>1</v>
      </c>
      <c r="CH621" t="s">
        <v>364</v>
      </c>
      <c r="CJ621" t="s">
        <v>5237</v>
      </c>
      <c r="CK621" t="s">
        <v>5238</v>
      </c>
      <c r="CL621" t="s">
        <v>5236</v>
      </c>
      <c r="CM621" t="s">
        <v>5240</v>
      </c>
      <c r="CN621" t="s">
        <v>4354</v>
      </c>
      <c r="CO621" t="s">
        <v>5241</v>
      </c>
      <c r="CP621" t="s">
        <v>4307</v>
      </c>
    </row>
    <row r="622" spans="1:94" x14ac:dyDescent="0.35">
      <c r="A622" t="s">
        <v>1921</v>
      </c>
      <c r="B622">
        <f>+COUNTA(J622:DE622)</f>
        <v>7</v>
      </c>
      <c r="F622" t="s">
        <v>2890</v>
      </c>
      <c r="K622" t="s">
        <v>2891</v>
      </c>
      <c r="O622" t="s">
        <v>121</v>
      </c>
      <c r="S622">
        <v>1</v>
      </c>
      <c r="X622">
        <f>SUM(COUNTIF(P622:W622,"1"))</f>
        <v>1</v>
      </c>
      <c r="AC622" t="s">
        <v>1395</v>
      </c>
      <c r="AG622" t="s">
        <v>2891</v>
      </c>
      <c r="AS622" t="s">
        <v>1980</v>
      </c>
    </row>
    <row r="623" spans="1:94" x14ac:dyDescent="0.35">
      <c r="A623" t="s">
        <v>4275</v>
      </c>
      <c r="B623">
        <f>+COUNTA(J623:DE623)</f>
        <v>17</v>
      </c>
      <c r="K623" t="s">
        <v>5242</v>
      </c>
      <c r="O623" t="s">
        <v>4277</v>
      </c>
      <c r="W623">
        <v>1</v>
      </c>
      <c r="X623">
        <f>SUM(COUNTIF(P623:W623,"1"))</f>
        <v>1</v>
      </c>
      <c r="Y623" t="s">
        <v>1886</v>
      </c>
      <c r="BR623" t="s">
        <v>5243</v>
      </c>
      <c r="BS623" t="s">
        <v>5244</v>
      </c>
      <c r="CF623" t="s">
        <v>5245</v>
      </c>
      <c r="CG623">
        <v>1</v>
      </c>
      <c r="CH623" t="s">
        <v>364</v>
      </c>
      <c r="CJ623" t="s">
        <v>5243</v>
      </c>
      <c r="CK623" t="s">
        <v>5244</v>
      </c>
      <c r="CL623" t="s">
        <v>5242</v>
      </c>
      <c r="CM623" t="s">
        <v>5246</v>
      </c>
      <c r="CN623" t="s">
        <v>2070</v>
      </c>
      <c r="CO623" t="s">
        <v>5247</v>
      </c>
      <c r="CP623" t="s">
        <v>5248</v>
      </c>
    </row>
    <row r="624" spans="1:94" x14ac:dyDescent="0.35">
      <c r="A624" t="s">
        <v>4275</v>
      </c>
      <c r="B624">
        <f>+COUNTA(J624:DE624)</f>
        <v>17</v>
      </c>
      <c r="K624" t="s">
        <v>5249</v>
      </c>
      <c r="O624" t="s">
        <v>4277</v>
      </c>
      <c r="W624">
        <v>1</v>
      </c>
      <c r="X624">
        <f>SUM(COUNTIF(P624:W624,"1"))</f>
        <v>1</v>
      </c>
      <c r="Y624" t="s">
        <v>1886</v>
      </c>
      <c r="BR624" t="s">
        <v>5250</v>
      </c>
      <c r="BS624" t="s">
        <v>5251</v>
      </c>
      <c r="CF624" t="s">
        <v>5252</v>
      </c>
      <c r="CG624">
        <v>1</v>
      </c>
      <c r="CH624" t="s">
        <v>364</v>
      </c>
      <c r="CJ624" t="s">
        <v>5250</v>
      </c>
      <c r="CK624" t="s">
        <v>5251</v>
      </c>
      <c r="CL624" t="s">
        <v>5249</v>
      </c>
      <c r="CM624" t="s">
        <v>5253</v>
      </c>
      <c r="CN624" t="s">
        <v>3821</v>
      </c>
      <c r="CO624" t="s">
        <v>5013</v>
      </c>
      <c r="CP624" t="s">
        <v>4370</v>
      </c>
    </row>
    <row r="625" spans="1:94" x14ac:dyDescent="0.35">
      <c r="A625" t="s">
        <v>4275</v>
      </c>
      <c r="B625">
        <f>+COUNTA(J625:DE625)</f>
        <v>17</v>
      </c>
      <c r="K625" t="s">
        <v>5254</v>
      </c>
      <c r="O625" t="s">
        <v>4277</v>
      </c>
      <c r="W625">
        <v>1</v>
      </c>
      <c r="X625">
        <f>SUM(COUNTIF(P625:W625,"1"))</f>
        <v>1</v>
      </c>
      <c r="Y625" t="s">
        <v>1886</v>
      </c>
      <c r="BR625" t="s">
        <v>5255</v>
      </c>
      <c r="BS625" t="s">
        <v>5256</v>
      </c>
      <c r="CF625" t="s">
        <v>5257</v>
      </c>
      <c r="CG625">
        <v>1</v>
      </c>
      <c r="CH625" t="s">
        <v>364</v>
      </c>
      <c r="CJ625" t="s">
        <v>5255</v>
      </c>
      <c r="CK625" t="s">
        <v>5256</v>
      </c>
      <c r="CL625" t="s">
        <v>5254</v>
      </c>
      <c r="CM625" t="s">
        <v>5258</v>
      </c>
      <c r="CN625" t="s">
        <v>3821</v>
      </c>
      <c r="CO625" t="s">
        <v>5259</v>
      </c>
      <c r="CP625" t="s">
        <v>5260</v>
      </c>
    </row>
    <row r="626" spans="1:94" x14ac:dyDescent="0.35">
      <c r="A626" t="s">
        <v>1921</v>
      </c>
      <c r="B626">
        <f>+COUNTA(J626:DE626)</f>
        <v>7</v>
      </c>
      <c r="F626" t="s">
        <v>2892</v>
      </c>
      <c r="K626" t="s">
        <v>2893</v>
      </c>
      <c r="O626" t="s">
        <v>121</v>
      </c>
      <c r="S626">
        <v>1</v>
      </c>
      <c r="X626">
        <f>SUM(COUNTIF(P626:W626,"1"))</f>
        <v>1</v>
      </c>
      <c r="AC626" t="s">
        <v>1587</v>
      </c>
      <c r="AG626" t="s">
        <v>2893</v>
      </c>
      <c r="AS626" t="s">
        <v>2029</v>
      </c>
    </row>
    <row r="627" spans="1:94" x14ac:dyDescent="0.35">
      <c r="A627" t="s">
        <v>4275</v>
      </c>
      <c r="B627">
        <f>+COUNTA(J627:DE627)</f>
        <v>17</v>
      </c>
      <c r="K627" t="s">
        <v>5261</v>
      </c>
      <c r="O627" t="s">
        <v>4277</v>
      </c>
      <c r="W627">
        <v>1</v>
      </c>
      <c r="X627">
        <f>SUM(COUNTIF(P627:W627,"1"))</f>
        <v>1</v>
      </c>
      <c r="Y627" t="s">
        <v>1886</v>
      </c>
      <c r="BR627" t="s">
        <v>5262</v>
      </c>
      <c r="BS627" t="s">
        <v>5263</v>
      </c>
      <c r="CF627" t="s">
        <v>5264</v>
      </c>
      <c r="CG627">
        <v>1</v>
      </c>
      <c r="CH627" t="s">
        <v>364</v>
      </c>
      <c r="CJ627" t="s">
        <v>5262</v>
      </c>
      <c r="CK627" t="s">
        <v>5263</v>
      </c>
      <c r="CL627" t="s">
        <v>5261</v>
      </c>
      <c r="CM627" t="s">
        <v>5265</v>
      </c>
      <c r="CN627" t="s">
        <v>4361</v>
      </c>
      <c r="CO627" t="s">
        <v>4292</v>
      </c>
      <c r="CP627" t="s">
        <v>5266</v>
      </c>
    </row>
    <row r="628" spans="1:94" x14ac:dyDescent="0.35">
      <c r="A628" t="s">
        <v>1921</v>
      </c>
      <c r="B628">
        <f>+COUNTA(J628:DE628)</f>
        <v>4</v>
      </c>
      <c r="K628" t="s">
        <v>2894</v>
      </c>
      <c r="O628" t="s">
        <v>1772</v>
      </c>
      <c r="Q628">
        <v>1</v>
      </c>
      <c r="X628">
        <f>SUM(COUNTIF(P628:W628,"1"))</f>
        <v>1</v>
      </c>
    </row>
    <row r="629" spans="1:94" x14ac:dyDescent="0.35">
      <c r="A629" t="s">
        <v>1921</v>
      </c>
      <c r="B629">
        <f>+COUNTA(J629:DE629)</f>
        <v>7</v>
      </c>
      <c r="F629" t="s">
        <v>2895</v>
      </c>
      <c r="K629" t="s">
        <v>2896</v>
      </c>
      <c r="O629" t="s">
        <v>121</v>
      </c>
      <c r="S629">
        <v>1</v>
      </c>
      <c r="X629">
        <f>SUM(COUNTIF(P629:W629,"1"))</f>
        <v>1</v>
      </c>
      <c r="AC629" t="s">
        <v>762</v>
      </c>
      <c r="AG629" t="s">
        <v>2896</v>
      </c>
      <c r="AS629" t="s">
        <v>2765</v>
      </c>
    </row>
    <row r="630" spans="1:94" x14ac:dyDescent="0.35">
      <c r="A630" t="s">
        <v>1921</v>
      </c>
      <c r="B630">
        <f>+COUNTA(J630:DE630)</f>
        <v>7</v>
      </c>
      <c r="F630" t="s">
        <v>2897</v>
      </c>
      <c r="K630" t="s">
        <v>2898</v>
      </c>
      <c r="O630" t="s">
        <v>121</v>
      </c>
      <c r="S630">
        <v>1</v>
      </c>
      <c r="X630">
        <f>SUM(COUNTIF(P630:W630,"1"))</f>
        <v>1</v>
      </c>
      <c r="AC630" t="s">
        <v>258</v>
      </c>
      <c r="AG630" t="s">
        <v>2898</v>
      </c>
      <c r="AS630" t="s">
        <v>1980</v>
      </c>
    </row>
    <row r="631" spans="1:94" x14ac:dyDescent="0.35">
      <c r="A631" t="s">
        <v>4275</v>
      </c>
      <c r="B631">
        <f>+COUNTA(J631:DE631)</f>
        <v>17</v>
      </c>
      <c r="K631" t="s">
        <v>5267</v>
      </c>
      <c r="O631" t="s">
        <v>4277</v>
      </c>
      <c r="W631">
        <v>1</v>
      </c>
      <c r="X631">
        <f>SUM(COUNTIF(P631:W631,"1"))</f>
        <v>1</v>
      </c>
      <c r="Y631" t="s">
        <v>1886</v>
      </c>
      <c r="BR631" t="s">
        <v>5268</v>
      </c>
      <c r="BS631" t="s">
        <v>5269</v>
      </c>
      <c r="CF631" t="s">
        <v>5270</v>
      </c>
      <c r="CG631">
        <v>1</v>
      </c>
      <c r="CH631" t="s">
        <v>364</v>
      </c>
      <c r="CJ631" t="s">
        <v>5268</v>
      </c>
      <c r="CK631" t="s">
        <v>5269</v>
      </c>
      <c r="CL631" t="s">
        <v>5267</v>
      </c>
      <c r="CM631" t="s">
        <v>5271</v>
      </c>
      <c r="CN631" t="s">
        <v>783</v>
      </c>
      <c r="CO631" t="s">
        <v>5272</v>
      </c>
      <c r="CP631" t="s">
        <v>4943</v>
      </c>
    </row>
    <row r="632" spans="1:94" x14ac:dyDescent="0.35">
      <c r="A632" t="s">
        <v>1921</v>
      </c>
      <c r="B632">
        <f>+COUNTA(J632:DE632)</f>
        <v>8</v>
      </c>
      <c r="K632" t="s">
        <v>2899</v>
      </c>
      <c r="L632" t="s">
        <v>2900</v>
      </c>
      <c r="O632" t="s">
        <v>1311</v>
      </c>
      <c r="R632">
        <v>1</v>
      </c>
      <c r="X632">
        <f>SUM(COUNTIF(P632:W632,"1"))</f>
        <v>1</v>
      </c>
      <c r="AB632" t="s">
        <v>124</v>
      </c>
      <c r="AH632" t="s">
        <v>2899</v>
      </c>
      <c r="AT632" t="s">
        <v>2015</v>
      </c>
    </row>
    <row r="633" spans="1:94" x14ac:dyDescent="0.35">
      <c r="A633" t="s">
        <v>1921</v>
      </c>
      <c r="B633">
        <f>+COUNTA(J633:DE633)</f>
        <v>7</v>
      </c>
      <c r="F633" t="s">
        <v>2901</v>
      </c>
      <c r="K633" t="s">
        <v>2902</v>
      </c>
      <c r="O633" t="s">
        <v>121</v>
      </c>
      <c r="S633">
        <v>1</v>
      </c>
      <c r="X633">
        <f>SUM(COUNTIF(P633:W633,"1"))</f>
        <v>1</v>
      </c>
      <c r="AC633" t="s">
        <v>1260</v>
      </c>
      <c r="AG633" t="s">
        <v>2902</v>
      </c>
      <c r="AS633" t="s">
        <v>2739</v>
      </c>
    </row>
    <row r="634" spans="1:94" x14ac:dyDescent="0.35">
      <c r="A634" t="s">
        <v>1921</v>
      </c>
      <c r="B634">
        <f>+COUNTA(J634:DE634)</f>
        <v>8</v>
      </c>
      <c r="K634" t="s">
        <v>1604</v>
      </c>
      <c r="L634" t="s">
        <v>2903</v>
      </c>
      <c r="O634" t="s">
        <v>1311</v>
      </c>
      <c r="R634">
        <v>1</v>
      </c>
      <c r="X634">
        <f>SUM(COUNTIF(P634:W634,"1"))</f>
        <v>1</v>
      </c>
      <c r="AB634" t="s">
        <v>124</v>
      </c>
      <c r="AH634" t="s">
        <v>1604</v>
      </c>
      <c r="AT634" t="s">
        <v>1388</v>
      </c>
    </row>
    <row r="635" spans="1:94" x14ac:dyDescent="0.35">
      <c r="A635" t="s">
        <v>1921</v>
      </c>
      <c r="B635">
        <f>+COUNTA(J635:DE635)</f>
        <v>8</v>
      </c>
      <c r="K635" t="s">
        <v>2904</v>
      </c>
      <c r="L635" t="s">
        <v>2905</v>
      </c>
      <c r="O635" t="s">
        <v>1311</v>
      </c>
      <c r="R635">
        <v>1</v>
      </c>
      <c r="X635">
        <f>SUM(COUNTIF(P635:W635,"1"))</f>
        <v>1</v>
      </c>
      <c r="AB635" t="s">
        <v>124</v>
      </c>
      <c r="AH635" t="s">
        <v>2904</v>
      </c>
      <c r="AT635" t="s">
        <v>1390</v>
      </c>
    </row>
    <row r="636" spans="1:94" x14ac:dyDescent="0.35">
      <c r="A636" t="s">
        <v>4275</v>
      </c>
      <c r="B636">
        <f>+COUNTA(J636:DE636)</f>
        <v>17</v>
      </c>
      <c r="K636" t="s">
        <v>5273</v>
      </c>
      <c r="O636" t="s">
        <v>4277</v>
      </c>
      <c r="W636">
        <v>1</v>
      </c>
      <c r="X636">
        <f>SUM(COUNTIF(P636:W636,"1"))</f>
        <v>1</v>
      </c>
      <c r="Y636" t="s">
        <v>1886</v>
      </c>
      <c r="BR636" t="s">
        <v>5274</v>
      </c>
      <c r="BS636" t="s">
        <v>5275</v>
      </c>
      <c r="CF636" t="s">
        <v>5276</v>
      </c>
      <c r="CG636">
        <v>1</v>
      </c>
      <c r="CH636" t="s">
        <v>364</v>
      </c>
      <c r="CJ636" t="s">
        <v>5274</v>
      </c>
      <c r="CK636" t="s">
        <v>5275</v>
      </c>
      <c r="CL636" t="s">
        <v>5273</v>
      </c>
      <c r="CM636" t="s">
        <v>5277</v>
      </c>
      <c r="CN636" t="s">
        <v>5278</v>
      </c>
      <c r="CO636" t="s">
        <v>946</v>
      </c>
      <c r="CP636" t="s">
        <v>4402</v>
      </c>
    </row>
    <row r="637" spans="1:94" x14ac:dyDescent="0.35">
      <c r="A637" t="s">
        <v>4275</v>
      </c>
      <c r="B637">
        <f>+COUNTA(J637:DE637)</f>
        <v>17</v>
      </c>
      <c r="K637" t="s">
        <v>5279</v>
      </c>
      <c r="O637" t="s">
        <v>4277</v>
      </c>
      <c r="W637">
        <v>1</v>
      </c>
      <c r="X637">
        <f>SUM(COUNTIF(P637:W637,"1"))</f>
        <v>1</v>
      </c>
      <c r="Y637" t="s">
        <v>1886</v>
      </c>
      <c r="BR637" t="s">
        <v>5280</v>
      </c>
      <c r="BS637" t="s">
        <v>5281</v>
      </c>
      <c r="CF637" t="s">
        <v>5282</v>
      </c>
      <c r="CG637">
        <v>1</v>
      </c>
      <c r="CH637" t="s">
        <v>364</v>
      </c>
      <c r="CJ637" t="s">
        <v>5280</v>
      </c>
      <c r="CK637" t="s">
        <v>5281</v>
      </c>
      <c r="CL637" t="s">
        <v>5279</v>
      </c>
      <c r="CM637" t="s">
        <v>5283</v>
      </c>
      <c r="CN637" t="s">
        <v>3539</v>
      </c>
      <c r="CO637" t="s">
        <v>4425</v>
      </c>
      <c r="CP637" t="s">
        <v>4396</v>
      </c>
    </row>
    <row r="638" spans="1:94" x14ac:dyDescent="0.35">
      <c r="A638" t="s">
        <v>1921</v>
      </c>
      <c r="B638">
        <f>+COUNTA(J638:DE638)</f>
        <v>7</v>
      </c>
      <c r="F638" t="s">
        <v>2906</v>
      </c>
      <c r="K638" t="s">
        <v>2907</v>
      </c>
      <c r="O638" t="s">
        <v>121</v>
      </c>
      <c r="S638">
        <v>1</v>
      </c>
      <c r="X638">
        <f>SUM(COUNTIF(P638:W638,"1"))</f>
        <v>1</v>
      </c>
      <c r="AC638" t="s">
        <v>2908</v>
      </c>
      <c r="AG638" t="s">
        <v>2907</v>
      </c>
      <c r="AS638" t="s">
        <v>1778</v>
      </c>
    </row>
    <row r="639" spans="1:94" x14ac:dyDescent="0.35">
      <c r="A639" t="s">
        <v>1921</v>
      </c>
      <c r="B639">
        <f>+COUNTA(J639:DE639)</f>
        <v>7</v>
      </c>
      <c r="F639" t="s">
        <v>2909</v>
      </c>
      <c r="K639" t="s">
        <v>2910</v>
      </c>
      <c r="O639" t="s">
        <v>121</v>
      </c>
      <c r="S639">
        <v>1</v>
      </c>
      <c r="X639">
        <f>SUM(COUNTIF(P639:W639,"1"))</f>
        <v>1</v>
      </c>
      <c r="AC639" t="s">
        <v>2327</v>
      </c>
      <c r="AG639" t="s">
        <v>2910</v>
      </c>
      <c r="AS639" t="s">
        <v>1980</v>
      </c>
    </row>
    <row r="640" spans="1:94" x14ac:dyDescent="0.35">
      <c r="A640" t="s">
        <v>1921</v>
      </c>
      <c r="B640">
        <f>+COUNTA(J640:DE640)</f>
        <v>7</v>
      </c>
      <c r="F640" t="s">
        <v>2911</v>
      </c>
      <c r="K640" t="s">
        <v>2912</v>
      </c>
      <c r="O640" t="s">
        <v>121</v>
      </c>
      <c r="S640">
        <v>1</v>
      </c>
      <c r="X640">
        <f>SUM(COUNTIF(P640:W640,"1"))</f>
        <v>1</v>
      </c>
      <c r="AC640" t="s">
        <v>1395</v>
      </c>
      <c r="AG640" t="s">
        <v>2912</v>
      </c>
      <c r="AS640" t="s">
        <v>1989</v>
      </c>
    </row>
    <row r="641" spans="1:94" x14ac:dyDescent="0.35">
      <c r="A641" t="s">
        <v>1921</v>
      </c>
      <c r="B641">
        <f>+COUNTA(J641:DE641)</f>
        <v>7</v>
      </c>
      <c r="F641" t="s">
        <v>2913</v>
      </c>
      <c r="K641" t="s">
        <v>2914</v>
      </c>
      <c r="O641" t="s">
        <v>121</v>
      </c>
      <c r="S641">
        <v>1</v>
      </c>
      <c r="X641">
        <f>SUM(COUNTIF(P641:W641,"1"))</f>
        <v>1</v>
      </c>
      <c r="AC641" t="s">
        <v>1939</v>
      </c>
      <c r="AG641" t="s">
        <v>2914</v>
      </c>
      <c r="AS641" t="s">
        <v>2466</v>
      </c>
    </row>
    <row r="642" spans="1:94" x14ac:dyDescent="0.35">
      <c r="A642" t="s">
        <v>4275</v>
      </c>
      <c r="B642">
        <f>+COUNTA(J642:DE642)</f>
        <v>17</v>
      </c>
      <c r="K642" t="s">
        <v>5284</v>
      </c>
      <c r="O642" t="s">
        <v>4277</v>
      </c>
      <c r="W642">
        <v>1</v>
      </c>
      <c r="X642">
        <f>SUM(COUNTIF(P642:W642,"1"))</f>
        <v>1</v>
      </c>
      <c r="Y642" t="s">
        <v>1886</v>
      </c>
      <c r="BR642" t="s">
        <v>5285</v>
      </c>
      <c r="BS642" t="s">
        <v>5286</v>
      </c>
      <c r="CF642" t="s">
        <v>5287</v>
      </c>
      <c r="CG642">
        <v>1</v>
      </c>
      <c r="CH642" t="s">
        <v>364</v>
      </c>
      <c r="CJ642" t="s">
        <v>5285</v>
      </c>
      <c r="CK642" t="s">
        <v>5286</v>
      </c>
      <c r="CL642" t="s">
        <v>5284</v>
      </c>
      <c r="CM642" t="s">
        <v>5288</v>
      </c>
      <c r="CN642" t="s">
        <v>4291</v>
      </c>
      <c r="CO642" t="s">
        <v>946</v>
      </c>
      <c r="CP642" t="s">
        <v>4293</v>
      </c>
    </row>
    <row r="643" spans="1:94" x14ac:dyDescent="0.35">
      <c r="A643" t="s">
        <v>4275</v>
      </c>
      <c r="B643">
        <f>+COUNTA(J643:DE643)</f>
        <v>17</v>
      </c>
      <c r="K643" t="s">
        <v>5289</v>
      </c>
      <c r="O643" t="s">
        <v>4277</v>
      </c>
      <c r="W643">
        <v>1</v>
      </c>
      <c r="X643">
        <f>SUM(COUNTIF(P643:W643,"1"))</f>
        <v>1</v>
      </c>
      <c r="Y643" t="s">
        <v>1886</v>
      </c>
      <c r="BR643" t="s">
        <v>5290</v>
      </c>
      <c r="BS643" t="s">
        <v>5291</v>
      </c>
      <c r="CF643" t="s">
        <v>5292</v>
      </c>
      <c r="CG643">
        <v>1</v>
      </c>
      <c r="CH643" t="s">
        <v>364</v>
      </c>
      <c r="CJ643" t="s">
        <v>5290</v>
      </c>
      <c r="CK643" t="s">
        <v>5291</v>
      </c>
      <c r="CL643" t="s">
        <v>5289</v>
      </c>
      <c r="CM643" t="s">
        <v>5293</v>
      </c>
      <c r="CN643" t="s">
        <v>4452</v>
      </c>
      <c r="CO643" t="s">
        <v>4732</v>
      </c>
      <c r="CP643" t="s">
        <v>4454</v>
      </c>
    </row>
    <row r="644" spans="1:94" x14ac:dyDescent="0.35">
      <c r="A644" t="s">
        <v>4275</v>
      </c>
      <c r="B644">
        <f>+COUNTA(J644:DE644)</f>
        <v>17</v>
      </c>
      <c r="K644" t="s">
        <v>5294</v>
      </c>
      <c r="O644" t="s">
        <v>4277</v>
      </c>
      <c r="W644">
        <v>1</v>
      </c>
      <c r="X644">
        <f>SUM(COUNTIF(P644:W644,"1"))</f>
        <v>1</v>
      </c>
      <c r="Y644" t="s">
        <v>1886</v>
      </c>
      <c r="BR644" t="s">
        <v>5295</v>
      </c>
      <c r="BS644" t="s">
        <v>5296</v>
      </c>
      <c r="CF644" t="s">
        <v>5297</v>
      </c>
      <c r="CG644">
        <v>1</v>
      </c>
      <c r="CH644" t="s">
        <v>364</v>
      </c>
      <c r="CJ644" t="s">
        <v>5295</v>
      </c>
      <c r="CK644" t="s">
        <v>5296</v>
      </c>
      <c r="CL644" t="s">
        <v>5294</v>
      </c>
      <c r="CM644" t="s">
        <v>5298</v>
      </c>
      <c r="CN644" t="s">
        <v>1892</v>
      </c>
      <c r="CO644" t="s">
        <v>5299</v>
      </c>
      <c r="CP644" t="s">
        <v>4285</v>
      </c>
    </row>
    <row r="645" spans="1:94" x14ac:dyDescent="0.35">
      <c r="A645" t="s">
        <v>1921</v>
      </c>
      <c r="B645">
        <f>+COUNTA(J645:DE645)</f>
        <v>7</v>
      </c>
      <c r="F645" t="s">
        <v>2915</v>
      </c>
      <c r="K645" t="s">
        <v>2916</v>
      </c>
      <c r="O645" t="s">
        <v>121</v>
      </c>
      <c r="S645">
        <v>1</v>
      </c>
      <c r="X645">
        <f>SUM(COUNTIF(P645:W645,"1"))</f>
        <v>1</v>
      </c>
      <c r="AC645" t="s">
        <v>2917</v>
      </c>
      <c r="AG645" t="s">
        <v>2916</v>
      </c>
      <c r="AS645" t="s">
        <v>1448</v>
      </c>
    </row>
    <row r="646" spans="1:94" x14ac:dyDescent="0.35">
      <c r="A646" t="s">
        <v>1921</v>
      </c>
      <c r="B646">
        <f>+COUNTA(J646:DE646)</f>
        <v>8</v>
      </c>
      <c r="K646" t="s">
        <v>2918</v>
      </c>
      <c r="L646" t="s">
        <v>2919</v>
      </c>
      <c r="O646" t="s">
        <v>1311</v>
      </c>
      <c r="R646">
        <v>1</v>
      </c>
      <c r="X646">
        <f>SUM(COUNTIF(P646:W646,"1"))</f>
        <v>1</v>
      </c>
      <c r="AB646" t="s">
        <v>124</v>
      </c>
      <c r="AH646" t="s">
        <v>2918</v>
      </c>
      <c r="AT646" t="s">
        <v>2202</v>
      </c>
    </row>
    <row r="647" spans="1:94" x14ac:dyDescent="0.35">
      <c r="A647" t="s">
        <v>1921</v>
      </c>
      <c r="B647">
        <f>+COUNTA(J647:DE647)</f>
        <v>4</v>
      </c>
      <c r="K647" t="s">
        <v>2920</v>
      </c>
      <c r="O647" t="s">
        <v>1772</v>
      </c>
      <c r="Q647">
        <v>1</v>
      </c>
      <c r="X647">
        <f>SUM(COUNTIF(P647:W647,"1"))</f>
        <v>1</v>
      </c>
    </row>
    <row r="648" spans="1:94" x14ac:dyDescent="0.35">
      <c r="A648" t="s">
        <v>1921</v>
      </c>
      <c r="B648">
        <f>+COUNTA(J648:DE648)</f>
        <v>8</v>
      </c>
      <c r="K648" t="s">
        <v>2921</v>
      </c>
      <c r="L648" t="s">
        <v>2922</v>
      </c>
      <c r="O648" t="s">
        <v>1311</v>
      </c>
      <c r="R648">
        <v>1</v>
      </c>
      <c r="X648">
        <f>SUM(COUNTIF(P648:W648,"1"))</f>
        <v>1</v>
      </c>
      <c r="AB648" t="s">
        <v>124</v>
      </c>
      <c r="AH648" t="s">
        <v>2921</v>
      </c>
      <c r="AT648" t="s">
        <v>1294</v>
      </c>
    </row>
    <row r="649" spans="1:94" x14ac:dyDescent="0.35">
      <c r="A649" t="s">
        <v>1921</v>
      </c>
      <c r="B649">
        <f>+COUNTA(J649:DE649)</f>
        <v>8</v>
      </c>
      <c r="K649" t="s">
        <v>2923</v>
      </c>
      <c r="L649" t="s">
        <v>2924</v>
      </c>
      <c r="O649" t="s">
        <v>1311</v>
      </c>
      <c r="R649">
        <v>1</v>
      </c>
      <c r="X649">
        <f>SUM(COUNTIF(P649:W649,"1"))</f>
        <v>1</v>
      </c>
      <c r="AB649" t="s">
        <v>124</v>
      </c>
      <c r="AH649" t="s">
        <v>2923</v>
      </c>
      <c r="AT649" t="s">
        <v>2925</v>
      </c>
    </row>
    <row r="650" spans="1:94" x14ac:dyDescent="0.35">
      <c r="A650" t="s">
        <v>109</v>
      </c>
      <c r="B650">
        <f>+COUNTA(J650:DE650)</f>
        <v>16</v>
      </c>
      <c r="E650" t="s">
        <v>7322</v>
      </c>
      <c r="F650" t="s">
        <v>2926</v>
      </c>
      <c r="G650" t="s">
        <v>7321</v>
      </c>
      <c r="K650" t="s">
        <v>2928</v>
      </c>
      <c r="L650" t="s">
        <v>2927</v>
      </c>
      <c r="N650" t="s">
        <v>3393</v>
      </c>
      <c r="O650" t="s">
        <v>1311</v>
      </c>
      <c r="R650">
        <v>1</v>
      </c>
      <c r="X650">
        <f>SUM(COUNTIF(P650:W650,"1"))</f>
        <v>1</v>
      </c>
      <c r="Y650" t="s">
        <v>7323</v>
      </c>
      <c r="AB650" t="s">
        <v>124</v>
      </c>
      <c r="AC650" t="s">
        <v>2693</v>
      </c>
      <c r="AD650" t="s">
        <v>7320</v>
      </c>
      <c r="AF650" t="s">
        <v>7319</v>
      </c>
      <c r="AH650" t="s">
        <v>2928</v>
      </c>
      <c r="AP650" t="s">
        <v>2928</v>
      </c>
      <c r="AQ650" t="s">
        <v>7324</v>
      </c>
      <c r="AS650" t="s">
        <v>7325</v>
      </c>
      <c r="CD650" t="s">
        <v>2929</v>
      </c>
    </row>
    <row r="651" spans="1:94" x14ac:dyDescent="0.35">
      <c r="A651" t="s">
        <v>1921</v>
      </c>
      <c r="B651">
        <f>+COUNTA(J651:DE651)</f>
        <v>8</v>
      </c>
      <c r="K651" t="s">
        <v>2930</v>
      </c>
      <c r="L651" t="s">
        <v>2931</v>
      </c>
      <c r="O651" t="s">
        <v>1311</v>
      </c>
      <c r="R651">
        <v>1</v>
      </c>
      <c r="X651">
        <f>SUM(COUNTIF(P651:W651,"1"))</f>
        <v>1</v>
      </c>
      <c r="AB651" t="s">
        <v>124</v>
      </c>
      <c r="AH651" t="s">
        <v>2930</v>
      </c>
      <c r="AT651" t="s">
        <v>2932</v>
      </c>
    </row>
    <row r="652" spans="1:94" x14ac:dyDescent="0.35">
      <c r="A652" t="s">
        <v>1921</v>
      </c>
      <c r="B652">
        <f>+COUNTA(J652:DE652)</f>
        <v>8</v>
      </c>
      <c r="K652" t="s">
        <v>2933</v>
      </c>
      <c r="L652" t="s">
        <v>2934</v>
      </c>
      <c r="O652" t="s">
        <v>1311</v>
      </c>
      <c r="R652">
        <v>1</v>
      </c>
      <c r="X652">
        <f>SUM(COUNTIF(P652:W652,"1"))</f>
        <v>1</v>
      </c>
      <c r="AB652" t="s">
        <v>124</v>
      </c>
      <c r="AH652" t="s">
        <v>2933</v>
      </c>
      <c r="AT652" t="s">
        <v>2202</v>
      </c>
    </row>
    <row r="653" spans="1:94" x14ac:dyDescent="0.35">
      <c r="A653" t="s">
        <v>4275</v>
      </c>
      <c r="B653">
        <f>+COUNTA(J653:DE653)</f>
        <v>17</v>
      </c>
      <c r="K653" t="s">
        <v>5300</v>
      </c>
      <c r="O653" t="s">
        <v>4277</v>
      </c>
      <c r="W653">
        <v>1</v>
      </c>
      <c r="X653">
        <f>SUM(COUNTIF(P653:W653,"1"))</f>
        <v>1</v>
      </c>
      <c r="Y653" t="s">
        <v>1886</v>
      </c>
      <c r="BR653" t="s">
        <v>5301</v>
      </c>
      <c r="BS653" t="s">
        <v>5302</v>
      </c>
      <c r="CF653" t="s">
        <v>5303</v>
      </c>
      <c r="CG653">
        <v>1</v>
      </c>
      <c r="CH653" t="s">
        <v>364</v>
      </c>
      <c r="CJ653" t="s">
        <v>5301</v>
      </c>
      <c r="CK653" t="s">
        <v>5302</v>
      </c>
      <c r="CL653" t="s">
        <v>5300</v>
      </c>
      <c r="CM653" t="s">
        <v>5304</v>
      </c>
      <c r="CN653" t="s">
        <v>4510</v>
      </c>
      <c r="CO653" t="s">
        <v>5305</v>
      </c>
      <c r="CP653" t="s">
        <v>4396</v>
      </c>
    </row>
    <row r="654" spans="1:94" x14ac:dyDescent="0.35">
      <c r="A654" t="s">
        <v>1921</v>
      </c>
      <c r="B654">
        <f>+COUNTA(J654:DE654)</f>
        <v>4</v>
      </c>
      <c r="K654" t="s">
        <v>2935</v>
      </c>
      <c r="O654" t="s">
        <v>1772</v>
      </c>
      <c r="Q654">
        <v>1</v>
      </c>
      <c r="X654">
        <f>SUM(COUNTIF(P654:W654,"1"))</f>
        <v>1</v>
      </c>
    </row>
    <row r="655" spans="1:94" x14ac:dyDescent="0.35">
      <c r="A655" t="s">
        <v>1921</v>
      </c>
      <c r="B655">
        <f>+COUNTA(J655:DE655)</f>
        <v>7</v>
      </c>
      <c r="F655" t="s">
        <v>2936</v>
      </c>
      <c r="K655" t="s">
        <v>2937</v>
      </c>
      <c r="O655" t="s">
        <v>121</v>
      </c>
      <c r="S655">
        <v>1</v>
      </c>
      <c r="X655">
        <f>SUM(COUNTIF(P655:W655,"1"))</f>
        <v>1</v>
      </c>
      <c r="AC655" t="s">
        <v>1789</v>
      </c>
      <c r="AG655" t="s">
        <v>2937</v>
      </c>
      <c r="AS655" t="s">
        <v>2938</v>
      </c>
    </row>
    <row r="656" spans="1:94" x14ac:dyDescent="0.35">
      <c r="A656" t="s">
        <v>1921</v>
      </c>
      <c r="B656">
        <f>+COUNTA(J656:DE656)</f>
        <v>7</v>
      </c>
      <c r="F656" t="s">
        <v>2939</v>
      </c>
      <c r="K656" t="s">
        <v>2940</v>
      </c>
      <c r="O656" t="s">
        <v>121</v>
      </c>
      <c r="S656">
        <v>1</v>
      </c>
      <c r="X656">
        <f>SUM(COUNTIF(P656:W656,"1"))</f>
        <v>1</v>
      </c>
      <c r="AC656" t="s">
        <v>1789</v>
      </c>
      <c r="AG656" t="s">
        <v>2940</v>
      </c>
      <c r="AS656" t="s">
        <v>1977</v>
      </c>
    </row>
    <row r="657" spans="1:94" x14ac:dyDescent="0.35">
      <c r="A657" t="s">
        <v>1921</v>
      </c>
      <c r="B657">
        <f>+COUNTA(J657:DE657)</f>
        <v>7</v>
      </c>
      <c r="F657" t="s">
        <v>2941</v>
      </c>
      <c r="K657" t="s">
        <v>2942</v>
      </c>
      <c r="O657" t="s">
        <v>121</v>
      </c>
      <c r="S657">
        <v>1</v>
      </c>
      <c r="X657">
        <f>SUM(COUNTIF(P657:W657,"1"))</f>
        <v>1</v>
      </c>
      <c r="AC657" t="s">
        <v>762</v>
      </c>
      <c r="AG657" t="s">
        <v>2942</v>
      </c>
      <c r="AS657" t="s">
        <v>2248</v>
      </c>
    </row>
    <row r="658" spans="1:94" x14ac:dyDescent="0.35">
      <c r="A658" t="s">
        <v>1921</v>
      </c>
      <c r="B658">
        <f>+COUNTA(J658:DE658)</f>
        <v>7</v>
      </c>
      <c r="F658" t="s">
        <v>2943</v>
      </c>
      <c r="K658" t="s">
        <v>2944</v>
      </c>
      <c r="O658" t="s">
        <v>121</v>
      </c>
      <c r="S658">
        <v>1</v>
      </c>
      <c r="X658">
        <f>SUM(COUNTIF(P658:W658,"1"))</f>
        <v>1</v>
      </c>
      <c r="AC658" t="s">
        <v>1789</v>
      </c>
      <c r="AG658" t="s">
        <v>2944</v>
      </c>
      <c r="AS658" t="s">
        <v>1974</v>
      </c>
    </row>
    <row r="659" spans="1:94" x14ac:dyDescent="0.35">
      <c r="A659" t="s">
        <v>4275</v>
      </c>
      <c r="B659">
        <f>+COUNTA(J659:DE659)</f>
        <v>17</v>
      </c>
      <c r="K659" t="s">
        <v>5306</v>
      </c>
      <c r="O659" t="s">
        <v>4277</v>
      </c>
      <c r="W659">
        <v>1</v>
      </c>
      <c r="X659">
        <f>SUM(COUNTIF(P659:W659,"1"))</f>
        <v>1</v>
      </c>
      <c r="Y659" t="s">
        <v>1886</v>
      </c>
      <c r="BR659" t="s">
        <v>5307</v>
      </c>
      <c r="BS659" t="s">
        <v>5308</v>
      </c>
      <c r="CF659" t="s">
        <v>5309</v>
      </c>
      <c r="CG659">
        <v>1</v>
      </c>
      <c r="CH659" t="s">
        <v>364</v>
      </c>
      <c r="CJ659" t="s">
        <v>5307</v>
      </c>
      <c r="CK659" t="s">
        <v>5308</v>
      </c>
      <c r="CL659" t="s">
        <v>5306</v>
      </c>
      <c r="CM659" t="s">
        <v>5310</v>
      </c>
      <c r="CN659" t="s">
        <v>4517</v>
      </c>
      <c r="CO659" t="s">
        <v>5146</v>
      </c>
      <c r="CP659" t="s">
        <v>4307</v>
      </c>
    </row>
    <row r="660" spans="1:94" x14ac:dyDescent="0.35">
      <c r="A660" t="s">
        <v>4275</v>
      </c>
      <c r="B660">
        <f>+COUNTA(J660:DE660)</f>
        <v>17</v>
      </c>
      <c r="K660" t="s">
        <v>5311</v>
      </c>
      <c r="O660" t="s">
        <v>4277</v>
      </c>
      <c r="W660">
        <v>1</v>
      </c>
      <c r="X660">
        <f>SUM(COUNTIF(P660:W660,"1"))</f>
        <v>1</v>
      </c>
      <c r="Y660" t="s">
        <v>1886</v>
      </c>
      <c r="BR660" t="s">
        <v>5312</v>
      </c>
      <c r="BS660" t="s">
        <v>5313</v>
      </c>
      <c r="CF660" t="s">
        <v>5314</v>
      </c>
      <c r="CG660">
        <v>1</v>
      </c>
      <c r="CH660" t="s">
        <v>364</v>
      </c>
      <c r="CJ660" t="s">
        <v>5312</v>
      </c>
      <c r="CK660" t="s">
        <v>5313</v>
      </c>
      <c r="CL660" t="s">
        <v>5311</v>
      </c>
      <c r="CM660" t="s">
        <v>5315</v>
      </c>
      <c r="CN660" t="s">
        <v>4585</v>
      </c>
      <c r="CO660" t="s">
        <v>5316</v>
      </c>
      <c r="CP660" t="s">
        <v>4383</v>
      </c>
    </row>
    <row r="661" spans="1:94" x14ac:dyDescent="0.35">
      <c r="A661" t="s">
        <v>1921</v>
      </c>
      <c r="B661">
        <f>+COUNTA(J661:DE661)</f>
        <v>7</v>
      </c>
      <c r="F661" t="s">
        <v>2945</v>
      </c>
      <c r="K661" t="s">
        <v>2946</v>
      </c>
      <c r="O661" t="s">
        <v>121</v>
      </c>
      <c r="S661">
        <v>1</v>
      </c>
      <c r="X661">
        <f>SUM(COUNTIF(P661:W661,"1"))</f>
        <v>1</v>
      </c>
      <c r="AC661" t="s">
        <v>762</v>
      </c>
      <c r="AG661" t="s">
        <v>2946</v>
      </c>
      <c r="AS661" t="s">
        <v>1749</v>
      </c>
    </row>
    <row r="662" spans="1:94" x14ac:dyDescent="0.35">
      <c r="A662" t="s">
        <v>4275</v>
      </c>
      <c r="B662">
        <f>+COUNTA(J662:DE662)</f>
        <v>17</v>
      </c>
      <c r="K662" t="s">
        <v>5317</v>
      </c>
      <c r="O662" t="s">
        <v>4277</v>
      </c>
      <c r="W662">
        <v>1</v>
      </c>
      <c r="X662">
        <f>SUM(COUNTIF(P662:W662,"1"))</f>
        <v>1</v>
      </c>
      <c r="Y662" t="s">
        <v>1886</v>
      </c>
      <c r="BR662" t="s">
        <v>5318</v>
      </c>
      <c r="BS662" t="s">
        <v>5319</v>
      </c>
      <c r="CF662" t="s">
        <v>5320</v>
      </c>
      <c r="CG662">
        <v>1</v>
      </c>
      <c r="CH662" t="s">
        <v>364</v>
      </c>
      <c r="CJ662" t="s">
        <v>5318</v>
      </c>
      <c r="CK662" t="s">
        <v>5319</v>
      </c>
      <c r="CL662" t="s">
        <v>5317</v>
      </c>
      <c r="CM662" t="s">
        <v>5321</v>
      </c>
      <c r="CN662" t="s">
        <v>2663</v>
      </c>
      <c r="CO662" t="s">
        <v>5322</v>
      </c>
      <c r="CP662" t="s">
        <v>4460</v>
      </c>
    </row>
    <row r="663" spans="1:94" x14ac:dyDescent="0.35">
      <c r="A663" t="s">
        <v>1921</v>
      </c>
      <c r="B663">
        <f>+COUNTA(J663:DE663)</f>
        <v>7</v>
      </c>
      <c r="F663" t="s">
        <v>2947</v>
      </c>
      <c r="K663" t="s">
        <v>2948</v>
      </c>
      <c r="O663" t="s">
        <v>121</v>
      </c>
      <c r="S663">
        <v>1</v>
      </c>
      <c r="X663">
        <f>SUM(COUNTIF(P663:W663,"1"))</f>
        <v>1</v>
      </c>
      <c r="AC663" t="s">
        <v>2949</v>
      </c>
      <c r="AG663" t="s">
        <v>2948</v>
      </c>
      <c r="AS663" t="s">
        <v>2461</v>
      </c>
    </row>
    <row r="664" spans="1:94" x14ac:dyDescent="0.35">
      <c r="A664" t="s">
        <v>4275</v>
      </c>
      <c r="B664">
        <f>+COUNTA(J664:DE664)</f>
        <v>17</v>
      </c>
      <c r="K664" t="s">
        <v>5323</v>
      </c>
      <c r="O664" t="s">
        <v>4277</v>
      </c>
      <c r="W664">
        <v>1</v>
      </c>
      <c r="X664">
        <f>SUM(COUNTIF(P664:W664,"1"))</f>
        <v>1</v>
      </c>
      <c r="Y664" t="s">
        <v>1886</v>
      </c>
      <c r="BR664" t="s">
        <v>5324</v>
      </c>
      <c r="BS664" t="s">
        <v>5325</v>
      </c>
      <c r="CF664" t="s">
        <v>5326</v>
      </c>
      <c r="CG664">
        <v>1</v>
      </c>
      <c r="CH664" t="s">
        <v>364</v>
      </c>
      <c r="CJ664" t="s">
        <v>5324</v>
      </c>
      <c r="CK664" t="s">
        <v>5325</v>
      </c>
      <c r="CL664" t="s">
        <v>5323</v>
      </c>
      <c r="CM664" t="s">
        <v>5327</v>
      </c>
      <c r="CN664" t="s">
        <v>4283</v>
      </c>
      <c r="CO664" t="s">
        <v>4292</v>
      </c>
      <c r="CP664" t="s">
        <v>868</v>
      </c>
    </row>
    <row r="665" spans="1:94" x14ac:dyDescent="0.35">
      <c r="A665" t="s">
        <v>1921</v>
      </c>
      <c r="B665">
        <f>+COUNTA(J665:DE665)</f>
        <v>7</v>
      </c>
      <c r="F665" t="s">
        <v>2950</v>
      </c>
      <c r="K665" t="s">
        <v>2951</v>
      </c>
      <c r="O665" t="s">
        <v>121</v>
      </c>
      <c r="S665">
        <v>1</v>
      </c>
      <c r="X665">
        <f>SUM(COUNTIF(P665:W665,"1"))</f>
        <v>1</v>
      </c>
      <c r="AC665" t="s">
        <v>1789</v>
      </c>
      <c r="AG665" t="s">
        <v>2951</v>
      </c>
      <c r="AS665" t="s">
        <v>2952</v>
      </c>
    </row>
    <row r="666" spans="1:94" x14ac:dyDescent="0.35">
      <c r="A666" t="s">
        <v>4275</v>
      </c>
      <c r="B666">
        <f>+COUNTA(J666:DE666)</f>
        <v>17</v>
      </c>
      <c r="K666" t="s">
        <v>5328</v>
      </c>
      <c r="O666" t="s">
        <v>4277</v>
      </c>
      <c r="W666">
        <v>1</v>
      </c>
      <c r="X666">
        <f>SUM(COUNTIF(P666:W666,"1"))</f>
        <v>1</v>
      </c>
      <c r="Y666" t="s">
        <v>1886</v>
      </c>
      <c r="BR666" t="s">
        <v>5329</v>
      </c>
      <c r="BS666" t="s">
        <v>5330</v>
      </c>
      <c r="CF666" t="s">
        <v>5331</v>
      </c>
      <c r="CG666">
        <v>1</v>
      </c>
      <c r="CH666" t="s">
        <v>364</v>
      </c>
      <c r="CJ666" t="s">
        <v>5329</v>
      </c>
      <c r="CK666" t="s">
        <v>5330</v>
      </c>
      <c r="CL666" t="s">
        <v>5328</v>
      </c>
      <c r="CM666" t="s">
        <v>5332</v>
      </c>
      <c r="CN666" t="s">
        <v>4641</v>
      </c>
      <c r="CO666" t="s">
        <v>867</v>
      </c>
      <c r="CP666" t="s">
        <v>784</v>
      </c>
    </row>
    <row r="667" spans="1:94" x14ac:dyDescent="0.35">
      <c r="A667" t="s">
        <v>4275</v>
      </c>
      <c r="B667">
        <f>+COUNTA(J667:DE667)</f>
        <v>17</v>
      </c>
      <c r="K667" t="s">
        <v>5333</v>
      </c>
      <c r="O667" t="s">
        <v>4277</v>
      </c>
      <c r="W667">
        <v>1</v>
      </c>
      <c r="X667">
        <f>SUM(COUNTIF(P667:W667,"1"))</f>
        <v>1</v>
      </c>
      <c r="Y667" t="s">
        <v>1886</v>
      </c>
      <c r="BR667" t="s">
        <v>5334</v>
      </c>
      <c r="BS667" t="s">
        <v>5335</v>
      </c>
      <c r="CF667" t="s">
        <v>5336</v>
      </c>
      <c r="CG667">
        <v>1</v>
      </c>
      <c r="CH667" t="s">
        <v>364</v>
      </c>
      <c r="CJ667" t="s">
        <v>5334</v>
      </c>
      <c r="CK667" t="s">
        <v>5335</v>
      </c>
      <c r="CL667" t="s">
        <v>5333</v>
      </c>
      <c r="CM667" t="s">
        <v>5337</v>
      </c>
      <c r="CN667" t="s">
        <v>2070</v>
      </c>
      <c r="CO667" t="s">
        <v>5338</v>
      </c>
      <c r="CP667" t="s">
        <v>1070</v>
      </c>
    </row>
    <row r="668" spans="1:94" x14ac:dyDescent="0.35">
      <c r="A668" t="s">
        <v>4275</v>
      </c>
      <c r="B668">
        <f>+COUNTA(J668:DE668)</f>
        <v>17</v>
      </c>
      <c r="K668" t="s">
        <v>5339</v>
      </c>
      <c r="O668" t="s">
        <v>4277</v>
      </c>
      <c r="W668">
        <v>1</v>
      </c>
      <c r="X668">
        <f>SUM(COUNTIF(P668:W668,"1"))</f>
        <v>1</v>
      </c>
      <c r="Y668" t="s">
        <v>1886</v>
      </c>
      <c r="BR668" t="s">
        <v>5340</v>
      </c>
      <c r="BS668" t="s">
        <v>5341</v>
      </c>
      <c r="CF668" t="s">
        <v>5342</v>
      </c>
      <c r="CG668">
        <v>1</v>
      </c>
      <c r="CH668" t="s">
        <v>364</v>
      </c>
      <c r="CJ668" t="s">
        <v>5340</v>
      </c>
      <c r="CK668" t="s">
        <v>5341</v>
      </c>
      <c r="CL668" t="s">
        <v>5339</v>
      </c>
      <c r="CM668" t="s">
        <v>5343</v>
      </c>
      <c r="CN668" t="s">
        <v>4866</v>
      </c>
      <c r="CO668" t="s">
        <v>4647</v>
      </c>
      <c r="CP668" t="s">
        <v>4370</v>
      </c>
    </row>
    <row r="669" spans="1:94" x14ac:dyDescent="0.35">
      <c r="A669" t="s">
        <v>4275</v>
      </c>
      <c r="B669">
        <f>+COUNTA(J669:DE669)</f>
        <v>17</v>
      </c>
      <c r="K669" t="s">
        <v>5344</v>
      </c>
      <c r="O669" t="s">
        <v>4277</v>
      </c>
      <c r="W669">
        <v>1</v>
      </c>
      <c r="X669">
        <f>SUM(COUNTIF(P669:W669,"1"))</f>
        <v>1</v>
      </c>
      <c r="Y669" t="s">
        <v>1886</v>
      </c>
      <c r="BR669" t="s">
        <v>5345</v>
      </c>
      <c r="BS669" t="s">
        <v>5346</v>
      </c>
      <c r="CF669" t="s">
        <v>5347</v>
      </c>
      <c r="CG669">
        <v>1</v>
      </c>
      <c r="CH669" t="s">
        <v>364</v>
      </c>
      <c r="CJ669" t="s">
        <v>5345</v>
      </c>
      <c r="CK669" t="s">
        <v>5346</v>
      </c>
      <c r="CL669" t="s">
        <v>5344</v>
      </c>
      <c r="CM669" t="s">
        <v>5348</v>
      </c>
      <c r="CN669" t="s">
        <v>866</v>
      </c>
      <c r="CO669" t="s">
        <v>5349</v>
      </c>
      <c r="CP669" t="s">
        <v>947</v>
      </c>
    </row>
    <row r="670" spans="1:94" x14ac:dyDescent="0.35">
      <c r="A670" t="s">
        <v>1921</v>
      </c>
      <c r="B670">
        <f>+COUNTA(J670:DE670)</f>
        <v>7</v>
      </c>
      <c r="F670" t="s">
        <v>2959</v>
      </c>
      <c r="H670" t="s">
        <v>2960</v>
      </c>
      <c r="K670" t="s">
        <v>2961</v>
      </c>
      <c r="O670" t="s">
        <v>121</v>
      </c>
      <c r="S670">
        <v>1</v>
      </c>
      <c r="X670">
        <f>SUM(COUNTIF(P670:W670,"1"))</f>
        <v>1</v>
      </c>
      <c r="AC670" t="s">
        <v>1395</v>
      </c>
      <c r="AG670" t="s">
        <v>2961</v>
      </c>
      <c r="AS670" t="s">
        <v>2177</v>
      </c>
    </row>
    <row r="671" spans="1:94" x14ac:dyDescent="0.35">
      <c r="A671" t="s">
        <v>1921</v>
      </c>
      <c r="B671">
        <f>+COUNTA(J671:DE671)</f>
        <v>7</v>
      </c>
      <c r="F671" t="s">
        <v>2962</v>
      </c>
      <c r="K671" t="s">
        <v>2963</v>
      </c>
      <c r="O671" t="s">
        <v>121</v>
      </c>
      <c r="S671">
        <v>1</v>
      </c>
      <c r="X671">
        <f>SUM(COUNTIF(P671:W671,"1"))</f>
        <v>1</v>
      </c>
      <c r="AC671" t="s">
        <v>1780</v>
      </c>
      <c r="AG671" t="s">
        <v>2963</v>
      </c>
      <c r="AS671" t="s">
        <v>2964</v>
      </c>
    </row>
    <row r="672" spans="1:94" x14ac:dyDescent="0.35">
      <c r="A672" t="s">
        <v>1921</v>
      </c>
      <c r="B672">
        <f>+COUNTA(J672:DE672)</f>
        <v>7</v>
      </c>
      <c r="F672" t="s">
        <v>2965</v>
      </c>
      <c r="K672" t="s">
        <v>2966</v>
      </c>
      <c r="O672" t="s">
        <v>121</v>
      </c>
      <c r="S672">
        <v>1</v>
      </c>
      <c r="X672">
        <f>SUM(COUNTIF(P672:W672,"1"))</f>
        <v>1</v>
      </c>
      <c r="AC672" t="s">
        <v>644</v>
      </c>
      <c r="AG672" t="s">
        <v>2966</v>
      </c>
      <c r="AS672" t="s">
        <v>2466</v>
      </c>
    </row>
    <row r="673" spans="1:94" x14ac:dyDescent="0.35">
      <c r="A673" t="s">
        <v>4275</v>
      </c>
      <c r="B673">
        <f>+COUNTA(J673:DE673)</f>
        <v>17</v>
      </c>
      <c r="K673" t="s">
        <v>5350</v>
      </c>
      <c r="O673" t="s">
        <v>4277</v>
      </c>
      <c r="W673">
        <v>1</v>
      </c>
      <c r="X673">
        <f>SUM(COUNTIF(P673:W673,"1"))</f>
        <v>1</v>
      </c>
      <c r="Y673" t="s">
        <v>1886</v>
      </c>
      <c r="BR673" t="s">
        <v>5351</v>
      </c>
      <c r="BS673" t="s">
        <v>5352</v>
      </c>
      <c r="CF673" t="s">
        <v>5353</v>
      </c>
      <c r="CG673">
        <v>1</v>
      </c>
      <c r="CH673" t="s">
        <v>364</v>
      </c>
      <c r="CJ673" t="s">
        <v>5351</v>
      </c>
      <c r="CK673" t="s">
        <v>5352</v>
      </c>
      <c r="CL673" t="s">
        <v>5350</v>
      </c>
      <c r="CM673" t="s">
        <v>5354</v>
      </c>
      <c r="CN673" t="s">
        <v>4324</v>
      </c>
      <c r="CO673" t="s">
        <v>5355</v>
      </c>
      <c r="CP673" t="s">
        <v>4460</v>
      </c>
    </row>
    <row r="674" spans="1:94" x14ac:dyDescent="0.35">
      <c r="A674" t="s">
        <v>1921</v>
      </c>
      <c r="B674">
        <f>+COUNTA(J674:DE674)</f>
        <v>7</v>
      </c>
      <c r="F674" t="s">
        <v>2967</v>
      </c>
      <c r="K674" t="s">
        <v>2968</v>
      </c>
      <c r="O674" t="s">
        <v>121</v>
      </c>
      <c r="S674">
        <v>1</v>
      </c>
      <c r="X674">
        <f>SUM(COUNTIF(P674:W674,"1"))</f>
        <v>1</v>
      </c>
      <c r="AC674" t="s">
        <v>1395</v>
      </c>
      <c r="AG674" t="s">
        <v>2968</v>
      </c>
      <c r="AS674" t="s">
        <v>2564</v>
      </c>
    </row>
    <row r="675" spans="1:94" x14ac:dyDescent="0.35">
      <c r="A675" t="s">
        <v>1921</v>
      </c>
      <c r="B675">
        <f>+COUNTA(J675:DE675)</f>
        <v>7</v>
      </c>
      <c r="F675" t="s">
        <v>2969</v>
      </c>
      <c r="K675" t="s">
        <v>2970</v>
      </c>
      <c r="O675" t="s">
        <v>121</v>
      </c>
      <c r="S675">
        <v>1</v>
      </c>
      <c r="X675">
        <f>SUM(COUNTIF(P675:W675,"1"))</f>
        <v>1</v>
      </c>
      <c r="AC675" t="s">
        <v>2971</v>
      </c>
      <c r="AG675" t="s">
        <v>2970</v>
      </c>
      <c r="AS675" t="s">
        <v>2309</v>
      </c>
    </row>
    <row r="676" spans="1:94" x14ac:dyDescent="0.35">
      <c r="A676" t="s">
        <v>4275</v>
      </c>
      <c r="B676">
        <f>+COUNTA(J676:DE676)</f>
        <v>17</v>
      </c>
      <c r="K676" t="s">
        <v>5356</v>
      </c>
      <c r="O676" t="s">
        <v>4277</v>
      </c>
      <c r="W676">
        <v>1</v>
      </c>
      <c r="X676">
        <f>SUM(COUNTIF(P676:W676,"1"))</f>
        <v>1</v>
      </c>
      <c r="Y676" t="s">
        <v>1886</v>
      </c>
      <c r="BR676" t="s">
        <v>5357</v>
      </c>
      <c r="BS676" t="s">
        <v>5358</v>
      </c>
      <c r="CF676" t="s">
        <v>5359</v>
      </c>
      <c r="CG676">
        <v>1</v>
      </c>
      <c r="CH676" t="s">
        <v>364</v>
      </c>
      <c r="CJ676" t="s">
        <v>5357</v>
      </c>
      <c r="CK676" t="s">
        <v>5358</v>
      </c>
      <c r="CL676" t="s">
        <v>5356</v>
      </c>
      <c r="CM676" t="s">
        <v>5360</v>
      </c>
      <c r="CN676" t="s">
        <v>2070</v>
      </c>
      <c r="CO676" t="s">
        <v>867</v>
      </c>
      <c r="CP676" t="s">
        <v>4949</v>
      </c>
    </row>
    <row r="677" spans="1:94" x14ac:dyDescent="0.35">
      <c r="A677" t="s">
        <v>4275</v>
      </c>
      <c r="B677">
        <f>+COUNTA(J677:DE677)</f>
        <v>17</v>
      </c>
      <c r="K677" t="s">
        <v>5361</v>
      </c>
      <c r="O677" t="s">
        <v>4277</v>
      </c>
      <c r="W677">
        <v>1</v>
      </c>
      <c r="X677">
        <f>SUM(COUNTIF(P677:W677,"1"))</f>
        <v>1</v>
      </c>
      <c r="Y677" t="s">
        <v>1886</v>
      </c>
      <c r="BR677" t="s">
        <v>5362</v>
      </c>
      <c r="BS677" t="s">
        <v>5363</v>
      </c>
      <c r="CF677" t="s">
        <v>5364</v>
      </c>
      <c r="CG677">
        <v>1</v>
      </c>
      <c r="CH677" t="s">
        <v>364</v>
      </c>
      <c r="CJ677" t="s">
        <v>5362</v>
      </c>
      <c r="CK677" t="s">
        <v>5363</v>
      </c>
      <c r="CL677" t="s">
        <v>5361</v>
      </c>
      <c r="CM677" t="s">
        <v>5365</v>
      </c>
      <c r="CN677" t="s">
        <v>4571</v>
      </c>
      <c r="CO677" t="s">
        <v>867</v>
      </c>
      <c r="CP677" t="s">
        <v>5366</v>
      </c>
    </row>
    <row r="678" spans="1:94" x14ac:dyDescent="0.35">
      <c r="A678" t="s">
        <v>4275</v>
      </c>
      <c r="B678">
        <f>+COUNTA(J678:DE678)</f>
        <v>17</v>
      </c>
      <c r="K678" t="s">
        <v>5367</v>
      </c>
      <c r="O678" t="s">
        <v>4277</v>
      </c>
      <c r="W678">
        <v>1</v>
      </c>
      <c r="X678">
        <f>SUM(COUNTIF(P678:W678,"1"))</f>
        <v>1</v>
      </c>
      <c r="Y678" t="s">
        <v>1886</v>
      </c>
      <c r="BR678" t="s">
        <v>5368</v>
      </c>
      <c r="BS678" t="s">
        <v>5369</v>
      </c>
      <c r="CF678" t="s">
        <v>5370</v>
      </c>
      <c r="CG678">
        <v>1</v>
      </c>
      <c r="CH678" t="s">
        <v>364</v>
      </c>
      <c r="CJ678" t="s">
        <v>5368</v>
      </c>
      <c r="CK678" t="s">
        <v>5369</v>
      </c>
      <c r="CL678" t="s">
        <v>5367</v>
      </c>
      <c r="CM678" t="s">
        <v>5371</v>
      </c>
      <c r="CN678" t="s">
        <v>2663</v>
      </c>
      <c r="CO678" t="s">
        <v>4487</v>
      </c>
      <c r="CP678" t="s">
        <v>4396</v>
      </c>
    </row>
    <row r="679" spans="1:94" x14ac:dyDescent="0.35">
      <c r="A679" t="s">
        <v>1921</v>
      </c>
      <c r="B679">
        <f>+COUNTA(J679:DE679)</f>
        <v>7</v>
      </c>
      <c r="F679" t="s">
        <v>2972</v>
      </c>
      <c r="K679" t="s">
        <v>2973</v>
      </c>
      <c r="O679" t="s">
        <v>121</v>
      </c>
      <c r="S679">
        <v>1</v>
      </c>
      <c r="X679">
        <f>SUM(COUNTIF(P679:W679,"1"))</f>
        <v>1</v>
      </c>
      <c r="AC679" t="s">
        <v>258</v>
      </c>
      <c r="AG679" t="s">
        <v>2973</v>
      </c>
      <c r="AS679" t="s">
        <v>1043</v>
      </c>
    </row>
    <row r="680" spans="1:94" x14ac:dyDescent="0.35">
      <c r="A680" t="s">
        <v>1921</v>
      </c>
      <c r="B680">
        <f>+COUNTA(J680:DE680)</f>
        <v>7</v>
      </c>
      <c r="F680" t="s">
        <v>2974</v>
      </c>
      <c r="K680" t="s">
        <v>2975</v>
      </c>
      <c r="O680" t="s">
        <v>121</v>
      </c>
      <c r="S680">
        <v>1</v>
      </c>
      <c r="X680">
        <f>SUM(COUNTIF(P680:W680,"1"))</f>
        <v>1</v>
      </c>
      <c r="AC680" t="s">
        <v>2976</v>
      </c>
      <c r="AG680" t="s">
        <v>2975</v>
      </c>
      <c r="AS680" t="s">
        <v>2564</v>
      </c>
    </row>
    <row r="681" spans="1:94" x14ac:dyDescent="0.35">
      <c r="A681" t="s">
        <v>1921</v>
      </c>
      <c r="B681">
        <f>+COUNTA(J681:DE681)</f>
        <v>7</v>
      </c>
      <c r="F681" t="s">
        <v>2980</v>
      </c>
      <c r="K681" t="s">
        <v>2981</v>
      </c>
      <c r="O681" t="s">
        <v>121</v>
      </c>
      <c r="S681">
        <v>1</v>
      </c>
      <c r="X681">
        <f>SUM(COUNTIF(P681:W681,"1"))</f>
        <v>1</v>
      </c>
      <c r="AC681" t="s">
        <v>1260</v>
      </c>
      <c r="AG681" t="s">
        <v>2981</v>
      </c>
      <c r="AS681" t="s">
        <v>2982</v>
      </c>
    </row>
    <row r="682" spans="1:94" x14ac:dyDescent="0.35">
      <c r="A682" t="s">
        <v>1921</v>
      </c>
      <c r="B682">
        <f>+COUNTA(J682:DE682)</f>
        <v>7</v>
      </c>
      <c r="F682" t="s">
        <v>2988</v>
      </c>
      <c r="K682" t="s">
        <v>2989</v>
      </c>
      <c r="O682" t="s">
        <v>121</v>
      </c>
      <c r="S682">
        <v>1</v>
      </c>
      <c r="X682">
        <f>SUM(COUNTIF(P682:W682,"1"))</f>
        <v>1</v>
      </c>
      <c r="AC682" t="s">
        <v>2990</v>
      </c>
      <c r="AG682" t="s">
        <v>2989</v>
      </c>
      <c r="AS682" t="s">
        <v>2871</v>
      </c>
    </row>
    <row r="683" spans="1:94" x14ac:dyDescent="0.35">
      <c r="A683" t="s">
        <v>1921</v>
      </c>
      <c r="B683">
        <f>+COUNTA(J683:DE683)</f>
        <v>7</v>
      </c>
      <c r="F683" t="s">
        <v>2991</v>
      </c>
      <c r="K683" t="s">
        <v>2992</v>
      </c>
      <c r="O683" t="s">
        <v>121</v>
      </c>
      <c r="S683">
        <v>1</v>
      </c>
      <c r="X683">
        <f>SUM(COUNTIF(P683:W683,"1"))</f>
        <v>1</v>
      </c>
      <c r="AC683" t="s">
        <v>1395</v>
      </c>
      <c r="AG683" t="s">
        <v>2992</v>
      </c>
      <c r="AS683" t="s">
        <v>1936</v>
      </c>
    </row>
    <row r="684" spans="1:94" x14ac:dyDescent="0.35">
      <c r="A684" t="s">
        <v>1921</v>
      </c>
      <c r="B684">
        <f>+COUNTA(J684:DE684)</f>
        <v>7</v>
      </c>
      <c r="F684" t="s">
        <v>2993</v>
      </c>
      <c r="K684" t="s">
        <v>2994</v>
      </c>
      <c r="O684" t="s">
        <v>121</v>
      </c>
      <c r="S684">
        <v>1</v>
      </c>
      <c r="X684">
        <f>SUM(COUNTIF(P684:W684,"1"))</f>
        <v>1</v>
      </c>
      <c r="AC684" t="s">
        <v>2585</v>
      </c>
      <c r="AG684" t="s">
        <v>2994</v>
      </c>
      <c r="AS684" t="s">
        <v>2309</v>
      </c>
    </row>
    <row r="685" spans="1:94" x14ac:dyDescent="0.35">
      <c r="A685" t="s">
        <v>4275</v>
      </c>
      <c r="B685">
        <f>+COUNTA(J685:DE685)</f>
        <v>17</v>
      </c>
      <c r="K685" t="s">
        <v>5372</v>
      </c>
      <c r="O685" t="s">
        <v>4277</v>
      </c>
      <c r="W685">
        <v>1</v>
      </c>
      <c r="X685">
        <f>SUM(COUNTIF(P685:W685,"1"))</f>
        <v>1</v>
      </c>
      <c r="Y685" t="s">
        <v>1886</v>
      </c>
      <c r="BR685" t="s">
        <v>5373</v>
      </c>
      <c r="BS685" t="s">
        <v>5374</v>
      </c>
      <c r="CF685" t="s">
        <v>5375</v>
      </c>
      <c r="CG685">
        <v>1</v>
      </c>
      <c r="CH685" t="s">
        <v>364</v>
      </c>
      <c r="CJ685" t="s">
        <v>5373</v>
      </c>
      <c r="CK685" t="s">
        <v>5374</v>
      </c>
      <c r="CL685" t="s">
        <v>5372</v>
      </c>
      <c r="CM685" t="s">
        <v>5376</v>
      </c>
      <c r="CN685" t="s">
        <v>4866</v>
      </c>
      <c r="CO685" t="s">
        <v>4971</v>
      </c>
      <c r="CP685" t="s">
        <v>2072</v>
      </c>
    </row>
    <row r="686" spans="1:94" x14ac:dyDescent="0.35">
      <c r="A686" t="s">
        <v>1921</v>
      </c>
      <c r="B686">
        <f>+COUNTA(J686:DE686)</f>
        <v>8</v>
      </c>
      <c r="K686" t="s">
        <v>2995</v>
      </c>
      <c r="L686" t="s">
        <v>2996</v>
      </c>
      <c r="O686" t="s">
        <v>1311</v>
      </c>
      <c r="R686">
        <v>1</v>
      </c>
      <c r="X686">
        <f>SUM(COUNTIF(P686:W686,"1"))</f>
        <v>1</v>
      </c>
      <c r="AB686" t="s">
        <v>124</v>
      </c>
      <c r="AH686" t="s">
        <v>2995</v>
      </c>
      <c r="AT686" t="s">
        <v>2633</v>
      </c>
    </row>
    <row r="687" spans="1:94" x14ac:dyDescent="0.35">
      <c r="A687" t="s">
        <v>4275</v>
      </c>
      <c r="B687">
        <f>+COUNTA(J687:DE687)</f>
        <v>17</v>
      </c>
      <c r="K687" t="s">
        <v>5377</v>
      </c>
      <c r="O687" t="s">
        <v>4277</v>
      </c>
      <c r="W687">
        <v>1</v>
      </c>
      <c r="X687">
        <f>SUM(COUNTIF(P687:W687,"1"))</f>
        <v>1</v>
      </c>
      <c r="Y687" t="s">
        <v>1886</v>
      </c>
      <c r="BR687" t="s">
        <v>5378</v>
      </c>
      <c r="BS687" t="s">
        <v>5379</v>
      </c>
      <c r="CF687" t="s">
        <v>5380</v>
      </c>
      <c r="CG687">
        <v>1</v>
      </c>
      <c r="CH687" t="s">
        <v>364</v>
      </c>
      <c r="CJ687" t="s">
        <v>5378</v>
      </c>
      <c r="CK687" t="s">
        <v>5379</v>
      </c>
      <c r="CL687" t="s">
        <v>5377</v>
      </c>
      <c r="CM687" t="s">
        <v>5381</v>
      </c>
      <c r="CN687" t="s">
        <v>4109</v>
      </c>
      <c r="CO687" t="s">
        <v>4110</v>
      </c>
      <c r="CP687" t="s">
        <v>4984</v>
      </c>
    </row>
    <row r="688" spans="1:94" x14ac:dyDescent="0.35">
      <c r="A688" t="s">
        <v>1921</v>
      </c>
      <c r="B688">
        <f>+COUNTA(J688:DE688)</f>
        <v>4</v>
      </c>
      <c r="K688" t="s">
        <v>2999</v>
      </c>
      <c r="O688" t="s">
        <v>1772</v>
      </c>
      <c r="Q688">
        <v>1</v>
      </c>
      <c r="X688">
        <f>SUM(COUNTIF(P688:W688,"1"))</f>
        <v>1</v>
      </c>
    </row>
    <row r="689" spans="1:94" x14ac:dyDescent="0.35">
      <c r="A689" t="s">
        <v>1921</v>
      </c>
      <c r="B689">
        <f>+COUNTA(J689:DE689)</f>
        <v>7</v>
      </c>
      <c r="F689" t="s">
        <v>3000</v>
      </c>
      <c r="K689" t="s">
        <v>3001</v>
      </c>
      <c r="O689" t="s">
        <v>121</v>
      </c>
      <c r="S689">
        <v>1</v>
      </c>
      <c r="X689">
        <f>SUM(COUNTIF(P689:W689,"1"))</f>
        <v>1</v>
      </c>
      <c r="AC689" t="s">
        <v>258</v>
      </c>
      <c r="AG689" t="s">
        <v>3001</v>
      </c>
      <c r="AS689" t="s">
        <v>1055</v>
      </c>
    </row>
    <row r="690" spans="1:94" x14ac:dyDescent="0.35">
      <c r="A690" t="s">
        <v>4275</v>
      </c>
      <c r="B690">
        <f>+COUNTA(J690:DE690)</f>
        <v>17</v>
      </c>
      <c r="K690" t="s">
        <v>5382</v>
      </c>
      <c r="O690" t="s">
        <v>4277</v>
      </c>
      <c r="W690">
        <v>1</v>
      </c>
      <c r="X690">
        <f>SUM(COUNTIF(P690:W690,"1"))</f>
        <v>1</v>
      </c>
      <c r="Y690" t="s">
        <v>1886</v>
      </c>
      <c r="BR690" t="s">
        <v>5383</v>
      </c>
      <c r="BS690" t="s">
        <v>5384</v>
      </c>
      <c r="CF690" t="s">
        <v>5385</v>
      </c>
      <c r="CG690">
        <v>1</v>
      </c>
      <c r="CH690" t="s">
        <v>364</v>
      </c>
      <c r="CJ690" t="s">
        <v>5383</v>
      </c>
      <c r="CK690" t="s">
        <v>5384</v>
      </c>
      <c r="CL690" t="s">
        <v>5382</v>
      </c>
      <c r="CM690" t="s">
        <v>5386</v>
      </c>
      <c r="CN690" t="s">
        <v>4291</v>
      </c>
      <c r="CO690" t="s">
        <v>5123</v>
      </c>
      <c r="CP690" t="s">
        <v>1112</v>
      </c>
    </row>
    <row r="691" spans="1:94" x14ac:dyDescent="0.35">
      <c r="A691" t="s">
        <v>4275</v>
      </c>
      <c r="B691">
        <f>+COUNTA(J691:DE691)</f>
        <v>17</v>
      </c>
      <c r="K691" t="s">
        <v>5387</v>
      </c>
      <c r="O691" t="s">
        <v>4277</v>
      </c>
      <c r="W691">
        <v>1</v>
      </c>
      <c r="X691">
        <f>SUM(COUNTIF(P691:W691,"1"))</f>
        <v>1</v>
      </c>
      <c r="Y691" t="s">
        <v>1886</v>
      </c>
      <c r="BR691" t="s">
        <v>5388</v>
      </c>
      <c r="BS691" t="s">
        <v>5389</v>
      </c>
      <c r="CF691" t="s">
        <v>5390</v>
      </c>
      <c r="CG691">
        <v>1</v>
      </c>
      <c r="CH691" t="s">
        <v>364</v>
      </c>
      <c r="CJ691" t="s">
        <v>5388</v>
      </c>
      <c r="CK691" t="s">
        <v>5389</v>
      </c>
      <c r="CL691" t="s">
        <v>5387</v>
      </c>
      <c r="CM691" t="s">
        <v>5391</v>
      </c>
      <c r="CN691" t="s">
        <v>4439</v>
      </c>
      <c r="CO691" t="s">
        <v>946</v>
      </c>
      <c r="CP691" t="s">
        <v>5392</v>
      </c>
    </row>
    <row r="692" spans="1:94" x14ac:dyDescent="0.35">
      <c r="A692" t="s">
        <v>1921</v>
      </c>
      <c r="B692">
        <f>+COUNTA(J692:DE692)</f>
        <v>5</v>
      </c>
      <c r="K692" t="s">
        <v>3002</v>
      </c>
      <c r="O692" t="s">
        <v>1725</v>
      </c>
      <c r="U692">
        <v>1</v>
      </c>
      <c r="X692">
        <f>SUM(COUNTIF(P692:W692,"1"))</f>
        <v>1</v>
      </c>
      <c r="AB692" t="s">
        <v>124</v>
      </c>
    </row>
    <row r="693" spans="1:94" x14ac:dyDescent="0.35">
      <c r="A693" t="s">
        <v>1921</v>
      </c>
      <c r="B693">
        <f>+COUNTA(J693:DE693)</f>
        <v>7</v>
      </c>
      <c r="F693" t="s">
        <v>3003</v>
      </c>
      <c r="K693" t="s">
        <v>3004</v>
      </c>
      <c r="O693" t="s">
        <v>121</v>
      </c>
      <c r="S693">
        <v>1</v>
      </c>
      <c r="X693">
        <f>SUM(COUNTIF(P693:W693,"1"))</f>
        <v>1</v>
      </c>
      <c r="AC693" t="s">
        <v>2143</v>
      </c>
      <c r="AG693" t="s">
        <v>3004</v>
      </c>
      <c r="AS693" t="s">
        <v>2389</v>
      </c>
    </row>
    <row r="694" spans="1:94" x14ac:dyDescent="0.35">
      <c r="A694" t="s">
        <v>4275</v>
      </c>
      <c r="B694">
        <f>+COUNTA(J694:DE694)</f>
        <v>17</v>
      </c>
      <c r="K694" t="s">
        <v>5393</v>
      </c>
      <c r="O694" t="s">
        <v>4277</v>
      </c>
      <c r="W694">
        <v>1</v>
      </c>
      <c r="X694">
        <f>SUM(COUNTIF(P694:W694,"1"))</f>
        <v>1</v>
      </c>
      <c r="Y694" t="s">
        <v>1886</v>
      </c>
      <c r="BR694" t="s">
        <v>5394</v>
      </c>
      <c r="BS694" t="s">
        <v>5395</v>
      </c>
      <c r="CF694" t="s">
        <v>5396</v>
      </c>
      <c r="CG694">
        <v>1</v>
      </c>
      <c r="CH694" t="s">
        <v>364</v>
      </c>
      <c r="CJ694" t="s">
        <v>5394</v>
      </c>
      <c r="CK694" t="s">
        <v>5395</v>
      </c>
      <c r="CL694" t="s">
        <v>5393</v>
      </c>
      <c r="CM694" t="s">
        <v>5397</v>
      </c>
      <c r="CN694" t="s">
        <v>4731</v>
      </c>
      <c r="CO694" t="s">
        <v>4762</v>
      </c>
      <c r="CP694" t="s">
        <v>5398</v>
      </c>
    </row>
    <row r="695" spans="1:94" x14ac:dyDescent="0.35">
      <c r="A695" t="s">
        <v>1921</v>
      </c>
      <c r="B695">
        <f>+COUNTA(J695:DE695)</f>
        <v>8</v>
      </c>
      <c r="F695" t="s">
        <v>3005</v>
      </c>
      <c r="G695" t="s">
        <v>3006</v>
      </c>
      <c r="K695" t="s">
        <v>3007</v>
      </c>
      <c r="O695" t="s">
        <v>121</v>
      </c>
      <c r="S695">
        <v>1</v>
      </c>
      <c r="X695">
        <f>SUM(COUNTIF(P695:W695,"1"))</f>
        <v>1</v>
      </c>
      <c r="AC695" t="s">
        <v>3008</v>
      </c>
      <c r="AG695" t="s">
        <v>3009</v>
      </c>
      <c r="AO695" t="s">
        <v>3010</v>
      </c>
      <c r="AS695" t="s">
        <v>3011</v>
      </c>
    </row>
    <row r="696" spans="1:94" x14ac:dyDescent="0.35">
      <c r="A696" t="s">
        <v>1921</v>
      </c>
      <c r="B696">
        <f>+COUNTA(J696:DE696)</f>
        <v>7</v>
      </c>
      <c r="F696" t="s">
        <v>3012</v>
      </c>
      <c r="K696" t="s">
        <v>3013</v>
      </c>
      <c r="O696" t="s">
        <v>121</v>
      </c>
      <c r="S696">
        <v>1</v>
      </c>
      <c r="X696">
        <f>SUM(COUNTIF(P696:W696,"1"))</f>
        <v>1</v>
      </c>
      <c r="AC696" t="s">
        <v>3014</v>
      </c>
      <c r="AG696" t="s">
        <v>3013</v>
      </c>
      <c r="AS696" t="s">
        <v>1152</v>
      </c>
    </row>
    <row r="697" spans="1:94" x14ac:dyDescent="0.35">
      <c r="A697" t="s">
        <v>1921</v>
      </c>
      <c r="B697">
        <f>+COUNTA(J697:DE697)</f>
        <v>7</v>
      </c>
      <c r="F697" t="s">
        <v>3015</v>
      </c>
      <c r="K697" t="s">
        <v>3016</v>
      </c>
      <c r="O697" t="s">
        <v>121</v>
      </c>
      <c r="S697">
        <v>1</v>
      </c>
      <c r="X697">
        <f>SUM(COUNTIF(P697:W697,"1"))</f>
        <v>1</v>
      </c>
      <c r="AC697" t="s">
        <v>1395</v>
      </c>
      <c r="AG697" t="s">
        <v>3016</v>
      </c>
      <c r="AS697" t="s">
        <v>2033</v>
      </c>
    </row>
    <row r="698" spans="1:94" x14ac:dyDescent="0.35">
      <c r="A698" t="s">
        <v>1921</v>
      </c>
      <c r="B698">
        <f>+COUNTA(J698:DE698)</f>
        <v>7</v>
      </c>
      <c r="F698" t="s">
        <v>3017</v>
      </c>
      <c r="K698" t="s">
        <v>3018</v>
      </c>
      <c r="O698" t="s">
        <v>121</v>
      </c>
      <c r="S698">
        <v>1</v>
      </c>
      <c r="X698">
        <f>SUM(COUNTIF(P698:W698,"1"))</f>
        <v>1</v>
      </c>
      <c r="AC698" t="s">
        <v>644</v>
      </c>
      <c r="AG698" t="s">
        <v>3018</v>
      </c>
      <c r="AS698" t="s">
        <v>3019</v>
      </c>
    </row>
    <row r="699" spans="1:94" x14ac:dyDescent="0.35">
      <c r="A699" t="s">
        <v>1921</v>
      </c>
      <c r="B699">
        <f>+COUNTA(J699:DE699)</f>
        <v>7</v>
      </c>
      <c r="F699" t="s">
        <v>3020</v>
      </c>
      <c r="K699" t="s">
        <v>3021</v>
      </c>
      <c r="O699" t="s">
        <v>121</v>
      </c>
      <c r="S699">
        <v>1</v>
      </c>
      <c r="X699">
        <f>SUM(COUNTIF(P699:W699,"1"))</f>
        <v>1</v>
      </c>
      <c r="AC699" t="s">
        <v>1395</v>
      </c>
      <c r="AG699" t="s">
        <v>3021</v>
      </c>
      <c r="AS699" t="s">
        <v>2309</v>
      </c>
    </row>
    <row r="700" spans="1:94" x14ac:dyDescent="0.35">
      <c r="A700" t="s">
        <v>4275</v>
      </c>
      <c r="B700">
        <f>+COUNTA(J700:DE700)</f>
        <v>17</v>
      </c>
      <c r="K700" t="s">
        <v>5399</v>
      </c>
      <c r="O700" t="s">
        <v>4277</v>
      </c>
      <c r="W700">
        <v>1</v>
      </c>
      <c r="X700">
        <f>SUM(COUNTIF(P700:W700,"1"))</f>
        <v>1</v>
      </c>
      <c r="Y700" t="s">
        <v>1886</v>
      </c>
      <c r="BR700" t="s">
        <v>5400</v>
      </c>
      <c r="BS700" t="s">
        <v>5401</v>
      </c>
      <c r="CF700" t="s">
        <v>5402</v>
      </c>
      <c r="CG700">
        <v>1</v>
      </c>
      <c r="CH700" t="s">
        <v>364</v>
      </c>
      <c r="CJ700" t="s">
        <v>5400</v>
      </c>
      <c r="CK700" t="s">
        <v>5401</v>
      </c>
      <c r="CL700" t="s">
        <v>5399</v>
      </c>
      <c r="CM700" t="s">
        <v>5403</v>
      </c>
      <c r="CN700" t="s">
        <v>3710</v>
      </c>
      <c r="CO700" t="s">
        <v>4292</v>
      </c>
      <c r="CP700" t="s">
        <v>4285</v>
      </c>
    </row>
    <row r="701" spans="1:94" x14ac:dyDescent="0.35">
      <c r="A701" t="s">
        <v>1921</v>
      </c>
      <c r="B701">
        <f>+COUNTA(J701:DE701)</f>
        <v>7</v>
      </c>
      <c r="F701" t="s">
        <v>3022</v>
      </c>
      <c r="K701" t="s">
        <v>3023</v>
      </c>
      <c r="O701" t="s">
        <v>121</v>
      </c>
      <c r="S701">
        <v>1</v>
      </c>
      <c r="X701">
        <f>SUM(COUNTIF(P701:W701,"1"))</f>
        <v>1</v>
      </c>
      <c r="AC701" t="s">
        <v>1395</v>
      </c>
      <c r="AG701" t="s">
        <v>3023</v>
      </c>
      <c r="AS701" t="s">
        <v>1243</v>
      </c>
    </row>
    <row r="702" spans="1:94" x14ac:dyDescent="0.35">
      <c r="A702" t="s">
        <v>1921</v>
      </c>
      <c r="B702">
        <f>+COUNTA(J702:DE702)</f>
        <v>7</v>
      </c>
      <c r="F702" t="s">
        <v>3024</v>
      </c>
      <c r="H702" t="s">
        <v>3025</v>
      </c>
      <c r="K702" t="s">
        <v>3026</v>
      </c>
      <c r="O702" t="s">
        <v>121</v>
      </c>
      <c r="S702">
        <v>1</v>
      </c>
      <c r="X702">
        <f>SUM(COUNTIF(P702:W702,"1"))</f>
        <v>1</v>
      </c>
      <c r="AC702" t="s">
        <v>1395</v>
      </c>
      <c r="AG702" t="s">
        <v>3026</v>
      </c>
      <c r="AS702" t="s">
        <v>2033</v>
      </c>
    </row>
    <row r="703" spans="1:94" x14ac:dyDescent="0.35">
      <c r="A703" t="s">
        <v>1921</v>
      </c>
      <c r="B703">
        <f>+COUNTA(J703:DE703)</f>
        <v>7</v>
      </c>
      <c r="F703" t="s">
        <v>3027</v>
      </c>
      <c r="K703" t="s">
        <v>3028</v>
      </c>
      <c r="O703" t="s">
        <v>121</v>
      </c>
      <c r="S703">
        <v>1</v>
      </c>
      <c r="X703">
        <f>SUM(COUNTIF(P703:W703,"1"))</f>
        <v>1</v>
      </c>
      <c r="AC703" t="s">
        <v>2327</v>
      </c>
      <c r="AG703" t="s">
        <v>3028</v>
      </c>
      <c r="AS703" t="s">
        <v>3029</v>
      </c>
    </row>
    <row r="704" spans="1:94" x14ac:dyDescent="0.35">
      <c r="A704" t="s">
        <v>4275</v>
      </c>
      <c r="B704">
        <f>+COUNTA(J704:DE704)</f>
        <v>17</v>
      </c>
      <c r="K704" t="s">
        <v>5404</v>
      </c>
      <c r="O704" t="s">
        <v>4277</v>
      </c>
      <c r="W704">
        <v>1</v>
      </c>
      <c r="X704">
        <f>SUM(COUNTIF(P704:W704,"1"))</f>
        <v>1</v>
      </c>
      <c r="Y704" t="s">
        <v>1886</v>
      </c>
      <c r="BR704" t="s">
        <v>5405</v>
      </c>
      <c r="BS704" t="s">
        <v>5406</v>
      </c>
      <c r="CF704" t="s">
        <v>5407</v>
      </c>
      <c r="CG704">
        <v>1</v>
      </c>
      <c r="CH704" t="s">
        <v>364</v>
      </c>
      <c r="CJ704" t="s">
        <v>5405</v>
      </c>
      <c r="CK704" t="s">
        <v>5406</v>
      </c>
      <c r="CL704" t="s">
        <v>5404</v>
      </c>
      <c r="CM704" t="s">
        <v>5408</v>
      </c>
      <c r="CN704" t="s">
        <v>2663</v>
      </c>
      <c r="CO704" t="s">
        <v>5409</v>
      </c>
      <c r="CP704" t="s">
        <v>5410</v>
      </c>
    </row>
    <row r="705" spans="1:94" x14ac:dyDescent="0.35">
      <c r="A705" t="s">
        <v>1921</v>
      </c>
      <c r="B705">
        <f>+COUNTA(J705:DE705)</f>
        <v>5</v>
      </c>
      <c r="K705" t="s">
        <v>3031</v>
      </c>
      <c r="O705" t="s">
        <v>1725</v>
      </c>
      <c r="U705">
        <v>1</v>
      </c>
      <c r="X705">
        <f>SUM(COUNTIF(P705:W705,"1"))</f>
        <v>1</v>
      </c>
      <c r="AB705" t="s">
        <v>124</v>
      </c>
    </row>
    <row r="706" spans="1:94" x14ac:dyDescent="0.35">
      <c r="A706" t="s">
        <v>1726</v>
      </c>
      <c r="B706">
        <f>+COUNTA(J706:DE706)</f>
        <v>7</v>
      </c>
      <c r="F706" t="s">
        <v>1791</v>
      </c>
      <c r="K706" t="s">
        <v>1792</v>
      </c>
      <c r="O706" t="s">
        <v>121</v>
      </c>
      <c r="S706">
        <v>1</v>
      </c>
      <c r="X706">
        <f>SUM(COUNTIF(P706:W706,"1"))</f>
        <v>1</v>
      </c>
      <c r="AC706" t="s">
        <v>385</v>
      </c>
      <c r="AG706" t="s">
        <v>1793</v>
      </c>
      <c r="AS706" t="s">
        <v>1794</v>
      </c>
    </row>
    <row r="707" spans="1:94" x14ac:dyDescent="0.35">
      <c r="A707" t="s">
        <v>1726</v>
      </c>
      <c r="B707">
        <f>+COUNTA(J707:DE707)</f>
        <v>5</v>
      </c>
      <c r="K707" t="s">
        <v>1795</v>
      </c>
      <c r="O707" t="s">
        <v>1725</v>
      </c>
      <c r="U707">
        <v>1</v>
      </c>
      <c r="X707">
        <f>SUM(COUNTIF(P707:W707,"1"))</f>
        <v>1</v>
      </c>
      <c r="AB707" t="s">
        <v>124</v>
      </c>
    </row>
    <row r="708" spans="1:94" x14ac:dyDescent="0.35">
      <c r="A708" t="s">
        <v>1921</v>
      </c>
      <c r="B708">
        <f>+COUNTA(J708:DE708)</f>
        <v>7</v>
      </c>
      <c r="F708" t="s">
        <v>3032</v>
      </c>
      <c r="K708" t="s">
        <v>3033</v>
      </c>
      <c r="O708" t="s">
        <v>121</v>
      </c>
      <c r="S708">
        <v>1</v>
      </c>
      <c r="X708">
        <f>SUM(COUNTIF(P708:W708,"1"))</f>
        <v>1</v>
      </c>
      <c r="AC708" t="s">
        <v>644</v>
      </c>
      <c r="AG708" t="s">
        <v>3033</v>
      </c>
      <c r="AS708" t="s">
        <v>1055</v>
      </c>
    </row>
    <row r="709" spans="1:94" x14ac:dyDescent="0.35">
      <c r="A709" t="s">
        <v>4275</v>
      </c>
      <c r="B709">
        <f>+COUNTA(J709:DE709)</f>
        <v>17</v>
      </c>
      <c r="K709" t="s">
        <v>5411</v>
      </c>
      <c r="O709" t="s">
        <v>4277</v>
      </c>
      <c r="W709">
        <v>1</v>
      </c>
      <c r="X709">
        <f>SUM(COUNTIF(P709:W709,"1"))</f>
        <v>1</v>
      </c>
      <c r="Y709" t="s">
        <v>1886</v>
      </c>
      <c r="BR709" t="s">
        <v>5412</v>
      </c>
      <c r="BS709" t="s">
        <v>5413</v>
      </c>
      <c r="CF709" t="s">
        <v>5414</v>
      </c>
      <c r="CG709">
        <v>1</v>
      </c>
      <c r="CH709" t="s">
        <v>364</v>
      </c>
      <c r="CJ709" t="s">
        <v>5412</v>
      </c>
      <c r="CK709" t="s">
        <v>5413</v>
      </c>
      <c r="CL709" t="s">
        <v>5411</v>
      </c>
      <c r="CM709" t="s">
        <v>5415</v>
      </c>
      <c r="CN709" t="s">
        <v>4324</v>
      </c>
      <c r="CO709" t="s">
        <v>5416</v>
      </c>
      <c r="CP709" t="s">
        <v>5417</v>
      </c>
    </row>
    <row r="710" spans="1:94" x14ac:dyDescent="0.35">
      <c r="A710" t="s">
        <v>1921</v>
      </c>
      <c r="B710">
        <f>+COUNTA(J710:DE710)</f>
        <v>7</v>
      </c>
      <c r="F710" t="s">
        <v>3034</v>
      </c>
      <c r="K710" t="s">
        <v>3035</v>
      </c>
      <c r="O710" t="s">
        <v>121</v>
      </c>
      <c r="S710">
        <v>1</v>
      </c>
      <c r="X710">
        <f>SUM(COUNTIF(P710:W710,"1"))</f>
        <v>1</v>
      </c>
      <c r="AC710" t="s">
        <v>1395</v>
      </c>
      <c r="AG710" t="s">
        <v>3035</v>
      </c>
      <c r="AS710" t="s">
        <v>1778</v>
      </c>
    </row>
    <row r="711" spans="1:94" x14ac:dyDescent="0.35">
      <c r="A711" t="s">
        <v>4275</v>
      </c>
      <c r="B711">
        <f>+COUNTA(J711:DE711)</f>
        <v>17</v>
      </c>
      <c r="K711" t="s">
        <v>5418</v>
      </c>
      <c r="O711" t="s">
        <v>4277</v>
      </c>
      <c r="W711">
        <v>1</v>
      </c>
      <c r="X711">
        <f>SUM(COUNTIF(P711:W711,"1"))</f>
        <v>1</v>
      </c>
      <c r="Y711" t="s">
        <v>1886</v>
      </c>
      <c r="BR711" t="s">
        <v>5419</v>
      </c>
      <c r="BS711" t="s">
        <v>5420</v>
      </c>
      <c r="CF711" t="s">
        <v>5421</v>
      </c>
      <c r="CG711">
        <v>1</v>
      </c>
      <c r="CH711" t="s">
        <v>364</v>
      </c>
      <c r="CJ711" t="s">
        <v>5419</v>
      </c>
      <c r="CK711" t="s">
        <v>5420</v>
      </c>
      <c r="CL711" t="s">
        <v>5418</v>
      </c>
      <c r="CM711" t="s">
        <v>5422</v>
      </c>
      <c r="CN711" t="s">
        <v>5278</v>
      </c>
      <c r="CO711" t="s">
        <v>456</v>
      </c>
      <c r="CP711" t="s">
        <v>1894</v>
      </c>
    </row>
    <row r="712" spans="1:94" x14ac:dyDescent="0.35">
      <c r="A712" t="s">
        <v>4275</v>
      </c>
      <c r="B712">
        <f>+COUNTA(J712:DE712)</f>
        <v>17</v>
      </c>
      <c r="K712" t="s">
        <v>5423</v>
      </c>
      <c r="O712" t="s">
        <v>4277</v>
      </c>
      <c r="W712">
        <v>1</v>
      </c>
      <c r="X712">
        <f>SUM(COUNTIF(P712:W712,"1"))</f>
        <v>1</v>
      </c>
      <c r="Y712" t="s">
        <v>1886</v>
      </c>
      <c r="BR712" t="s">
        <v>5424</v>
      </c>
      <c r="BS712" t="s">
        <v>5425</v>
      </c>
      <c r="CF712" t="s">
        <v>5426</v>
      </c>
      <c r="CG712">
        <v>1</v>
      </c>
      <c r="CH712" t="s">
        <v>364</v>
      </c>
      <c r="CJ712" t="s">
        <v>5424</v>
      </c>
      <c r="CK712" t="s">
        <v>5425</v>
      </c>
      <c r="CL712" t="s">
        <v>5423</v>
      </c>
      <c r="CM712" t="s">
        <v>5427</v>
      </c>
      <c r="CN712" t="s">
        <v>2663</v>
      </c>
      <c r="CO712" t="s">
        <v>4292</v>
      </c>
      <c r="CP712" t="s">
        <v>4402</v>
      </c>
    </row>
    <row r="713" spans="1:94" x14ac:dyDescent="0.35">
      <c r="A713" t="s">
        <v>4275</v>
      </c>
      <c r="B713">
        <f>+COUNTA(J713:DE713)</f>
        <v>17</v>
      </c>
      <c r="K713" t="s">
        <v>5428</v>
      </c>
      <c r="O713" t="s">
        <v>4277</v>
      </c>
      <c r="W713">
        <v>1</v>
      </c>
      <c r="X713">
        <f>SUM(COUNTIF(P713:W713,"1"))</f>
        <v>1</v>
      </c>
      <c r="Y713" t="s">
        <v>1886</v>
      </c>
      <c r="BR713" t="s">
        <v>5429</v>
      </c>
      <c r="BS713" t="s">
        <v>5430</v>
      </c>
      <c r="CF713" t="s">
        <v>5431</v>
      </c>
      <c r="CG713">
        <v>1</v>
      </c>
      <c r="CH713" t="s">
        <v>364</v>
      </c>
      <c r="CJ713" t="s">
        <v>5429</v>
      </c>
      <c r="CK713" t="s">
        <v>5430</v>
      </c>
      <c r="CL713" t="s">
        <v>5428</v>
      </c>
      <c r="CM713" t="s">
        <v>5432</v>
      </c>
      <c r="CN713" t="s">
        <v>4324</v>
      </c>
      <c r="CO713" t="s">
        <v>5433</v>
      </c>
      <c r="CP713" t="s">
        <v>4433</v>
      </c>
    </row>
    <row r="714" spans="1:94" x14ac:dyDescent="0.35">
      <c r="A714" t="s">
        <v>1921</v>
      </c>
      <c r="B714">
        <f>+COUNTA(J714:DE714)</f>
        <v>7</v>
      </c>
      <c r="F714" t="s">
        <v>3036</v>
      </c>
      <c r="K714" t="s">
        <v>3037</v>
      </c>
      <c r="O714" t="s">
        <v>121</v>
      </c>
      <c r="S714">
        <v>1</v>
      </c>
      <c r="X714">
        <f>SUM(COUNTIF(P714:W714,"1"))</f>
        <v>1</v>
      </c>
      <c r="AC714" t="s">
        <v>1274</v>
      </c>
      <c r="AG714" t="s">
        <v>3037</v>
      </c>
      <c r="AS714" t="s">
        <v>1778</v>
      </c>
    </row>
    <row r="715" spans="1:94" x14ac:dyDescent="0.35">
      <c r="A715" t="s">
        <v>4275</v>
      </c>
      <c r="B715">
        <f>+COUNTA(J715:DE715)</f>
        <v>17</v>
      </c>
      <c r="K715" t="s">
        <v>5434</v>
      </c>
      <c r="O715" t="s">
        <v>4277</v>
      </c>
      <c r="W715">
        <v>1</v>
      </c>
      <c r="X715">
        <f>SUM(COUNTIF(P715:W715,"1"))</f>
        <v>1</v>
      </c>
      <c r="Y715" t="s">
        <v>1886</v>
      </c>
      <c r="BR715" t="s">
        <v>5435</v>
      </c>
      <c r="BS715" t="s">
        <v>5436</v>
      </c>
      <c r="CF715" t="s">
        <v>5437</v>
      </c>
      <c r="CG715">
        <v>1</v>
      </c>
      <c r="CH715" t="s">
        <v>364</v>
      </c>
      <c r="CJ715" t="s">
        <v>5435</v>
      </c>
      <c r="CK715" t="s">
        <v>5436</v>
      </c>
      <c r="CL715" t="s">
        <v>5434</v>
      </c>
      <c r="CM715" t="s">
        <v>5438</v>
      </c>
      <c r="CN715" t="s">
        <v>2663</v>
      </c>
      <c r="CO715" t="s">
        <v>4299</v>
      </c>
      <c r="CP715" t="s">
        <v>4402</v>
      </c>
    </row>
    <row r="716" spans="1:94" x14ac:dyDescent="0.35">
      <c r="A716" t="s">
        <v>1921</v>
      </c>
      <c r="B716">
        <f>+COUNTA(J716:DE716)</f>
        <v>7</v>
      </c>
      <c r="F716" t="s">
        <v>3038</v>
      </c>
      <c r="K716" t="s">
        <v>3039</v>
      </c>
      <c r="O716" t="s">
        <v>121</v>
      </c>
      <c r="S716">
        <v>1</v>
      </c>
      <c r="X716">
        <f>SUM(COUNTIF(P716:W716,"1"))</f>
        <v>1</v>
      </c>
      <c r="AC716" t="s">
        <v>2050</v>
      </c>
      <c r="AG716" t="s">
        <v>3039</v>
      </c>
      <c r="AS716" t="s">
        <v>1243</v>
      </c>
    </row>
    <row r="717" spans="1:94" x14ac:dyDescent="0.35">
      <c r="A717" t="s">
        <v>4275</v>
      </c>
      <c r="B717">
        <f>+COUNTA(J717:DE717)</f>
        <v>17</v>
      </c>
      <c r="K717" t="s">
        <v>5439</v>
      </c>
      <c r="O717" t="s">
        <v>4277</v>
      </c>
      <c r="W717">
        <v>1</v>
      </c>
      <c r="X717">
        <f>SUM(COUNTIF(P717:W717,"1"))</f>
        <v>1</v>
      </c>
      <c r="Y717" t="s">
        <v>1886</v>
      </c>
      <c r="BR717" t="s">
        <v>5440</v>
      </c>
      <c r="BS717" t="s">
        <v>5441</v>
      </c>
      <c r="CF717" t="s">
        <v>5442</v>
      </c>
      <c r="CG717">
        <v>1</v>
      </c>
      <c r="CH717" t="s">
        <v>364</v>
      </c>
      <c r="CJ717" t="s">
        <v>5440</v>
      </c>
      <c r="CK717" t="s">
        <v>5441</v>
      </c>
      <c r="CL717" t="s">
        <v>5439</v>
      </c>
      <c r="CM717" t="s">
        <v>5443</v>
      </c>
      <c r="CN717" t="s">
        <v>4452</v>
      </c>
      <c r="CO717" t="s">
        <v>5444</v>
      </c>
      <c r="CP717" t="s">
        <v>4519</v>
      </c>
    </row>
    <row r="718" spans="1:94" x14ac:dyDescent="0.35">
      <c r="A718" t="s">
        <v>4275</v>
      </c>
      <c r="B718">
        <f>+COUNTA(J718:DE718)</f>
        <v>17</v>
      </c>
      <c r="K718" t="s">
        <v>5445</v>
      </c>
      <c r="O718" t="s">
        <v>4277</v>
      </c>
      <c r="W718">
        <v>1</v>
      </c>
      <c r="X718">
        <f>SUM(COUNTIF(P718:W718,"1"))</f>
        <v>1</v>
      </c>
      <c r="Y718" t="s">
        <v>1886</v>
      </c>
      <c r="BR718" t="s">
        <v>5446</v>
      </c>
      <c r="BS718" t="s">
        <v>5447</v>
      </c>
      <c r="CF718" t="s">
        <v>5448</v>
      </c>
      <c r="CG718">
        <v>1</v>
      </c>
      <c r="CH718" t="s">
        <v>364</v>
      </c>
      <c r="CJ718" t="s">
        <v>5446</v>
      </c>
      <c r="CK718" t="s">
        <v>5447</v>
      </c>
      <c r="CL718" t="s">
        <v>5445</v>
      </c>
      <c r="CM718" t="s">
        <v>5449</v>
      </c>
      <c r="CN718" t="s">
        <v>4109</v>
      </c>
      <c r="CO718" t="s">
        <v>4355</v>
      </c>
      <c r="CP718" t="s">
        <v>5450</v>
      </c>
    </row>
    <row r="719" spans="1:94" x14ac:dyDescent="0.35">
      <c r="A719" t="s">
        <v>4275</v>
      </c>
      <c r="B719">
        <f>+COUNTA(J719:DE719)</f>
        <v>17</v>
      </c>
      <c r="K719" t="s">
        <v>5451</v>
      </c>
      <c r="O719" t="s">
        <v>4277</v>
      </c>
      <c r="W719">
        <v>1</v>
      </c>
      <c r="X719">
        <f>SUM(COUNTIF(P719:W719,"1"))</f>
        <v>1</v>
      </c>
      <c r="Y719" t="s">
        <v>1886</v>
      </c>
      <c r="BR719" t="s">
        <v>5452</v>
      </c>
      <c r="BS719" t="s">
        <v>5453</v>
      </c>
      <c r="CF719" t="s">
        <v>5454</v>
      </c>
      <c r="CG719">
        <v>1</v>
      </c>
      <c r="CH719" t="s">
        <v>364</v>
      </c>
      <c r="CJ719" t="s">
        <v>5452</v>
      </c>
      <c r="CK719" t="s">
        <v>5453</v>
      </c>
      <c r="CL719" t="s">
        <v>5451</v>
      </c>
      <c r="CM719" t="s">
        <v>5455</v>
      </c>
      <c r="CN719" t="s">
        <v>2663</v>
      </c>
      <c r="CO719" t="s">
        <v>4487</v>
      </c>
      <c r="CP719" t="s">
        <v>5456</v>
      </c>
    </row>
    <row r="720" spans="1:94" x14ac:dyDescent="0.35">
      <c r="A720" t="s">
        <v>1921</v>
      </c>
      <c r="B720">
        <f>+COUNTA(J720:DE720)</f>
        <v>7</v>
      </c>
      <c r="F720" t="s">
        <v>3040</v>
      </c>
      <c r="K720" t="s">
        <v>3041</v>
      </c>
      <c r="O720" t="s">
        <v>121</v>
      </c>
      <c r="S720">
        <v>1</v>
      </c>
      <c r="X720">
        <f>SUM(COUNTIF(P720:W720,"1"))</f>
        <v>1</v>
      </c>
      <c r="AC720" t="s">
        <v>258</v>
      </c>
      <c r="AG720" t="s">
        <v>3041</v>
      </c>
      <c r="AS720" t="s">
        <v>1243</v>
      </c>
    </row>
    <row r="721" spans="1:94" x14ac:dyDescent="0.35">
      <c r="A721" t="s">
        <v>1921</v>
      </c>
      <c r="B721">
        <f>+COUNTA(J721:DE721)</f>
        <v>7</v>
      </c>
      <c r="F721" t="s">
        <v>3042</v>
      </c>
      <c r="K721" t="s">
        <v>3043</v>
      </c>
      <c r="O721" t="s">
        <v>121</v>
      </c>
      <c r="S721">
        <v>1</v>
      </c>
      <c r="X721">
        <f>SUM(COUNTIF(P721:W721,"1"))</f>
        <v>1</v>
      </c>
      <c r="AC721" t="s">
        <v>1395</v>
      </c>
      <c r="AG721" t="s">
        <v>3043</v>
      </c>
      <c r="AS721" t="s">
        <v>1043</v>
      </c>
    </row>
    <row r="722" spans="1:94" x14ac:dyDescent="0.35">
      <c r="A722" t="s">
        <v>4275</v>
      </c>
      <c r="B722">
        <f>+COUNTA(J722:DE722)</f>
        <v>17</v>
      </c>
      <c r="K722" t="s">
        <v>5457</v>
      </c>
      <c r="O722" t="s">
        <v>4277</v>
      </c>
      <c r="W722">
        <v>1</v>
      </c>
      <c r="X722">
        <f>SUM(COUNTIF(P722:W722,"1"))</f>
        <v>1</v>
      </c>
      <c r="Y722" t="s">
        <v>1886</v>
      </c>
      <c r="BR722" t="s">
        <v>5458</v>
      </c>
      <c r="BS722" t="s">
        <v>5459</v>
      </c>
      <c r="CF722" t="s">
        <v>5460</v>
      </c>
      <c r="CG722">
        <v>1</v>
      </c>
      <c r="CH722" t="s">
        <v>364</v>
      </c>
      <c r="CJ722" t="s">
        <v>5458</v>
      </c>
      <c r="CK722" t="s">
        <v>5459</v>
      </c>
      <c r="CL722" t="s">
        <v>5457</v>
      </c>
      <c r="CM722" t="s">
        <v>5461</v>
      </c>
      <c r="CN722" t="s">
        <v>4611</v>
      </c>
      <c r="CO722" t="s">
        <v>4292</v>
      </c>
      <c r="CP722" t="s">
        <v>4534</v>
      </c>
    </row>
    <row r="723" spans="1:94" x14ac:dyDescent="0.35">
      <c r="A723" t="s">
        <v>1921</v>
      </c>
      <c r="B723">
        <f>+COUNTA(J723:DE723)</f>
        <v>8</v>
      </c>
      <c r="K723" t="s">
        <v>3044</v>
      </c>
      <c r="L723" t="s">
        <v>3045</v>
      </c>
      <c r="O723" t="s">
        <v>1311</v>
      </c>
      <c r="R723">
        <v>1</v>
      </c>
      <c r="X723">
        <f>SUM(COUNTIF(P723:W723,"1"))</f>
        <v>1</v>
      </c>
      <c r="AB723" t="s">
        <v>124</v>
      </c>
      <c r="AH723" t="s">
        <v>3044</v>
      </c>
      <c r="AT723" t="s">
        <v>3046</v>
      </c>
    </row>
    <row r="724" spans="1:94" x14ac:dyDescent="0.35">
      <c r="A724" t="s">
        <v>1921</v>
      </c>
      <c r="B724">
        <f>+COUNTA(J724:DE724)</f>
        <v>7</v>
      </c>
      <c r="F724" t="s">
        <v>3047</v>
      </c>
      <c r="K724" t="s">
        <v>3048</v>
      </c>
      <c r="O724" t="s">
        <v>121</v>
      </c>
      <c r="S724">
        <v>1</v>
      </c>
      <c r="X724">
        <f>SUM(COUNTIF(P724:W724,"1"))</f>
        <v>1</v>
      </c>
      <c r="AC724" t="s">
        <v>1260</v>
      </c>
      <c r="AG724" t="s">
        <v>3048</v>
      </c>
      <c r="AS724" t="s">
        <v>1243</v>
      </c>
    </row>
    <row r="725" spans="1:94" x14ac:dyDescent="0.35">
      <c r="A725" t="s">
        <v>4275</v>
      </c>
      <c r="B725">
        <f>+COUNTA(J725:DE725)</f>
        <v>17</v>
      </c>
      <c r="K725" t="s">
        <v>5462</v>
      </c>
      <c r="O725" t="s">
        <v>4277</v>
      </c>
      <c r="W725">
        <v>1</v>
      </c>
      <c r="X725">
        <f>SUM(COUNTIF(P725:W725,"1"))</f>
        <v>1</v>
      </c>
      <c r="Y725" t="s">
        <v>1886</v>
      </c>
      <c r="BR725" t="s">
        <v>5463</v>
      </c>
      <c r="BS725" t="s">
        <v>5464</v>
      </c>
      <c r="CF725" t="s">
        <v>5465</v>
      </c>
      <c r="CG725">
        <v>1</v>
      </c>
      <c r="CH725" t="s">
        <v>364</v>
      </c>
      <c r="CJ725" t="s">
        <v>5463</v>
      </c>
      <c r="CK725" t="s">
        <v>5464</v>
      </c>
      <c r="CL725" t="s">
        <v>5462</v>
      </c>
      <c r="CM725" t="s">
        <v>5466</v>
      </c>
      <c r="CN725" t="s">
        <v>3821</v>
      </c>
      <c r="CO725" t="s">
        <v>867</v>
      </c>
      <c r="CP725" t="s">
        <v>2889</v>
      </c>
    </row>
    <row r="726" spans="1:94" x14ac:dyDescent="0.35">
      <c r="A726" t="s">
        <v>1921</v>
      </c>
      <c r="B726">
        <f>+COUNTA(J726:DE726)</f>
        <v>7</v>
      </c>
      <c r="F726" t="s">
        <v>3049</v>
      </c>
      <c r="K726" t="s">
        <v>3050</v>
      </c>
      <c r="O726" t="s">
        <v>121</v>
      </c>
      <c r="S726">
        <v>1</v>
      </c>
      <c r="X726">
        <f>SUM(COUNTIF(P726:W726,"1"))</f>
        <v>1</v>
      </c>
      <c r="AC726" t="s">
        <v>2333</v>
      </c>
      <c r="AG726" t="s">
        <v>3050</v>
      </c>
      <c r="AS726" t="s">
        <v>1043</v>
      </c>
    </row>
    <row r="727" spans="1:94" x14ac:dyDescent="0.35">
      <c r="A727" t="s">
        <v>1921</v>
      </c>
      <c r="B727">
        <f>+COUNTA(J727:DE727)</f>
        <v>16</v>
      </c>
      <c r="F727" t="s">
        <v>3051</v>
      </c>
      <c r="G727" t="s">
        <v>170</v>
      </c>
      <c r="H727" t="s">
        <v>3052</v>
      </c>
      <c r="K727" t="s">
        <v>3053</v>
      </c>
      <c r="L727" t="s">
        <v>3054</v>
      </c>
      <c r="O727" t="s">
        <v>1311</v>
      </c>
      <c r="R727">
        <v>1</v>
      </c>
      <c r="X727">
        <f>SUM(COUNTIF(P727:W727,"1"))</f>
        <v>1</v>
      </c>
      <c r="Y727" t="s">
        <v>1273</v>
      </c>
      <c r="AB727" t="s">
        <v>124</v>
      </c>
      <c r="AC727" t="s">
        <v>3055</v>
      </c>
      <c r="AH727" t="s">
        <v>3053</v>
      </c>
      <c r="AS727" t="s">
        <v>3056</v>
      </c>
      <c r="BC727" t="s">
        <v>3057</v>
      </c>
      <c r="BE727" t="s">
        <v>3058</v>
      </c>
      <c r="BL727" t="s">
        <v>3059</v>
      </c>
      <c r="BR727" t="s">
        <v>3060</v>
      </c>
      <c r="BS727" t="s">
        <v>3061</v>
      </c>
      <c r="BV727" t="s">
        <v>3060</v>
      </c>
    </row>
    <row r="728" spans="1:94" x14ac:dyDescent="0.35">
      <c r="A728" t="s">
        <v>4275</v>
      </c>
      <c r="B728">
        <f>+COUNTA(J728:DE728)</f>
        <v>17</v>
      </c>
      <c r="K728" t="s">
        <v>5467</v>
      </c>
      <c r="O728" t="s">
        <v>4277</v>
      </c>
      <c r="W728">
        <v>1</v>
      </c>
      <c r="X728">
        <f>SUM(COUNTIF(P728:W728,"1"))</f>
        <v>1</v>
      </c>
      <c r="Y728" t="s">
        <v>1886</v>
      </c>
      <c r="BR728" t="s">
        <v>5468</v>
      </c>
      <c r="BS728" t="s">
        <v>5469</v>
      </c>
      <c r="CF728" t="s">
        <v>5470</v>
      </c>
      <c r="CG728">
        <v>1</v>
      </c>
      <c r="CH728" t="s">
        <v>364</v>
      </c>
      <c r="CJ728" t="s">
        <v>5468</v>
      </c>
      <c r="CK728" t="s">
        <v>5469</v>
      </c>
      <c r="CL728" t="s">
        <v>5467</v>
      </c>
      <c r="CM728" t="s">
        <v>5471</v>
      </c>
      <c r="CN728" t="s">
        <v>4611</v>
      </c>
      <c r="CO728" t="s">
        <v>5013</v>
      </c>
      <c r="CP728" t="s">
        <v>4307</v>
      </c>
    </row>
    <row r="729" spans="1:94" x14ac:dyDescent="0.35">
      <c r="A729" t="s">
        <v>1921</v>
      </c>
      <c r="B729">
        <f>+COUNTA(J729:DE729)</f>
        <v>7</v>
      </c>
      <c r="F729" t="s">
        <v>3062</v>
      </c>
      <c r="K729" t="s">
        <v>3063</v>
      </c>
      <c r="O729" t="s">
        <v>121</v>
      </c>
      <c r="S729">
        <v>1</v>
      </c>
      <c r="X729">
        <f>SUM(COUNTIF(P729:W729,"1"))</f>
        <v>1</v>
      </c>
      <c r="AC729" t="s">
        <v>1260</v>
      </c>
      <c r="AG729" t="s">
        <v>3063</v>
      </c>
      <c r="AS729" t="s">
        <v>1974</v>
      </c>
    </row>
    <row r="730" spans="1:94" x14ac:dyDescent="0.35">
      <c r="A730" t="s">
        <v>1921</v>
      </c>
      <c r="B730">
        <f>+COUNTA(J730:DE730)</f>
        <v>9</v>
      </c>
      <c r="K730" t="s">
        <v>3064</v>
      </c>
      <c r="L730" t="s">
        <v>3065</v>
      </c>
      <c r="N730" t="s">
        <v>3066</v>
      </c>
      <c r="O730" t="s">
        <v>1311</v>
      </c>
      <c r="R730">
        <v>1</v>
      </c>
      <c r="X730">
        <f>SUM(COUNTIF(P730:W730,"1"))</f>
        <v>1</v>
      </c>
      <c r="AB730" t="s">
        <v>124</v>
      </c>
      <c r="AH730" t="s">
        <v>3064</v>
      </c>
      <c r="AT730" t="s">
        <v>3067</v>
      </c>
    </row>
    <row r="731" spans="1:94" x14ac:dyDescent="0.35">
      <c r="A731" t="s">
        <v>1921</v>
      </c>
      <c r="B731">
        <f>+COUNTA(J731:DE731)</f>
        <v>7</v>
      </c>
      <c r="F731" t="s">
        <v>3068</v>
      </c>
      <c r="K731" t="s">
        <v>3069</v>
      </c>
      <c r="O731" t="s">
        <v>121</v>
      </c>
      <c r="S731">
        <v>1</v>
      </c>
      <c r="X731">
        <f>SUM(COUNTIF(P731:W731,"1"))</f>
        <v>1</v>
      </c>
      <c r="AC731" t="s">
        <v>1587</v>
      </c>
      <c r="AG731" t="s">
        <v>3069</v>
      </c>
      <c r="AS731" t="s">
        <v>3070</v>
      </c>
    </row>
    <row r="732" spans="1:94" x14ac:dyDescent="0.35">
      <c r="A732" t="s">
        <v>1921</v>
      </c>
      <c r="B732">
        <f>+COUNTA(J732:DE732)</f>
        <v>7</v>
      </c>
      <c r="F732" t="s">
        <v>3071</v>
      </c>
      <c r="H732" t="s">
        <v>3072</v>
      </c>
      <c r="K732" t="s">
        <v>3073</v>
      </c>
      <c r="O732" t="s">
        <v>121</v>
      </c>
      <c r="S732">
        <v>1</v>
      </c>
      <c r="X732">
        <f>SUM(COUNTIF(P732:W732,"1"))</f>
        <v>1</v>
      </c>
      <c r="AC732" t="s">
        <v>3074</v>
      </c>
      <c r="AG732" t="s">
        <v>3073</v>
      </c>
      <c r="AS732" t="s">
        <v>1243</v>
      </c>
    </row>
    <row r="733" spans="1:94" x14ac:dyDescent="0.35">
      <c r="A733" t="s">
        <v>994</v>
      </c>
      <c r="B733">
        <f>+COUNTA(J733:DE733)</f>
        <v>16</v>
      </c>
      <c r="E733" t="s">
        <v>1073</v>
      </c>
      <c r="F733" t="s">
        <v>1074</v>
      </c>
      <c r="G733" t="s">
        <v>1008</v>
      </c>
      <c r="H733" t="s">
        <v>1075</v>
      </c>
      <c r="J733" t="s">
        <v>286</v>
      </c>
      <c r="K733" t="s">
        <v>1076</v>
      </c>
      <c r="L733" t="s">
        <v>1077</v>
      </c>
      <c r="O733" t="s">
        <v>121</v>
      </c>
      <c r="S733">
        <v>1</v>
      </c>
      <c r="X733">
        <f>SUM(COUNTIF(P733:W733,"1"))</f>
        <v>1</v>
      </c>
      <c r="Y733" t="s">
        <v>122</v>
      </c>
      <c r="Z733" t="s">
        <v>1078</v>
      </c>
      <c r="AB733" t="s">
        <v>124</v>
      </c>
      <c r="AC733" t="s">
        <v>290</v>
      </c>
      <c r="AD733" t="s">
        <v>1079</v>
      </c>
      <c r="AF733" t="s">
        <v>1076</v>
      </c>
      <c r="AG733" t="s">
        <v>1076</v>
      </c>
      <c r="AN733" t="s">
        <v>1080</v>
      </c>
      <c r="AS733" t="s">
        <v>1055</v>
      </c>
      <c r="BR733" t="s">
        <v>115</v>
      </c>
    </row>
    <row r="734" spans="1:94" x14ac:dyDescent="0.35">
      <c r="A734" t="s">
        <v>1921</v>
      </c>
      <c r="B734">
        <f>+COUNTA(J734:DE734)</f>
        <v>7</v>
      </c>
      <c r="F734" t="s">
        <v>3075</v>
      </c>
      <c r="K734" t="s">
        <v>3076</v>
      </c>
      <c r="O734" t="s">
        <v>121</v>
      </c>
      <c r="S734">
        <v>1</v>
      </c>
      <c r="X734">
        <f>SUM(COUNTIF(P734:W734,"1"))</f>
        <v>1</v>
      </c>
      <c r="AC734" t="s">
        <v>1395</v>
      </c>
      <c r="AG734" t="s">
        <v>3076</v>
      </c>
      <c r="AS734" t="s">
        <v>1243</v>
      </c>
    </row>
    <row r="735" spans="1:94" x14ac:dyDescent="0.35">
      <c r="A735" t="s">
        <v>4275</v>
      </c>
      <c r="B735">
        <f>+COUNTA(J735:DE735)</f>
        <v>17</v>
      </c>
      <c r="K735" t="s">
        <v>5472</v>
      </c>
      <c r="O735" t="s">
        <v>4277</v>
      </c>
      <c r="W735">
        <v>1</v>
      </c>
      <c r="X735">
        <f>SUM(COUNTIF(P735:W735,"1"))</f>
        <v>1</v>
      </c>
      <c r="Y735" t="s">
        <v>1886</v>
      </c>
      <c r="BR735" t="s">
        <v>5473</v>
      </c>
      <c r="BS735" t="s">
        <v>5474</v>
      </c>
      <c r="CF735" t="s">
        <v>5475</v>
      </c>
      <c r="CG735">
        <v>1</v>
      </c>
      <c r="CH735" t="s">
        <v>364</v>
      </c>
      <c r="CJ735" t="s">
        <v>5473</v>
      </c>
      <c r="CK735" t="s">
        <v>5474</v>
      </c>
      <c r="CL735" t="s">
        <v>5472</v>
      </c>
      <c r="CM735" t="s">
        <v>5476</v>
      </c>
      <c r="CN735" t="s">
        <v>2663</v>
      </c>
      <c r="CO735" t="s">
        <v>5477</v>
      </c>
      <c r="CP735" t="s">
        <v>4534</v>
      </c>
    </row>
    <row r="736" spans="1:94" x14ac:dyDescent="0.35">
      <c r="A736" t="s">
        <v>1921</v>
      </c>
      <c r="B736">
        <f>+COUNTA(J736:DE736)</f>
        <v>7</v>
      </c>
      <c r="F736" t="s">
        <v>3077</v>
      </c>
      <c r="K736" t="s">
        <v>3078</v>
      </c>
      <c r="O736" t="s">
        <v>121</v>
      </c>
      <c r="S736">
        <v>1</v>
      </c>
      <c r="X736">
        <f>SUM(COUNTIF(P736:W736,"1"))</f>
        <v>1</v>
      </c>
      <c r="AC736" t="s">
        <v>3079</v>
      </c>
      <c r="AG736" t="s">
        <v>3078</v>
      </c>
      <c r="AS736" t="s">
        <v>3080</v>
      </c>
    </row>
    <row r="737" spans="1:96" x14ac:dyDescent="0.35">
      <c r="A737" t="s">
        <v>1921</v>
      </c>
      <c r="B737">
        <f>+COUNTA(J737:DE737)</f>
        <v>7</v>
      </c>
      <c r="F737" t="s">
        <v>3081</v>
      </c>
      <c r="K737" t="s">
        <v>3082</v>
      </c>
      <c r="O737" t="s">
        <v>121</v>
      </c>
      <c r="S737">
        <v>1</v>
      </c>
      <c r="X737">
        <f>SUM(COUNTIF(P737:W737,"1"))</f>
        <v>1</v>
      </c>
      <c r="AC737" t="s">
        <v>1939</v>
      </c>
      <c r="AG737" t="s">
        <v>3082</v>
      </c>
      <c r="AS737" t="s">
        <v>2550</v>
      </c>
    </row>
    <row r="738" spans="1:96" x14ac:dyDescent="0.35">
      <c r="A738" t="s">
        <v>1921</v>
      </c>
      <c r="B738">
        <f>+COUNTA(J738:DE738)</f>
        <v>7</v>
      </c>
      <c r="F738" t="s">
        <v>3083</v>
      </c>
      <c r="K738" t="s">
        <v>3084</v>
      </c>
      <c r="O738" t="s">
        <v>121</v>
      </c>
      <c r="S738">
        <v>1</v>
      </c>
      <c r="X738">
        <f>SUM(COUNTIF(P738:W738,"1"))</f>
        <v>1</v>
      </c>
      <c r="AC738" t="s">
        <v>258</v>
      </c>
      <c r="AG738" t="s">
        <v>3084</v>
      </c>
      <c r="AS738" t="s">
        <v>1980</v>
      </c>
    </row>
    <row r="739" spans="1:96" x14ac:dyDescent="0.35">
      <c r="A739" t="s">
        <v>1921</v>
      </c>
      <c r="B739">
        <f>+COUNTA(J739:DE739)</f>
        <v>7</v>
      </c>
      <c r="F739" t="s">
        <v>3085</v>
      </c>
      <c r="K739" t="s">
        <v>3086</v>
      </c>
      <c r="O739" t="s">
        <v>121</v>
      </c>
      <c r="S739">
        <v>1</v>
      </c>
      <c r="X739">
        <f>SUM(COUNTIF(P739:W739,"1"))</f>
        <v>1</v>
      </c>
      <c r="AC739" t="s">
        <v>3087</v>
      </c>
      <c r="AG739" t="s">
        <v>3086</v>
      </c>
      <c r="AS739" t="s">
        <v>1200</v>
      </c>
    </row>
    <row r="740" spans="1:96" x14ac:dyDescent="0.35">
      <c r="A740" t="s">
        <v>1921</v>
      </c>
      <c r="B740">
        <f>+COUNTA(J740:DE740)</f>
        <v>8</v>
      </c>
      <c r="K740" t="s">
        <v>3091</v>
      </c>
      <c r="L740" t="s">
        <v>3088</v>
      </c>
      <c r="O740" t="s">
        <v>1311</v>
      </c>
      <c r="R740">
        <v>1</v>
      </c>
      <c r="X740">
        <f>SUM(COUNTIF(P740:W740,"1"))</f>
        <v>1</v>
      </c>
      <c r="AB740" t="s">
        <v>124</v>
      </c>
      <c r="AH740" t="s">
        <v>3091</v>
      </c>
      <c r="AT740" t="s">
        <v>3092</v>
      </c>
    </row>
    <row r="741" spans="1:96" x14ac:dyDescent="0.35">
      <c r="A741" t="s">
        <v>994</v>
      </c>
      <c r="B741">
        <f>+COUNTA(J741:DE741)</f>
        <v>14</v>
      </c>
      <c r="E741" t="s">
        <v>1615</v>
      </c>
      <c r="F741" t="s">
        <v>1616</v>
      </c>
      <c r="G741" t="s">
        <v>1617</v>
      </c>
      <c r="H741" t="s">
        <v>1618</v>
      </c>
      <c r="J741" t="s">
        <v>286</v>
      </c>
      <c r="K741" t="s">
        <v>1619</v>
      </c>
      <c r="O741" t="s">
        <v>121</v>
      </c>
      <c r="S741">
        <v>1</v>
      </c>
      <c r="X741">
        <f>SUM(COUNTIF(P741:W741,"1"))</f>
        <v>1</v>
      </c>
      <c r="Y741" t="s">
        <v>122</v>
      </c>
      <c r="Z741" t="s">
        <v>220</v>
      </c>
      <c r="AA741" t="s">
        <v>1620</v>
      </c>
      <c r="AB741" t="s">
        <v>124</v>
      </c>
      <c r="AC741" t="s">
        <v>290</v>
      </c>
      <c r="AF741" t="s">
        <v>1619</v>
      </c>
      <c r="AG741" t="s">
        <v>1619</v>
      </c>
      <c r="AS741" t="s">
        <v>1243</v>
      </c>
      <c r="BH741" t="s">
        <v>1621</v>
      </c>
    </row>
    <row r="742" spans="1:96" x14ac:dyDescent="0.35">
      <c r="A742" t="s">
        <v>4275</v>
      </c>
      <c r="B742">
        <f>+COUNTA(J742:DE742)</f>
        <v>17</v>
      </c>
      <c r="K742" t="s">
        <v>5478</v>
      </c>
      <c r="O742" t="s">
        <v>4277</v>
      </c>
      <c r="W742">
        <v>1</v>
      </c>
      <c r="X742">
        <f>SUM(COUNTIF(P742:W742,"1"))</f>
        <v>1</v>
      </c>
      <c r="Y742" t="s">
        <v>1886</v>
      </c>
      <c r="BR742" t="s">
        <v>5479</v>
      </c>
      <c r="BS742" t="s">
        <v>5480</v>
      </c>
      <c r="CF742" t="s">
        <v>5481</v>
      </c>
      <c r="CG742">
        <v>1</v>
      </c>
      <c r="CH742" t="s">
        <v>364</v>
      </c>
      <c r="CJ742" t="s">
        <v>5479</v>
      </c>
      <c r="CK742" t="s">
        <v>5480</v>
      </c>
      <c r="CL742" t="s">
        <v>5478</v>
      </c>
      <c r="CM742" t="s">
        <v>5482</v>
      </c>
      <c r="CN742" t="s">
        <v>4419</v>
      </c>
      <c r="CO742" t="s">
        <v>4647</v>
      </c>
      <c r="CP742" t="s">
        <v>4285</v>
      </c>
    </row>
    <row r="743" spans="1:96" x14ac:dyDescent="0.35">
      <c r="A743" t="s">
        <v>1921</v>
      </c>
      <c r="B743">
        <f>+COUNTA(J743:DE743)</f>
        <v>8</v>
      </c>
      <c r="K743" t="s">
        <v>3096</v>
      </c>
      <c r="L743" t="s">
        <v>3097</v>
      </c>
      <c r="O743" t="s">
        <v>1311</v>
      </c>
      <c r="R743">
        <v>1</v>
      </c>
      <c r="X743">
        <f>SUM(COUNTIF(P743:W743,"1"))</f>
        <v>1</v>
      </c>
      <c r="AB743" t="s">
        <v>124</v>
      </c>
      <c r="AH743" t="s">
        <v>3096</v>
      </c>
      <c r="AT743" t="s">
        <v>1200</v>
      </c>
    </row>
    <row r="744" spans="1:96" x14ac:dyDescent="0.35">
      <c r="A744" t="s">
        <v>994</v>
      </c>
      <c r="B744">
        <f>+COUNTA(J744:DE744)</f>
        <v>7</v>
      </c>
      <c r="F744" t="s">
        <v>1622</v>
      </c>
      <c r="K744" t="s">
        <v>1623</v>
      </c>
      <c r="O744" t="s">
        <v>121</v>
      </c>
      <c r="S744">
        <v>1</v>
      </c>
      <c r="X744">
        <f>SUM(COUNTIF(P744:W744,"1"))</f>
        <v>1</v>
      </c>
      <c r="AC744" t="s">
        <v>1624</v>
      </c>
      <c r="AG744" t="s">
        <v>1623</v>
      </c>
      <c r="AS744" t="s">
        <v>1043</v>
      </c>
    </row>
    <row r="745" spans="1:96" x14ac:dyDescent="0.35">
      <c r="A745" t="s">
        <v>1921</v>
      </c>
      <c r="B745">
        <f>+COUNTA(J745:DE745)</f>
        <v>8</v>
      </c>
      <c r="K745" t="s">
        <v>3098</v>
      </c>
      <c r="L745" t="s">
        <v>3099</v>
      </c>
      <c r="O745" t="s">
        <v>1311</v>
      </c>
      <c r="R745">
        <v>1</v>
      </c>
      <c r="X745">
        <f>SUM(COUNTIF(P745:W745,"1"))</f>
        <v>1</v>
      </c>
      <c r="AB745" t="s">
        <v>124</v>
      </c>
      <c r="AH745" t="s">
        <v>3098</v>
      </c>
      <c r="AT745" t="s">
        <v>623</v>
      </c>
    </row>
    <row r="746" spans="1:96" x14ac:dyDescent="0.35">
      <c r="A746" t="s">
        <v>1921</v>
      </c>
      <c r="B746">
        <f>+COUNTA(J746:DE746)</f>
        <v>7</v>
      </c>
      <c r="F746" t="s">
        <v>3100</v>
      </c>
      <c r="K746" t="s">
        <v>3101</v>
      </c>
      <c r="O746" t="s">
        <v>121</v>
      </c>
      <c r="S746">
        <v>1</v>
      </c>
      <c r="X746">
        <f>SUM(COUNTIF(P746:W746,"1"))</f>
        <v>1</v>
      </c>
      <c r="AC746" t="s">
        <v>1395</v>
      </c>
      <c r="AG746" t="s">
        <v>3101</v>
      </c>
      <c r="AS746" t="s">
        <v>1243</v>
      </c>
    </row>
    <row r="747" spans="1:96" x14ac:dyDescent="0.35">
      <c r="A747" t="s">
        <v>1921</v>
      </c>
      <c r="B747">
        <f>+COUNTA(J747:DE747)</f>
        <v>7</v>
      </c>
      <c r="F747" t="s">
        <v>3103</v>
      </c>
      <c r="K747" t="s">
        <v>3104</v>
      </c>
      <c r="O747" t="s">
        <v>121</v>
      </c>
      <c r="S747">
        <v>1</v>
      </c>
      <c r="X747">
        <f>SUM(COUNTIF(P747:W747,"1"))</f>
        <v>1</v>
      </c>
      <c r="AC747" t="s">
        <v>3105</v>
      </c>
      <c r="AG747" t="s">
        <v>3104</v>
      </c>
      <c r="AS747" t="s">
        <v>1090</v>
      </c>
    </row>
    <row r="748" spans="1:96" x14ac:dyDescent="0.35">
      <c r="A748" t="s">
        <v>994</v>
      </c>
      <c r="B748">
        <f>+COUNTA(J748:DE748)</f>
        <v>31</v>
      </c>
      <c r="D748">
        <v>3</v>
      </c>
      <c r="E748" t="s">
        <v>1093</v>
      </c>
      <c r="F748" t="s">
        <v>1094</v>
      </c>
      <c r="G748" t="s">
        <v>1095</v>
      </c>
      <c r="H748" t="s">
        <v>1096</v>
      </c>
      <c r="J748" t="s">
        <v>286</v>
      </c>
      <c r="K748" t="s">
        <v>1097</v>
      </c>
      <c r="L748" t="s">
        <v>1098</v>
      </c>
      <c r="O748" t="s">
        <v>1099</v>
      </c>
      <c r="W748">
        <v>1</v>
      </c>
      <c r="X748">
        <f>SUM(COUNTIF(P748:W748,"1"))</f>
        <v>1</v>
      </c>
      <c r="Y748" t="s">
        <v>122</v>
      </c>
      <c r="Z748" t="s">
        <v>1100</v>
      </c>
      <c r="AB748" t="s">
        <v>124</v>
      </c>
      <c r="AC748" t="s">
        <v>290</v>
      </c>
      <c r="AD748" t="s">
        <v>1101</v>
      </c>
      <c r="AF748" t="s">
        <v>1097</v>
      </c>
      <c r="AO748" t="s">
        <v>1102</v>
      </c>
      <c r="AR748" t="s">
        <v>1103</v>
      </c>
      <c r="AS748" t="s">
        <v>1104</v>
      </c>
      <c r="BR748" t="s">
        <v>1105</v>
      </c>
      <c r="BS748" t="s">
        <v>1106</v>
      </c>
      <c r="BT748" t="s">
        <v>1107</v>
      </c>
      <c r="CF748" t="s">
        <v>1108</v>
      </c>
      <c r="CG748">
        <v>1</v>
      </c>
      <c r="CH748" t="s">
        <v>364</v>
      </c>
      <c r="CI748" t="s">
        <v>1109</v>
      </c>
      <c r="CJ748" t="s">
        <v>1105</v>
      </c>
      <c r="CK748" t="s">
        <v>1106</v>
      </c>
      <c r="CL748" t="s">
        <v>1110</v>
      </c>
      <c r="CM748" t="s">
        <v>1111</v>
      </c>
      <c r="CN748" t="s">
        <v>1069</v>
      </c>
      <c r="CO748" t="s">
        <v>456</v>
      </c>
      <c r="CP748" t="s">
        <v>1112</v>
      </c>
      <c r="CQ748" t="s">
        <v>1113</v>
      </c>
      <c r="CR748" t="s">
        <v>1114</v>
      </c>
    </row>
    <row r="749" spans="1:96" x14ac:dyDescent="0.35">
      <c r="A749" t="s">
        <v>4275</v>
      </c>
      <c r="B749">
        <f>+COUNTA(J749:DE749)</f>
        <v>16</v>
      </c>
      <c r="K749" t="s">
        <v>1110</v>
      </c>
      <c r="O749" t="s">
        <v>4277</v>
      </c>
      <c r="W749">
        <v>1</v>
      </c>
      <c r="X749">
        <f>SUM(COUNTIF(P749:W749,"1"))</f>
        <v>1</v>
      </c>
      <c r="Y749" t="s">
        <v>1886</v>
      </c>
      <c r="BR749" t="s">
        <v>1105</v>
      </c>
      <c r="BS749" t="s">
        <v>1106</v>
      </c>
      <c r="CF749" t="s">
        <v>1108</v>
      </c>
      <c r="CG749">
        <v>1</v>
      </c>
      <c r="CH749" t="s">
        <v>364</v>
      </c>
      <c r="CJ749" t="s">
        <v>1105</v>
      </c>
      <c r="CK749" t="s">
        <v>1106</v>
      </c>
      <c r="CM749" t="s">
        <v>1111</v>
      </c>
      <c r="CN749" t="s">
        <v>1069</v>
      </c>
      <c r="CO749" t="s">
        <v>456</v>
      </c>
      <c r="CP749" t="s">
        <v>1112</v>
      </c>
    </row>
    <row r="750" spans="1:96" x14ac:dyDescent="0.35">
      <c r="A750" t="s">
        <v>1921</v>
      </c>
      <c r="B750">
        <f>+COUNTA(J750:DE750)</f>
        <v>7</v>
      </c>
      <c r="F750" t="s">
        <v>3106</v>
      </c>
      <c r="K750" t="s">
        <v>3107</v>
      </c>
      <c r="O750" t="s">
        <v>121</v>
      </c>
      <c r="S750">
        <v>1</v>
      </c>
      <c r="X750">
        <f>SUM(COUNTIF(P750:W750,"1"))</f>
        <v>1</v>
      </c>
      <c r="AC750" t="s">
        <v>1395</v>
      </c>
      <c r="AG750" t="s">
        <v>3107</v>
      </c>
      <c r="AS750" t="s">
        <v>1043</v>
      </c>
    </row>
    <row r="751" spans="1:96" x14ac:dyDescent="0.35">
      <c r="A751" t="s">
        <v>4275</v>
      </c>
      <c r="B751">
        <f>+COUNTA(J751:DE751)</f>
        <v>17</v>
      </c>
      <c r="K751" t="s">
        <v>5483</v>
      </c>
      <c r="O751" t="s">
        <v>4277</v>
      </c>
      <c r="W751">
        <v>1</v>
      </c>
      <c r="X751">
        <f>SUM(COUNTIF(P751:W751,"1"))</f>
        <v>1</v>
      </c>
      <c r="Y751" t="s">
        <v>1886</v>
      </c>
      <c r="BR751" t="s">
        <v>5484</v>
      </c>
      <c r="BS751" t="s">
        <v>5485</v>
      </c>
      <c r="CF751" t="s">
        <v>5486</v>
      </c>
      <c r="CG751">
        <v>1</v>
      </c>
      <c r="CH751" t="s">
        <v>364</v>
      </c>
      <c r="CJ751" t="s">
        <v>5484</v>
      </c>
      <c r="CK751" t="s">
        <v>5485</v>
      </c>
      <c r="CL751" t="s">
        <v>5483</v>
      </c>
      <c r="CM751" t="s">
        <v>5487</v>
      </c>
      <c r="CN751" t="s">
        <v>4324</v>
      </c>
      <c r="CO751" t="s">
        <v>4284</v>
      </c>
      <c r="CP751" t="s">
        <v>4468</v>
      </c>
    </row>
    <row r="752" spans="1:96" x14ac:dyDescent="0.35">
      <c r="A752" t="s">
        <v>1921</v>
      </c>
      <c r="B752">
        <f>+COUNTA(J752:DE752)</f>
        <v>7</v>
      </c>
      <c r="F752" t="s">
        <v>3108</v>
      </c>
      <c r="K752" t="s">
        <v>3109</v>
      </c>
      <c r="O752" t="s">
        <v>121</v>
      </c>
      <c r="S752">
        <v>1</v>
      </c>
      <c r="X752">
        <f>SUM(COUNTIF(P752:W752,"1"))</f>
        <v>1</v>
      </c>
      <c r="AC752" t="s">
        <v>1260</v>
      </c>
      <c r="AG752" t="s">
        <v>3109</v>
      </c>
      <c r="AS752" t="s">
        <v>1977</v>
      </c>
    </row>
    <row r="753" spans="1:94" x14ac:dyDescent="0.35">
      <c r="A753" t="s">
        <v>1921</v>
      </c>
      <c r="B753">
        <f>+COUNTA(J753:DE753)</f>
        <v>7</v>
      </c>
      <c r="F753" t="s">
        <v>3110</v>
      </c>
      <c r="K753" t="s">
        <v>3111</v>
      </c>
      <c r="O753" t="s">
        <v>121</v>
      </c>
      <c r="S753">
        <v>1</v>
      </c>
      <c r="X753">
        <f>SUM(COUNTIF(P753:W753,"1"))</f>
        <v>1</v>
      </c>
      <c r="AC753" t="s">
        <v>258</v>
      </c>
      <c r="AG753" t="s">
        <v>3111</v>
      </c>
      <c r="AS753" t="s">
        <v>3112</v>
      </c>
    </row>
    <row r="754" spans="1:94" x14ac:dyDescent="0.35">
      <c r="A754" t="s">
        <v>1921</v>
      </c>
      <c r="B754">
        <f>+COUNTA(J754:DE754)</f>
        <v>7</v>
      </c>
      <c r="F754" t="s">
        <v>3113</v>
      </c>
      <c r="K754" t="s">
        <v>3114</v>
      </c>
      <c r="O754" t="s">
        <v>121</v>
      </c>
      <c r="S754">
        <v>1</v>
      </c>
      <c r="X754">
        <f>SUM(COUNTIF(P754:W754,"1"))</f>
        <v>1</v>
      </c>
      <c r="AC754" t="s">
        <v>3115</v>
      </c>
      <c r="AG754" t="s">
        <v>3114</v>
      </c>
      <c r="AS754" t="s">
        <v>3116</v>
      </c>
    </row>
    <row r="755" spans="1:94" x14ac:dyDescent="0.35">
      <c r="A755" t="s">
        <v>1921</v>
      </c>
      <c r="B755">
        <f>+COUNTA(J755:DE755)</f>
        <v>7</v>
      </c>
      <c r="F755" t="s">
        <v>3117</v>
      </c>
      <c r="K755" t="s">
        <v>3118</v>
      </c>
      <c r="O755" t="s">
        <v>121</v>
      </c>
      <c r="S755">
        <v>1</v>
      </c>
      <c r="X755">
        <f>SUM(COUNTIF(P755:W755,"1"))</f>
        <v>1</v>
      </c>
      <c r="AC755" t="s">
        <v>258</v>
      </c>
      <c r="AG755" t="s">
        <v>3118</v>
      </c>
      <c r="AS755" t="s">
        <v>1055</v>
      </c>
    </row>
    <row r="756" spans="1:94" x14ac:dyDescent="0.35">
      <c r="A756" t="s">
        <v>4275</v>
      </c>
      <c r="B756">
        <f>+COUNTA(J756:DE756)</f>
        <v>17</v>
      </c>
      <c r="K756" t="s">
        <v>5488</v>
      </c>
      <c r="O756" t="s">
        <v>4277</v>
      </c>
      <c r="W756">
        <v>1</v>
      </c>
      <c r="X756">
        <f>SUM(COUNTIF(P756:W756,"1"))</f>
        <v>1</v>
      </c>
      <c r="Y756" t="s">
        <v>1886</v>
      </c>
      <c r="BR756" t="s">
        <v>5489</v>
      </c>
      <c r="BS756" t="s">
        <v>5490</v>
      </c>
      <c r="CF756" t="s">
        <v>5491</v>
      </c>
      <c r="CG756">
        <v>1</v>
      </c>
      <c r="CH756" t="s">
        <v>364</v>
      </c>
      <c r="CJ756" t="s">
        <v>5489</v>
      </c>
      <c r="CK756" t="s">
        <v>5490</v>
      </c>
      <c r="CL756" t="s">
        <v>5488</v>
      </c>
      <c r="CM756" t="s">
        <v>5492</v>
      </c>
      <c r="CN756" t="s">
        <v>4936</v>
      </c>
      <c r="CO756" t="s">
        <v>5477</v>
      </c>
      <c r="CP756" t="s">
        <v>5493</v>
      </c>
    </row>
    <row r="757" spans="1:94" x14ac:dyDescent="0.35">
      <c r="A757" t="s">
        <v>1921</v>
      </c>
      <c r="B757">
        <f>+COUNTA(J757:DE757)</f>
        <v>7</v>
      </c>
      <c r="F757" t="s">
        <v>3119</v>
      </c>
      <c r="K757" t="s">
        <v>3120</v>
      </c>
      <c r="O757" t="s">
        <v>121</v>
      </c>
      <c r="S757">
        <v>1</v>
      </c>
      <c r="X757">
        <f>SUM(COUNTIF(P757:W757,"1"))</f>
        <v>1</v>
      </c>
      <c r="AC757" t="s">
        <v>3121</v>
      </c>
      <c r="AG757" t="s">
        <v>3120</v>
      </c>
      <c r="AS757" t="s">
        <v>2871</v>
      </c>
    </row>
    <row r="758" spans="1:94" x14ac:dyDescent="0.35">
      <c r="A758" t="s">
        <v>1921</v>
      </c>
      <c r="B758">
        <f>+COUNTA(J758:DE758)</f>
        <v>4</v>
      </c>
      <c r="K758" t="s">
        <v>3122</v>
      </c>
      <c r="O758" t="s">
        <v>1772</v>
      </c>
      <c r="Q758">
        <v>1</v>
      </c>
      <c r="X758">
        <f>SUM(COUNTIF(P758:W758,"1"))</f>
        <v>1</v>
      </c>
    </row>
    <row r="759" spans="1:94" x14ac:dyDescent="0.35">
      <c r="A759" t="s">
        <v>1921</v>
      </c>
      <c r="B759">
        <f>+COUNTA(J759:DE759)</f>
        <v>7</v>
      </c>
      <c r="F759" t="s">
        <v>3123</v>
      </c>
      <c r="K759" t="s">
        <v>3124</v>
      </c>
      <c r="O759" t="s">
        <v>121</v>
      </c>
      <c r="S759">
        <v>1</v>
      </c>
      <c r="X759">
        <f>SUM(COUNTIF(P759:W759,"1"))</f>
        <v>1</v>
      </c>
      <c r="AC759" t="s">
        <v>762</v>
      </c>
      <c r="AG759" t="s">
        <v>3124</v>
      </c>
      <c r="AS759" t="s">
        <v>1243</v>
      </c>
    </row>
    <row r="760" spans="1:94" x14ac:dyDescent="0.35">
      <c r="A760" t="s">
        <v>1921</v>
      </c>
      <c r="B760">
        <f>+COUNTA(J760:DE760)</f>
        <v>7</v>
      </c>
      <c r="F760" t="s">
        <v>3125</v>
      </c>
      <c r="K760" t="s">
        <v>3126</v>
      </c>
      <c r="O760" t="s">
        <v>121</v>
      </c>
      <c r="S760">
        <v>1</v>
      </c>
      <c r="X760">
        <f>SUM(COUNTIF(P760:W760,"1"))</f>
        <v>1</v>
      </c>
      <c r="AC760" t="s">
        <v>1260</v>
      </c>
      <c r="AG760" t="s">
        <v>3126</v>
      </c>
      <c r="AS760" t="s">
        <v>3127</v>
      </c>
    </row>
    <row r="761" spans="1:94" x14ac:dyDescent="0.35">
      <c r="A761" t="s">
        <v>1921</v>
      </c>
      <c r="B761">
        <f>+COUNTA(J761:DE761)</f>
        <v>7</v>
      </c>
      <c r="F761" t="s">
        <v>3128</v>
      </c>
      <c r="K761" t="s">
        <v>3129</v>
      </c>
      <c r="O761" t="s">
        <v>121</v>
      </c>
      <c r="S761">
        <v>1</v>
      </c>
      <c r="X761">
        <f>SUM(COUNTIF(P761:W761,"1"))</f>
        <v>1</v>
      </c>
      <c r="AC761" t="s">
        <v>258</v>
      </c>
      <c r="AG761" t="s">
        <v>3129</v>
      </c>
      <c r="AS761" t="s">
        <v>1243</v>
      </c>
    </row>
    <row r="762" spans="1:94" x14ac:dyDescent="0.35">
      <c r="A762" t="s">
        <v>1921</v>
      </c>
      <c r="B762">
        <f>+COUNTA(J762:DE762)</f>
        <v>7</v>
      </c>
      <c r="F762" t="s">
        <v>3130</v>
      </c>
      <c r="K762" t="s">
        <v>3131</v>
      </c>
      <c r="O762" t="s">
        <v>121</v>
      </c>
      <c r="S762">
        <v>1</v>
      </c>
      <c r="X762">
        <f>SUM(COUNTIF(P762:W762,"1"))</f>
        <v>1</v>
      </c>
      <c r="AC762" t="s">
        <v>1395</v>
      </c>
      <c r="AG762" t="s">
        <v>3131</v>
      </c>
      <c r="AS762" t="s">
        <v>2645</v>
      </c>
    </row>
    <row r="763" spans="1:94" x14ac:dyDescent="0.35">
      <c r="A763" t="s">
        <v>1921</v>
      </c>
      <c r="B763">
        <f>+COUNTA(J763:DE763)</f>
        <v>7</v>
      </c>
      <c r="F763" t="s">
        <v>3132</v>
      </c>
      <c r="K763" t="s">
        <v>3133</v>
      </c>
      <c r="O763" t="s">
        <v>121</v>
      </c>
      <c r="S763">
        <v>1</v>
      </c>
      <c r="X763">
        <f>SUM(COUNTIF(P763:W763,"1"))</f>
        <v>1</v>
      </c>
      <c r="AC763" t="s">
        <v>258</v>
      </c>
      <c r="AG763" t="s">
        <v>3133</v>
      </c>
      <c r="AS763" t="s">
        <v>1090</v>
      </c>
    </row>
    <row r="764" spans="1:94" x14ac:dyDescent="0.35">
      <c r="A764" t="s">
        <v>1921</v>
      </c>
      <c r="B764">
        <f>+COUNTA(J764:DE764)</f>
        <v>8</v>
      </c>
      <c r="K764" t="s">
        <v>3134</v>
      </c>
      <c r="L764" t="s">
        <v>3135</v>
      </c>
      <c r="O764" t="s">
        <v>1311</v>
      </c>
      <c r="R764">
        <v>1</v>
      </c>
      <c r="X764">
        <f>SUM(COUNTIF(P764:W764,"1"))</f>
        <v>1</v>
      </c>
      <c r="AB764" t="s">
        <v>124</v>
      </c>
      <c r="AH764" t="s">
        <v>3136</v>
      </c>
      <c r="AT764" t="s">
        <v>2011</v>
      </c>
    </row>
    <row r="765" spans="1:94" x14ac:dyDescent="0.35">
      <c r="A765" t="s">
        <v>1921</v>
      </c>
      <c r="B765">
        <f>+COUNTA(J765:DE765)</f>
        <v>8</v>
      </c>
      <c r="K765" t="s">
        <v>3137</v>
      </c>
      <c r="L765" t="s">
        <v>3138</v>
      </c>
      <c r="O765" t="s">
        <v>1311</v>
      </c>
      <c r="R765">
        <v>1</v>
      </c>
      <c r="X765">
        <f>SUM(COUNTIF(P765:W765,"1"))</f>
        <v>1</v>
      </c>
      <c r="AB765" t="s">
        <v>124</v>
      </c>
      <c r="AH765" t="s">
        <v>3137</v>
      </c>
      <c r="AT765" t="s">
        <v>926</v>
      </c>
    </row>
    <row r="766" spans="1:94" x14ac:dyDescent="0.35">
      <c r="A766" t="s">
        <v>4275</v>
      </c>
      <c r="B766">
        <f>+COUNTA(J766:DE766)</f>
        <v>17</v>
      </c>
      <c r="K766" t="s">
        <v>5494</v>
      </c>
      <c r="O766" t="s">
        <v>4277</v>
      </c>
      <c r="W766">
        <v>1</v>
      </c>
      <c r="X766">
        <f>SUM(COUNTIF(P766:W766,"1"))</f>
        <v>1</v>
      </c>
      <c r="Y766" t="s">
        <v>1886</v>
      </c>
      <c r="BR766" t="s">
        <v>5495</v>
      </c>
      <c r="BS766" t="s">
        <v>5496</v>
      </c>
      <c r="CF766" t="s">
        <v>5497</v>
      </c>
      <c r="CG766">
        <v>1</v>
      </c>
      <c r="CH766" t="s">
        <v>364</v>
      </c>
      <c r="CJ766" t="s">
        <v>5495</v>
      </c>
      <c r="CK766" t="s">
        <v>5496</v>
      </c>
      <c r="CL766" t="s">
        <v>5494</v>
      </c>
      <c r="CM766" t="s">
        <v>5498</v>
      </c>
      <c r="CN766" t="s">
        <v>4611</v>
      </c>
      <c r="CO766" t="s">
        <v>4487</v>
      </c>
      <c r="CP766" t="s">
        <v>5499</v>
      </c>
    </row>
    <row r="767" spans="1:94" x14ac:dyDescent="0.35">
      <c r="A767" t="s">
        <v>1921</v>
      </c>
      <c r="B767">
        <f>+COUNTA(J767:DE767)</f>
        <v>7</v>
      </c>
      <c r="F767" t="s">
        <v>3139</v>
      </c>
      <c r="K767" t="s">
        <v>3140</v>
      </c>
      <c r="O767" t="s">
        <v>121</v>
      </c>
      <c r="S767">
        <v>1</v>
      </c>
      <c r="X767">
        <f>SUM(COUNTIF(P767:W767,"1"))</f>
        <v>1</v>
      </c>
      <c r="AC767" t="s">
        <v>1395</v>
      </c>
      <c r="AG767" t="s">
        <v>3140</v>
      </c>
      <c r="AS767" t="s">
        <v>2645</v>
      </c>
    </row>
    <row r="768" spans="1:94" x14ac:dyDescent="0.35">
      <c r="A768" t="s">
        <v>1921</v>
      </c>
      <c r="B768">
        <f>+COUNTA(J768:DE768)</f>
        <v>7</v>
      </c>
      <c r="F768" t="s">
        <v>3141</v>
      </c>
      <c r="K768" t="s">
        <v>3142</v>
      </c>
      <c r="O768" t="s">
        <v>121</v>
      </c>
      <c r="S768">
        <v>1</v>
      </c>
      <c r="X768">
        <f>SUM(COUNTIF(P768:W768,"1"))</f>
        <v>1</v>
      </c>
      <c r="AC768" t="s">
        <v>1395</v>
      </c>
      <c r="AG768" t="s">
        <v>3142</v>
      </c>
      <c r="AS768" t="s">
        <v>1652</v>
      </c>
    </row>
    <row r="769" spans="1:94" x14ac:dyDescent="0.35">
      <c r="A769" t="s">
        <v>1921</v>
      </c>
      <c r="B769">
        <f>+COUNTA(J769:DE769)</f>
        <v>7</v>
      </c>
      <c r="F769" t="s">
        <v>3143</v>
      </c>
      <c r="K769" t="s">
        <v>3144</v>
      </c>
      <c r="O769" t="s">
        <v>121</v>
      </c>
      <c r="S769">
        <v>1</v>
      </c>
      <c r="X769">
        <f>SUM(COUNTIF(P769:W769,"1"))</f>
        <v>1</v>
      </c>
      <c r="AC769" t="s">
        <v>1587</v>
      </c>
      <c r="AG769" t="s">
        <v>3144</v>
      </c>
      <c r="AS769" t="s">
        <v>3145</v>
      </c>
    </row>
    <row r="770" spans="1:94" x14ac:dyDescent="0.35">
      <c r="A770" t="s">
        <v>1921</v>
      </c>
      <c r="B770">
        <f>+COUNTA(J770:DE770)</f>
        <v>7</v>
      </c>
      <c r="F770" t="s">
        <v>3146</v>
      </c>
      <c r="K770" t="s">
        <v>3147</v>
      </c>
      <c r="O770" t="s">
        <v>121</v>
      </c>
      <c r="S770">
        <v>1</v>
      </c>
      <c r="X770">
        <f>SUM(COUNTIF(P770:W770,"1"))</f>
        <v>1</v>
      </c>
      <c r="AC770" t="s">
        <v>258</v>
      </c>
      <c r="AG770" t="s">
        <v>3147</v>
      </c>
      <c r="AS770" t="s">
        <v>1200</v>
      </c>
    </row>
    <row r="771" spans="1:94" x14ac:dyDescent="0.35">
      <c r="A771" t="s">
        <v>4275</v>
      </c>
      <c r="B771">
        <f>+COUNTA(J771:DE771)</f>
        <v>17</v>
      </c>
      <c r="K771" t="s">
        <v>5500</v>
      </c>
      <c r="O771" t="s">
        <v>4277</v>
      </c>
      <c r="W771">
        <v>1</v>
      </c>
      <c r="X771">
        <f>SUM(COUNTIF(P771:W771,"1"))</f>
        <v>1</v>
      </c>
      <c r="Y771" t="s">
        <v>1886</v>
      </c>
      <c r="BR771" t="s">
        <v>5501</v>
      </c>
      <c r="BS771" t="s">
        <v>5502</v>
      </c>
      <c r="CF771" t="s">
        <v>5503</v>
      </c>
      <c r="CG771">
        <v>1</v>
      </c>
      <c r="CH771" t="s">
        <v>364</v>
      </c>
      <c r="CJ771" t="s">
        <v>5501</v>
      </c>
      <c r="CK771" t="s">
        <v>5502</v>
      </c>
      <c r="CL771" t="s">
        <v>5500</v>
      </c>
      <c r="CM771" t="s">
        <v>5504</v>
      </c>
      <c r="CN771" t="s">
        <v>2070</v>
      </c>
      <c r="CO771" t="s">
        <v>4768</v>
      </c>
      <c r="CP771" t="s">
        <v>1112</v>
      </c>
    </row>
    <row r="772" spans="1:94" x14ac:dyDescent="0.35">
      <c r="A772" t="s">
        <v>4275</v>
      </c>
      <c r="B772">
        <f>+COUNTA(J772:DE772)</f>
        <v>17</v>
      </c>
      <c r="K772" t="s">
        <v>5505</v>
      </c>
      <c r="O772" t="s">
        <v>4277</v>
      </c>
      <c r="W772">
        <v>1</v>
      </c>
      <c r="X772">
        <f>SUM(COUNTIF(P772:W772,"1"))</f>
        <v>1</v>
      </c>
      <c r="Y772" t="s">
        <v>1886</v>
      </c>
      <c r="BR772" t="s">
        <v>5506</v>
      </c>
      <c r="BS772" t="s">
        <v>5507</v>
      </c>
      <c r="CF772" t="s">
        <v>5508</v>
      </c>
      <c r="CG772">
        <v>1</v>
      </c>
      <c r="CH772" t="s">
        <v>364</v>
      </c>
      <c r="CJ772" t="s">
        <v>5506</v>
      </c>
      <c r="CK772" t="s">
        <v>5507</v>
      </c>
      <c r="CL772" t="s">
        <v>5505</v>
      </c>
      <c r="CM772" t="s">
        <v>5509</v>
      </c>
      <c r="CN772" t="s">
        <v>4592</v>
      </c>
      <c r="CO772" t="s">
        <v>3409</v>
      </c>
      <c r="CP772" t="s">
        <v>5510</v>
      </c>
    </row>
    <row r="773" spans="1:94" x14ac:dyDescent="0.35">
      <c r="A773" t="s">
        <v>4275</v>
      </c>
      <c r="B773">
        <f>+COUNTA(J773:DE773)</f>
        <v>17</v>
      </c>
      <c r="K773" t="s">
        <v>5511</v>
      </c>
      <c r="O773" t="s">
        <v>4277</v>
      </c>
      <c r="W773">
        <v>1</v>
      </c>
      <c r="X773">
        <f>SUM(COUNTIF(P773:W773,"1"))</f>
        <v>1</v>
      </c>
      <c r="Y773" t="s">
        <v>1886</v>
      </c>
      <c r="BR773" t="s">
        <v>5512</v>
      </c>
      <c r="BS773" t="s">
        <v>5513</v>
      </c>
      <c r="CF773" t="s">
        <v>5514</v>
      </c>
      <c r="CG773">
        <v>1</v>
      </c>
      <c r="CH773" t="s">
        <v>364</v>
      </c>
      <c r="CJ773" t="s">
        <v>5512</v>
      </c>
      <c r="CK773" t="s">
        <v>5513</v>
      </c>
      <c r="CL773" t="s">
        <v>5511</v>
      </c>
      <c r="CM773" t="s">
        <v>5515</v>
      </c>
      <c r="CN773" t="s">
        <v>3539</v>
      </c>
      <c r="CO773" t="s">
        <v>5516</v>
      </c>
      <c r="CP773" t="s">
        <v>5417</v>
      </c>
    </row>
    <row r="774" spans="1:94" x14ac:dyDescent="0.35">
      <c r="A774" t="s">
        <v>1921</v>
      </c>
      <c r="B774">
        <f>+COUNTA(J774:DE774)</f>
        <v>8</v>
      </c>
      <c r="F774" t="s">
        <v>3148</v>
      </c>
      <c r="H774" t="s">
        <v>3149</v>
      </c>
      <c r="K774" t="s">
        <v>3150</v>
      </c>
      <c r="O774" t="s">
        <v>121</v>
      </c>
      <c r="S774">
        <v>1</v>
      </c>
      <c r="X774">
        <f>SUM(COUNTIF(P774:W774,"1"))</f>
        <v>1</v>
      </c>
      <c r="AB774" t="s">
        <v>124</v>
      </c>
      <c r="AC774" t="s">
        <v>3151</v>
      </c>
      <c r="AG774" t="s">
        <v>3150</v>
      </c>
      <c r="AS774" t="s">
        <v>3152</v>
      </c>
    </row>
    <row r="775" spans="1:94" x14ac:dyDescent="0.35">
      <c r="A775" t="s">
        <v>1921</v>
      </c>
      <c r="B775">
        <f>+COUNTA(J775:DE775)</f>
        <v>5</v>
      </c>
      <c r="K775" t="s">
        <v>3153</v>
      </c>
      <c r="O775" t="s">
        <v>1725</v>
      </c>
      <c r="U775">
        <v>1</v>
      </c>
      <c r="X775">
        <f>SUM(COUNTIF(P775:W775,"1"))</f>
        <v>1</v>
      </c>
      <c r="AB775" t="s">
        <v>124</v>
      </c>
    </row>
    <row r="776" spans="1:94" x14ac:dyDescent="0.35">
      <c r="A776" t="s">
        <v>1921</v>
      </c>
      <c r="B776">
        <f>+COUNTA(J776:DE776)</f>
        <v>7</v>
      </c>
      <c r="F776" t="s">
        <v>3154</v>
      </c>
      <c r="K776" t="s">
        <v>3155</v>
      </c>
      <c r="O776" t="s">
        <v>121</v>
      </c>
      <c r="S776">
        <v>1</v>
      </c>
      <c r="X776">
        <f>SUM(COUNTIF(P776:W776,"1"))</f>
        <v>1</v>
      </c>
      <c r="AC776" t="s">
        <v>1260</v>
      </c>
      <c r="AG776" t="s">
        <v>3155</v>
      </c>
      <c r="AS776" t="s">
        <v>2716</v>
      </c>
    </row>
    <row r="777" spans="1:94" x14ac:dyDescent="0.35">
      <c r="A777" t="s">
        <v>1921</v>
      </c>
      <c r="B777">
        <f>+COUNTA(J777:DE777)</f>
        <v>7</v>
      </c>
      <c r="F777" t="s">
        <v>3159</v>
      </c>
      <c r="K777" t="s">
        <v>3160</v>
      </c>
      <c r="O777" t="s">
        <v>121</v>
      </c>
      <c r="S777">
        <v>1</v>
      </c>
      <c r="X777">
        <f>SUM(COUNTIF(P777:W777,"1"))</f>
        <v>1</v>
      </c>
      <c r="AC777" t="s">
        <v>1587</v>
      </c>
      <c r="AG777" t="s">
        <v>3160</v>
      </c>
      <c r="AS777" t="s">
        <v>1977</v>
      </c>
    </row>
    <row r="778" spans="1:94" x14ac:dyDescent="0.35">
      <c r="A778" t="s">
        <v>4275</v>
      </c>
      <c r="B778">
        <f>+COUNTA(J778:DE778)</f>
        <v>17</v>
      </c>
      <c r="K778" t="s">
        <v>5517</v>
      </c>
      <c r="O778" t="s">
        <v>4277</v>
      </c>
      <c r="W778">
        <v>1</v>
      </c>
      <c r="X778">
        <f>SUM(COUNTIF(P778:W778,"1"))</f>
        <v>1</v>
      </c>
      <c r="Y778" t="s">
        <v>1886</v>
      </c>
      <c r="BR778" t="s">
        <v>5518</v>
      </c>
      <c r="BS778" t="s">
        <v>5519</v>
      </c>
      <c r="CF778" t="s">
        <v>5520</v>
      </c>
      <c r="CG778">
        <v>1</v>
      </c>
      <c r="CH778" t="s">
        <v>364</v>
      </c>
      <c r="CJ778" t="s">
        <v>5518</v>
      </c>
      <c r="CK778" t="s">
        <v>5519</v>
      </c>
      <c r="CL778" t="s">
        <v>5517</v>
      </c>
      <c r="CM778" t="s">
        <v>5521</v>
      </c>
      <c r="CN778" t="s">
        <v>4231</v>
      </c>
      <c r="CO778" t="s">
        <v>5522</v>
      </c>
      <c r="CP778" t="s">
        <v>4285</v>
      </c>
    </row>
    <row r="779" spans="1:94" x14ac:dyDescent="0.35">
      <c r="A779" t="s">
        <v>1921</v>
      </c>
      <c r="B779">
        <f>+COUNTA(J779:DE779)</f>
        <v>7</v>
      </c>
      <c r="F779" t="s">
        <v>3161</v>
      </c>
      <c r="K779" t="s">
        <v>3162</v>
      </c>
      <c r="O779" t="s">
        <v>121</v>
      </c>
      <c r="S779">
        <v>1</v>
      </c>
      <c r="X779">
        <f>SUM(COUNTIF(P779:W779,"1"))</f>
        <v>1</v>
      </c>
      <c r="AC779" t="s">
        <v>2499</v>
      </c>
      <c r="AG779" t="s">
        <v>3162</v>
      </c>
      <c r="AS779" t="s">
        <v>2645</v>
      </c>
    </row>
    <row r="780" spans="1:94" x14ac:dyDescent="0.35">
      <c r="A780" t="s">
        <v>1921</v>
      </c>
      <c r="B780">
        <f>+COUNTA(J780:DE780)</f>
        <v>7</v>
      </c>
      <c r="F780" t="s">
        <v>3163</v>
      </c>
      <c r="K780" t="s">
        <v>3164</v>
      </c>
      <c r="O780" t="s">
        <v>121</v>
      </c>
      <c r="S780">
        <v>1</v>
      </c>
      <c r="X780">
        <f>SUM(COUNTIF(P780:W780,"1"))</f>
        <v>1</v>
      </c>
      <c r="AC780" t="s">
        <v>3165</v>
      </c>
      <c r="AG780" t="s">
        <v>3164</v>
      </c>
      <c r="AS780" t="s">
        <v>1055</v>
      </c>
    </row>
    <row r="781" spans="1:94" x14ac:dyDescent="0.35">
      <c r="A781" t="s">
        <v>1921</v>
      </c>
      <c r="B781">
        <f>+COUNTA(J781:DE781)</f>
        <v>7</v>
      </c>
      <c r="F781" t="s">
        <v>3169</v>
      </c>
      <c r="K781" t="s">
        <v>3170</v>
      </c>
      <c r="O781" t="s">
        <v>121</v>
      </c>
      <c r="S781">
        <v>1</v>
      </c>
      <c r="X781">
        <f>SUM(COUNTIF(P781:W781,"1"))</f>
        <v>1</v>
      </c>
      <c r="AC781" t="s">
        <v>1395</v>
      </c>
      <c r="AG781" t="s">
        <v>3170</v>
      </c>
      <c r="AS781" t="s">
        <v>2544</v>
      </c>
    </row>
    <row r="782" spans="1:94" x14ac:dyDescent="0.35">
      <c r="A782" t="s">
        <v>1921</v>
      </c>
      <c r="B782">
        <f>+COUNTA(J782:DE782)</f>
        <v>7</v>
      </c>
      <c r="F782" t="s">
        <v>3171</v>
      </c>
      <c r="K782" t="s">
        <v>3172</v>
      </c>
      <c r="O782" t="s">
        <v>121</v>
      </c>
      <c r="S782">
        <v>1</v>
      </c>
      <c r="X782">
        <f>SUM(COUNTIF(P782:W782,"1"))</f>
        <v>1</v>
      </c>
      <c r="AC782" t="s">
        <v>1395</v>
      </c>
      <c r="AG782" t="s">
        <v>3172</v>
      </c>
      <c r="AS782" t="s">
        <v>3173</v>
      </c>
    </row>
    <row r="783" spans="1:94" x14ac:dyDescent="0.35">
      <c r="A783" t="s">
        <v>1921</v>
      </c>
      <c r="B783">
        <f>+COUNTA(J783:DE783)</f>
        <v>7</v>
      </c>
      <c r="F783" t="s">
        <v>3174</v>
      </c>
      <c r="K783" t="s">
        <v>3175</v>
      </c>
      <c r="O783" t="s">
        <v>121</v>
      </c>
      <c r="S783">
        <v>1</v>
      </c>
      <c r="X783">
        <f>SUM(COUNTIF(P783:W783,"1"))</f>
        <v>1</v>
      </c>
      <c r="AC783" t="s">
        <v>1587</v>
      </c>
      <c r="AG783" t="s">
        <v>3175</v>
      </c>
      <c r="AS783" t="s">
        <v>1043</v>
      </c>
    </row>
    <row r="784" spans="1:94" x14ac:dyDescent="0.35">
      <c r="A784" t="s">
        <v>1921</v>
      </c>
      <c r="B784">
        <f>+COUNTA(J784:DE784)</f>
        <v>7</v>
      </c>
      <c r="F784" t="s">
        <v>3176</v>
      </c>
      <c r="K784" t="s">
        <v>3177</v>
      </c>
      <c r="O784" t="s">
        <v>121</v>
      </c>
      <c r="S784">
        <v>1</v>
      </c>
      <c r="X784">
        <f>SUM(COUNTIF(P784:W784,"1"))</f>
        <v>1</v>
      </c>
      <c r="AC784" t="s">
        <v>1587</v>
      </c>
      <c r="AG784" t="s">
        <v>3177</v>
      </c>
      <c r="AS784" t="s">
        <v>3178</v>
      </c>
    </row>
    <row r="785" spans="1:94" x14ac:dyDescent="0.35">
      <c r="A785" t="s">
        <v>1921</v>
      </c>
      <c r="B785">
        <f>+COUNTA(J785:DE785)</f>
        <v>7</v>
      </c>
      <c r="F785" t="s">
        <v>3179</v>
      </c>
      <c r="K785" t="s">
        <v>3180</v>
      </c>
      <c r="O785" t="s">
        <v>121</v>
      </c>
      <c r="S785">
        <v>1</v>
      </c>
      <c r="X785">
        <f>SUM(COUNTIF(P785:W785,"1"))</f>
        <v>1</v>
      </c>
      <c r="AC785" t="s">
        <v>1395</v>
      </c>
      <c r="AG785" t="s">
        <v>3180</v>
      </c>
      <c r="AS785" t="s">
        <v>2103</v>
      </c>
    </row>
    <row r="786" spans="1:94" x14ac:dyDescent="0.35">
      <c r="A786" t="s">
        <v>1921</v>
      </c>
      <c r="B786">
        <f>+COUNTA(J786:DE786)</f>
        <v>8</v>
      </c>
      <c r="K786" t="s">
        <v>3181</v>
      </c>
      <c r="L786" t="s">
        <v>3182</v>
      </c>
      <c r="O786" t="s">
        <v>1311</v>
      </c>
      <c r="R786">
        <v>1</v>
      </c>
      <c r="X786">
        <f>SUM(COUNTIF(P786:W786,"1"))</f>
        <v>1</v>
      </c>
      <c r="AB786" t="s">
        <v>124</v>
      </c>
      <c r="AH786" t="s">
        <v>3181</v>
      </c>
      <c r="AT786" t="s">
        <v>926</v>
      </c>
    </row>
    <row r="787" spans="1:94" x14ac:dyDescent="0.35">
      <c r="A787" t="s">
        <v>1921</v>
      </c>
      <c r="B787">
        <f>+COUNTA(J787:DE787)</f>
        <v>7</v>
      </c>
      <c r="F787" t="s">
        <v>3184</v>
      </c>
      <c r="K787" t="s">
        <v>3185</v>
      </c>
      <c r="O787" t="s">
        <v>121</v>
      </c>
      <c r="S787">
        <v>1</v>
      </c>
      <c r="X787">
        <f>SUM(COUNTIF(P787:W787,"1"))</f>
        <v>1</v>
      </c>
      <c r="AC787" t="s">
        <v>3186</v>
      </c>
      <c r="AG787" t="s">
        <v>3185</v>
      </c>
      <c r="AS787" t="s">
        <v>1974</v>
      </c>
    </row>
    <row r="788" spans="1:94" x14ac:dyDescent="0.35">
      <c r="A788" t="s">
        <v>1921</v>
      </c>
      <c r="B788">
        <f>+COUNTA(J788:DE788)</f>
        <v>7</v>
      </c>
      <c r="F788" t="s">
        <v>3187</v>
      </c>
      <c r="K788" t="s">
        <v>3188</v>
      </c>
      <c r="O788" t="s">
        <v>121</v>
      </c>
      <c r="S788">
        <v>1</v>
      </c>
      <c r="X788">
        <f>SUM(COUNTIF(P788:W788,"1"))</f>
        <v>1</v>
      </c>
      <c r="AC788" t="s">
        <v>1260</v>
      </c>
      <c r="AG788" t="s">
        <v>3188</v>
      </c>
      <c r="AS788" t="s">
        <v>1980</v>
      </c>
    </row>
    <row r="789" spans="1:94" x14ac:dyDescent="0.35">
      <c r="A789" t="s">
        <v>1921</v>
      </c>
      <c r="B789">
        <f>+COUNTA(J789:DE789)</f>
        <v>7</v>
      </c>
      <c r="F789" t="s">
        <v>3189</v>
      </c>
      <c r="K789" t="s">
        <v>3190</v>
      </c>
      <c r="O789" t="s">
        <v>121</v>
      </c>
      <c r="S789">
        <v>1</v>
      </c>
      <c r="X789">
        <f>SUM(COUNTIF(P789:W789,"1"))</f>
        <v>1</v>
      </c>
      <c r="AC789" t="s">
        <v>1395</v>
      </c>
      <c r="AG789" t="s">
        <v>3190</v>
      </c>
      <c r="AS789" t="s">
        <v>1974</v>
      </c>
    </row>
    <row r="790" spans="1:94" x14ac:dyDescent="0.35">
      <c r="A790" t="s">
        <v>1921</v>
      </c>
      <c r="B790">
        <f>+COUNTA(J790:DE790)</f>
        <v>7</v>
      </c>
      <c r="F790" t="s">
        <v>3195</v>
      </c>
      <c r="K790" t="s">
        <v>3196</v>
      </c>
      <c r="O790" t="s">
        <v>121</v>
      </c>
      <c r="S790">
        <v>1</v>
      </c>
      <c r="X790">
        <f>SUM(COUNTIF(P790:W790,"1"))</f>
        <v>1</v>
      </c>
      <c r="AC790" t="s">
        <v>1395</v>
      </c>
      <c r="AG790" t="s">
        <v>3196</v>
      </c>
      <c r="AS790" t="s">
        <v>2138</v>
      </c>
    </row>
    <row r="791" spans="1:94" x14ac:dyDescent="0.35">
      <c r="A791" t="s">
        <v>1921</v>
      </c>
      <c r="B791">
        <f>+COUNTA(J791:DE791)</f>
        <v>8</v>
      </c>
      <c r="K791" t="s">
        <v>3197</v>
      </c>
      <c r="L791" t="s">
        <v>3198</v>
      </c>
      <c r="O791" t="s">
        <v>1311</v>
      </c>
      <c r="R791">
        <v>1</v>
      </c>
      <c r="X791">
        <f>SUM(COUNTIF(P791:W791,"1"))</f>
        <v>1</v>
      </c>
      <c r="AB791" t="s">
        <v>124</v>
      </c>
      <c r="AH791" t="s">
        <v>3197</v>
      </c>
      <c r="AT791" t="s">
        <v>1294</v>
      </c>
    </row>
    <row r="792" spans="1:94" x14ac:dyDescent="0.35">
      <c r="A792" t="s">
        <v>1921</v>
      </c>
      <c r="B792">
        <f>+COUNTA(J792:DE792)</f>
        <v>8</v>
      </c>
      <c r="K792" t="s">
        <v>3199</v>
      </c>
      <c r="L792" t="s">
        <v>3200</v>
      </c>
      <c r="O792" t="s">
        <v>1311</v>
      </c>
      <c r="R792">
        <v>1</v>
      </c>
      <c r="X792">
        <f>SUM(COUNTIF(P792:W792,"1"))</f>
        <v>1</v>
      </c>
      <c r="AB792" t="s">
        <v>124</v>
      </c>
      <c r="AH792" t="s">
        <v>3199</v>
      </c>
      <c r="AT792" t="s">
        <v>1200</v>
      </c>
    </row>
    <row r="793" spans="1:94" x14ac:dyDescent="0.35">
      <c r="A793" t="s">
        <v>4275</v>
      </c>
      <c r="B793">
        <f>+COUNTA(J793:DE793)</f>
        <v>17</v>
      </c>
      <c r="K793" t="s">
        <v>5523</v>
      </c>
      <c r="O793" t="s">
        <v>4277</v>
      </c>
      <c r="W793">
        <v>1</v>
      </c>
      <c r="X793">
        <f>SUM(COUNTIF(P793:W793,"1"))</f>
        <v>1</v>
      </c>
      <c r="Y793" t="s">
        <v>1886</v>
      </c>
      <c r="BR793" t="s">
        <v>5524</v>
      </c>
      <c r="BS793" t="s">
        <v>5525</v>
      </c>
      <c r="CF793" t="s">
        <v>5526</v>
      </c>
      <c r="CG793">
        <v>1</v>
      </c>
      <c r="CH793" t="s">
        <v>364</v>
      </c>
      <c r="CJ793" t="s">
        <v>5524</v>
      </c>
      <c r="CK793" t="s">
        <v>5525</v>
      </c>
      <c r="CL793" t="s">
        <v>5523</v>
      </c>
      <c r="CM793" t="s">
        <v>5527</v>
      </c>
      <c r="CN793" t="s">
        <v>368</v>
      </c>
      <c r="CO793" t="s">
        <v>673</v>
      </c>
      <c r="CP793" t="s">
        <v>1112</v>
      </c>
    </row>
    <row r="794" spans="1:94" x14ac:dyDescent="0.35">
      <c r="A794" t="s">
        <v>1921</v>
      </c>
      <c r="B794">
        <f>+COUNTA(J794:DE794)</f>
        <v>7</v>
      </c>
      <c r="F794" t="s">
        <v>3206</v>
      </c>
      <c r="K794" t="s">
        <v>3207</v>
      </c>
      <c r="O794" t="s">
        <v>121</v>
      </c>
      <c r="S794">
        <v>1</v>
      </c>
      <c r="X794">
        <f>SUM(COUNTIF(P794:W794,"1"))</f>
        <v>1</v>
      </c>
      <c r="AC794" t="s">
        <v>1395</v>
      </c>
      <c r="AG794" t="s">
        <v>3207</v>
      </c>
      <c r="AS794" t="s">
        <v>1430</v>
      </c>
    </row>
    <row r="795" spans="1:94" x14ac:dyDescent="0.35">
      <c r="A795" t="s">
        <v>1921</v>
      </c>
      <c r="B795">
        <f>+COUNTA(J795:DE795)</f>
        <v>7</v>
      </c>
      <c r="F795" t="s">
        <v>3208</v>
      </c>
      <c r="K795" t="s">
        <v>3209</v>
      </c>
      <c r="O795" t="s">
        <v>121</v>
      </c>
      <c r="S795">
        <v>1</v>
      </c>
      <c r="X795">
        <f>SUM(COUNTIF(P795:W795,"1"))</f>
        <v>1</v>
      </c>
      <c r="AC795" t="s">
        <v>762</v>
      </c>
      <c r="AG795" t="s">
        <v>3209</v>
      </c>
      <c r="AS795" t="s">
        <v>1936</v>
      </c>
    </row>
    <row r="796" spans="1:94" x14ac:dyDescent="0.35">
      <c r="A796" t="s">
        <v>4275</v>
      </c>
      <c r="B796">
        <f>+COUNTA(J796:DE796)</f>
        <v>17</v>
      </c>
      <c r="K796" t="s">
        <v>5528</v>
      </c>
      <c r="O796" t="s">
        <v>4277</v>
      </c>
      <c r="W796">
        <v>1</v>
      </c>
      <c r="X796">
        <f>SUM(COUNTIF(P796:W796,"1"))</f>
        <v>1</v>
      </c>
      <c r="Y796" t="s">
        <v>1886</v>
      </c>
      <c r="BR796" t="s">
        <v>5529</v>
      </c>
      <c r="BS796" t="s">
        <v>5530</v>
      </c>
      <c r="CF796" t="s">
        <v>5531</v>
      </c>
      <c r="CG796">
        <v>1</v>
      </c>
      <c r="CH796" t="s">
        <v>364</v>
      </c>
      <c r="CJ796" t="s">
        <v>5529</v>
      </c>
      <c r="CK796" t="s">
        <v>5530</v>
      </c>
      <c r="CL796" t="s">
        <v>5528</v>
      </c>
      <c r="CM796" t="s">
        <v>5532</v>
      </c>
      <c r="CN796" t="s">
        <v>4361</v>
      </c>
      <c r="CO796" t="s">
        <v>4292</v>
      </c>
      <c r="CP796" t="s">
        <v>5533</v>
      </c>
    </row>
    <row r="797" spans="1:94" x14ac:dyDescent="0.35">
      <c r="A797" t="s">
        <v>1921</v>
      </c>
      <c r="B797">
        <f>+COUNTA(J797:DE797)</f>
        <v>7</v>
      </c>
      <c r="F797" t="s">
        <v>3214</v>
      </c>
      <c r="K797" t="s">
        <v>3215</v>
      </c>
      <c r="O797" t="s">
        <v>121</v>
      </c>
      <c r="S797">
        <v>1</v>
      </c>
      <c r="X797">
        <f>SUM(COUNTIF(P797:W797,"1"))</f>
        <v>1</v>
      </c>
      <c r="AC797" t="s">
        <v>2971</v>
      </c>
      <c r="AG797" t="s">
        <v>3215</v>
      </c>
      <c r="AS797" t="s">
        <v>1652</v>
      </c>
    </row>
    <row r="798" spans="1:94" x14ac:dyDescent="0.35">
      <c r="A798" t="s">
        <v>4275</v>
      </c>
      <c r="B798">
        <f>+COUNTA(J798:DE798)</f>
        <v>17</v>
      </c>
      <c r="K798" t="s">
        <v>5534</v>
      </c>
      <c r="O798" t="s">
        <v>4277</v>
      </c>
      <c r="W798">
        <v>1</v>
      </c>
      <c r="X798">
        <f>SUM(COUNTIF(P798:W798,"1"))</f>
        <v>1</v>
      </c>
      <c r="Y798" t="s">
        <v>1886</v>
      </c>
      <c r="BR798" t="s">
        <v>5535</v>
      </c>
      <c r="BS798" t="s">
        <v>5536</v>
      </c>
      <c r="CF798" t="s">
        <v>5537</v>
      </c>
      <c r="CG798">
        <v>1</v>
      </c>
      <c r="CH798" t="s">
        <v>364</v>
      </c>
      <c r="CJ798" t="s">
        <v>5535</v>
      </c>
      <c r="CK798" t="s">
        <v>5536</v>
      </c>
      <c r="CL798" t="s">
        <v>5534</v>
      </c>
      <c r="CM798" t="s">
        <v>5538</v>
      </c>
      <c r="CN798" t="s">
        <v>4936</v>
      </c>
      <c r="CO798" t="s">
        <v>5433</v>
      </c>
      <c r="CP798" t="s">
        <v>5493</v>
      </c>
    </row>
    <row r="799" spans="1:94" x14ac:dyDescent="0.35">
      <c r="A799" t="s">
        <v>4275</v>
      </c>
      <c r="B799">
        <f>+COUNTA(J799:DE799)</f>
        <v>17</v>
      </c>
      <c r="K799" t="s">
        <v>5539</v>
      </c>
      <c r="O799" t="s">
        <v>4277</v>
      </c>
      <c r="W799">
        <v>1</v>
      </c>
      <c r="X799">
        <f>SUM(COUNTIF(P799:W799,"1"))</f>
        <v>1</v>
      </c>
      <c r="Y799" t="s">
        <v>1886</v>
      </c>
      <c r="BR799" t="s">
        <v>5540</v>
      </c>
      <c r="BS799" t="s">
        <v>5541</v>
      </c>
      <c r="CF799" t="s">
        <v>5542</v>
      </c>
      <c r="CG799">
        <v>1</v>
      </c>
      <c r="CH799" t="s">
        <v>364</v>
      </c>
      <c r="CJ799" t="s">
        <v>5540</v>
      </c>
      <c r="CK799" t="s">
        <v>5541</v>
      </c>
      <c r="CL799" t="s">
        <v>5539</v>
      </c>
      <c r="CM799" t="s">
        <v>5543</v>
      </c>
      <c r="CN799" t="s">
        <v>4109</v>
      </c>
      <c r="CO799" t="s">
        <v>4292</v>
      </c>
      <c r="CP799" t="s">
        <v>5544</v>
      </c>
    </row>
    <row r="800" spans="1:94" x14ac:dyDescent="0.35">
      <c r="A800" t="s">
        <v>4275</v>
      </c>
      <c r="B800">
        <f>+COUNTA(J800:DE800)</f>
        <v>17</v>
      </c>
      <c r="K800" t="s">
        <v>5545</v>
      </c>
      <c r="O800" t="s">
        <v>4277</v>
      </c>
      <c r="W800">
        <v>1</v>
      </c>
      <c r="X800">
        <f>SUM(COUNTIF(P800:W800,"1"))</f>
        <v>1</v>
      </c>
      <c r="Y800" t="s">
        <v>1886</v>
      </c>
      <c r="BR800" t="s">
        <v>5546</v>
      </c>
      <c r="BS800" t="s">
        <v>5547</v>
      </c>
      <c r="CF800" t="s">
        <v>5548</v>
      </c>
      <c r="CG800">
        <v>1</v>
      </c>
      <c r="CH800" t="s">
        <v>364</v>
      </c>
      <c r="CJ800" t="s">
        <v>5546</v>
      </c>
      <c r="CK800" t="s">
        <v>5547</v>
      </c>
      <c r="CL800" t="s">
        <v>5545</v>
      </c>
      <c r="CM800" t="s">
        <v>5549</v>
      </c>
      <c r="CN800" t="s">
        <v>3821</v>
      </c>
      <c r="CO800" t="s">
        <v>4487</v>
      </c>
      <c r="CP800" t="s">
        <v>5063</v>
      </c>
    </row>
    <row r="801" spans="1:94" x14ac:dyDescent="0.35">
      <c r="A801" t="s">
        <v>1921</v>
      </c>
      <c r="B801">
        <f>+COUNTA(J801:DE801)</f>
        <v>7</v>
      </c>
      <c r="F801" t="s">
        <v>3216</v>
      </c>
      <c r="K801" t="s">
        <v>3217</v>
      </c>
      <c r="O801" t="s">
        <v>121</v>
      </c>
      <c r="S801">
        <v>1</v>
      </c>
      <c r="X801">
        <f>SUM(COUNTIF(P801:W801,"1"))</f>
        <v>1</v>
      </c>
      <c r="AC801" t="s">
        <v>2028</v>
      </c>
      <c r="AG801" t="s">
        <v>3217</v>
      </c>
      <c r="AS801" t="s">
        <v>1980</v>
      </c>
    </row>
    <row r="802" spans="1:94" x14ac:dyDescent="0.35">
      <c r="A802" t="s">
        <v>1921</v>
      </c>
      <c r="B802">
        <f>+COUNTA(J802:DE802)</f>
        <v>5</v>
      </c>
      <c r="K802" t="s">
        <v>3218</v>
      </c>
      <c r="O802" t="s">
        <v>1725</v>
      </c>
      <c r="U802">
        <v>1</v>
      </c>
      <c r="X802">
        <f>SUM(COUNTIF(P802:W802,"1"))</f>
        <v>1</v>
      </c>
      <c r="AB802" t="s">
        <v>124</v>
      </c>
    </row>
    <row r="803" spans="1:94" x14ac:dyDescent="0.35">
      <c r="A803" t="s">
        <v>1921</v>
      </c>
      <c r="B803">
        <f>+COUNTA(J803:DE803)</f>
        <v>7</v>
      </c>
      <c r="F803" t="s">
        <v>3219</v>
      </c>
      <c r="K803" t="s">
        <v>3220</v>
      </c>
      <c r="O803" t="s">
        <v>121</v>
      </c>
      <c r="S803">
        <v>1</v>
      </c>
      <c r="X803">
        <f>SUM(COUNTIF(P803:W803,"1"))</f>
        <v>1</v>
      </c>
      <c r="AC803" t="s">
        <v>258</v>
      </c>
      <c r="AG803" t="s">
        <v>3220</v>
      </c>
      <c r="AS803" t="s">
        <v>1090</v>
      </c>
    </row>
    <row r="804" spans="1:94" x14ac:dyDescent="0.35">
      <c r="A804" t="s">
        <v>1921</v>
      </c>
      <c r="B804">
        <f>+COUNTA(J804:DE804)</f>
        <v>7</v>
      </c>
      <c r="F804" t="s">
        <v>3221</v>
      </c>
      <c r="K804" t="s">
        <v>3222</v>
      </c>
      <c r="O804" t="s">
        <v>121</v>
      </c>
      <c r="S804">
        <v>1</v>
      </c>
      <c r="X804">
        <f>SUM(COUNTIF(P804:W804,"1"))</f>
        <v>1</v>
      </c>
      <c r="AC804" t="s">
        <v>1425</v>
      </c>
      <c r="AG804" t="s">
        <v>3222</v>
      </c>
      <c r="AS804" t="s">
        <v>1055</v>
      </c>
    </row>
    <row r="805" spans="1:94" x14ac:dyDescent="0.35">
      <c r="A805" t="s">
        <v>1921</v>
      </c>
      <c r="B805">
        <f>+COUNTA(J805:DE805)</f>
        <v>7</v>
      </c>
      <c r="F805" t="s">
        <v>3223</v>
      </c>
      <c r="K805" t="s">
        <v>3224</v>
      </c>
      <c r="O805" t="s">
        <v>121</v>
      </c>
      <c r="S805">
        <v>1</v>
      </c>
      <c r="X805">
        <f>SUM(COUNTIF(P805:W805,"1"))</f>
        <v>1</v>
      </c>
      <c r="AC805" t="s">
        <v>3225</v>
      </c>
      <c r="AG805" t="s">
        <v>3224</v>
      </c>
      <c r="AS805" t="s">
        <v>1055</v>
      </c>
    </row>
    <row r="806" spans="1:94" x14ac:dyDescent="0.35">
      <c r="A806" t="s">
        <v>4275</v>
      </c>
      <c r="B806">
        <f>+COUNTA(J806:DE806)</f>
        <v>17</v>
      </c>
      <c r="K806" t="s">
        <v>5550</v>
      </c>
      <c r="O806" t="s">
        <v>4277</v>
      </c>
      <c r="W806">
        <v>1</v>
      </c>
      <c r="X806">
        <f>SUM(COUNTIF(P806:W806,"1"))</f>
        <v>1</v>
      </c>
      <c r="Y806" t="s">
        <v>1886</v>
      </c>
      <c r="BR806" t="s">
        <v>5551</v>
      </c>
      <c r="BS806" t="s">
        <v>5552</v>
      </c>
      <c r="CF806" t="s">
        <v>5553</v>
      </c>
      <c r="CG806">
        <v>1</v>
      </c>
      <c r="CH806" t="s">
        <v>364</v>
      </c>
      <c r="CJ806" t="s">
        <v>5551</v>
      </c>
      <c r="CK806" t="s">
        <v>5552</v>
      </c>
      <c r="CL806" t="s">
        <v>5550</v>
      </c>
      <c r="CM806" t="s">
        <v>5554</v>
      </c>
      <c r="CN806" t="s">
        <v>783</v>
      </c>
      <c r="CO806" t="s">
        <v>5555</v>
      </c>
      <c r="CP806" t="s">
        <v>714</v>
      </c>
    </row>
    <row r="807" spans="1:94" x14ac:dyDescent="0.35">
      <c r="A807" t="s">
        <v>4275</v>
      </c>
      <c r="B807">
        <f>+COUNTA(J807:DE807)</f>
        <v>17</v>
      </c>
      <c r="K807" t="s">
        <v>5556</v>
      </c>
      <c r="O807" t="s">
        <v>4277</v>
      </c>
      <c r="W807">
        <v>1</v>
      </c>
      <c r="X807">
        <f>SUM(COUNTIF(P807:W807,"1"))</f>
        <v>1</v>
      </c>
      <c r="Y807" t="s">
        <v>1886</v>
      </c>
      <c r="BR807" t="s">
        <v>5557</v>
      </c>
      <c r="BS807" t="s">
        <v>5558</v>
      </c>
      <c r="CF807" t="s">
        <v>5559</v>
      </c>
      <c r="CG807">
        <v>1</v>
      </c>
      <c r="CH807" t="s">
        <v>364</v>
      </c>
      <c r="CJ807" t="s">
        <v>5557</v>
      </c>
      <c r="CK807" t="s">
        <v>5558</v>
      </c>
      <c r="CL807" t="s">
        <v>5556</v>
      </c>
      <c r="CM807" t="s">
        <v>5560</v>
      </c>
      <c r="CN807" t="s">
        <v>4641</v>
      </c>
      <c r="CO807" t="s">
        <v>867</v>
      </c>
      <c r="CP807" t="s">
        <v>5561</v>
      </c>
    </row>
    <row r="808" spans="1:94" x14ac:dyDescent="0.35">
      <c r="A808" t="s">
        <v>1921</v>
      </c>
      <c r="B808">
        <f>+COUNTA(J808:DE808)</f>
        <v>8</v>
      </c>
      <c r="K808" t="s">
        <v>3226</v>
      </c>
      <c r="L808" t="s">
        <v>3227</v>
      </c>
      <c r="O808" t="s">
        <v>1311</v>
      </c>
      <c r="R808">
        <v>1</v>
      </c>
      <c r="X808">
        <f>SUM(COUNTIF(P808:W808,"1"))</f>
        <v>1</v>
      </c>
      <c r="AB808" t="s">
        <v>124</v>
      </c>
      <c r="AH808" t="s">
        <v>3228</v>
      </c>
      <c r="AT808" t="s">
        <v>1294</v>
      </c>
    </row>
    <row r="809" spans="1:94" x14ac:dyDescent="0.35">
      <c r="A809" t="s">
        <v>4275</v>
      </c>
      <c r="B809">
        <f>+COUNTA(J809:DE809)</f>
        <v>17</v>
      </c>
      <c r="K809" t="s">
        <v>5562</v>
      </c>
      <c r="O809" t="s">
        <v>4277</v>
      </c>
      <c r="W809">
        <v>1</v>
      </c>
      <c r="X809">
        <f>SUM(COUNTIF(P809:W809,"1"))</f>
        <v>1</v>
      </c>
      <c r="Y809" t="s">
        <v>1886</v>
      </c>
      <c r="BR809" t="s">
        <v>5563</v>
      </c>
      <c r="BS809" t="s">
        <v>5564</v>
      </c>
      <c r="CF809" t="s">
        <v>5565</v>
      </c>
      <c r="CG809">
        <v>1</v>
      </c>
      <c r="CH809" t="s">
        <v>364</v>
      </c>
      <c r="CJ809" t="s">
        <v>5563</v>
      </c>
      <c r="CK809" t="s">
        <v>5564</v>
      </c>
      <c r="CL809" t="s">
        <v>5562</v>
      </c>
      <c r="CM809" t="s">
        <v>5566</v>
      </c>
      <c r="CN809" t="s">
        <v>2070</v>
      </c>
      <c r="CO809" t="s">
        <v>867</v>
      </c>
      <c r="CP809" t="s">
        <v>5567</v>
      </c>
    </row>
    <row r="810" spans="1:94" x14ac:dyDescent="0.35">
      <c r="A810" t="s">
        <v>1921</v>
      </c>
      <c r="B810">
        <f>+COUNTA(J810:DE810)</f>
        <v>7</v>
      </c>
      <c r="F810" t="s">
        <v>3229</v>
      </c>
      <c r="K810" t="s">
        <v>3230</v>
      </c>
      <c r="O810" t="s">
        <v>121</v>
      </c>
      <c r="S810">
        <v>1</v>
      </c>
      <c r="X810">
        <f>SUM(COUNTIF(P810:W810,"1"))</f>
        <v>1</v>
      </c>
      <c r="AC810" t="s">
        <v>1395</v>
      </c>
      <c r="AG810" t="s">
        <v>3230</v>
      </c>
      <c r="AS810" t="s">
        <v>1090</v>
      </c>
    </row>
    <row r="811" spans="1:94" x14ac:dyDescent="0.35">
      <c r="A811" t="s">
        <v>1726</v>
      </c>
      <c r="B811">
        <f>+COUNTA(J811:DE811)</f>
        <v>5</v>
      </c>
      <c r="F811" t="s">
        <v>1775</v>
      </c>
      <c r="G811" t="s">
        <v>170</v>
      </c>
      <c r="K811" t="s">
        <v>1803</v>
      </c>
      <c r="O811" t="s">
        <v>1725</v>
      </c>
      <c r="U811">
        <v>1</v>
      </c>
      <c r="X811">
        <f>SUM(COUNTIF(P811:W811,"1"))</f>
        <v>1</v>
      </c>
      <c r="AB811" t="s">
        <v>124</v>
      </c>
    </row>
    <row r="812" spans="1:94" x14ac:dyDescent="0.35">
      <c r="A812" t="s">
        <v>4275</v>
      </c>
      <c r="B812">
        <f>+COUNTA(J812:DE812)</f>
        <v>17</v>
      </c>
      <c r="K812" t="s">
        <v>5568</v>
      </c>
      <c r="O812" t="s">
        <v>4277</v>
      </c>
      <c r="W812">
        <v>1</v>
      </c>
      <c r="X812">
        <f>SUM(COUNTIF(P812:W812,"1"))</f>
        <v>1</v>
      </c>
      <c r="Y812" t="s">
        <v>1886</v>
      </c>
      <c r="BR812" t="s">
        <v>5569</v>
      </c>
      <c r="BS812" t="s">
        <v>5570</v>
      </c>
      <c r="CF812" t="s">
        <v>5571</v>
      </c>
      <c r="CG812">
        <v>1</v>
      </c>
      <c r="CH812" t="s">
        <v>364</v>
      </c>
      <c r="CJ812" t="s">
        <v>5569</v>
      </c>
      <c r="CK812" t="s">
        <v>5570</v>
      </c>
      <c r="CL812" t="s">
        <v>5568</v>
      </c>
      <c r="CM812" t="s">
        <v>5572</v>
      </c>
      <c r="CN812" t="s">
        <v>4599</v>
      </c>
      <c r="CO812" t="s">
        <v>4635</v>
      </c>
      <c r="CP812" t="s">
        <v>5573</v>
      </c>
    </row>
    <row r="813" spans="1:94" x14ac:dyDescent="0.35">
      <c r="A813" t="s">
        <v>4275</v>
      </c>
      <c r="B813">
        <f>+COUNTA(J813:DE813)</f>
        <v>17</v>
      </c>
      <c r="K813" t="s">
        <v>5574</v>
      </c>
      <c r="O813" t="s">
        <v>4277</v>
      </c>
      <c r="W813">
        <v>1</v>
      </c>
      <c r="X813">
        <f>SUM(COUNTIF(P813:W813,"1"))</f>
        <v>1</v>
      </c>
      <c r="Y813" t="s">
        <v>1886</v>
      </c>
      <c r="BR813" t="s">
        <v>5575</v>
      </c>
      <c r="BS813" t="s">
        <v>5576</v>
      </c>
      <c r="CF813" t="s">
        <v>5577</v>
      </c>
      <c r="CG813">
        <v>1</v>
      </c>
      <c r="CH813" t="s">
        <v>364</v>
      </c>
      <c r="CJ813" t="s">
        <v>5575</v>
      </c>
      <c r="CK813" t="s">
        <v>5576</v>
      </c>
      <c r="CL813" t="s">
        <v>5574</v>
      </c>
      <c r="CM813" t="s">
        <v>5578</v>
      </c>
      <c r="CN813" t="s">
        <v>4419</v>
      </c>
      <c r="CO813" t="s">
        <v>5579</v>
      </c>
      <c r="CP813" t="s">
        <v>4285</v>
      </c>
    </row>
    <row r="814" spans="1:94" x14ac:dyDescent="0.35">
      <c r="A814" t="s">
        <v>4275</v>
      </c>
      <c r="B814">
        <f>+COUNTA(J814:DE814)</f>
        <v>17</v>
      </c>
      <c r="K814" t="s">
        <v>5580</v>
      </c>
      <c r="O814" t="s">
        <v>4277</v>
      </c>
      <c r="W814">
        <v>1</v>
      </c>
      <c r="X814">
        <f>SUM(COUNTIF(P814:W814,"1"))</f>
        <v>1</v>
      </c>
      <c r="Y814" t="s">
        <v>1886</v>
      </c>
      <c r="BR814" t="s">
        <v>5581</v>
      </c>
      <c r="BS814" t="s">
        <v>5582</v>
      </c>
      <c r="CF814" t="s">
        <v>5583</v>
      </c>
      <c r="CG814">
        <v>1</v>
      </c>
      <c r="CH814" t="s">
        <v>364</v>
      </c>
      <c r="CJ814" t="s">
        <v>5581</v>
      </c>
      <c r="CK814" t="s">
        <v>5582</v>
      </c>
      <c r="CL814" t="s">
        <v>5580</v>
      </c>
      <c r="CM814" t="s">
        <v>5584</v>
      </c>
      <c r="CN814" t="s">
        <v>4291</v>
      </c>
      <c r="CO814" t="s">
        <v>946</v>
      </c>
      <c r="CP814" t="s">
        <v>4949</v>
      </c>
    </row>
    <row r="815" spans="1:94" x14ac:dyDescent="0.35">
      <c r="A815" t="s">
        <v>4275</v>
      </c>
      <c r="B815">
        <f>+COUNTA(J815:DE815)</f>
        <v>17</v>
      </c>
      <c r="K815" t="s">
        <v>5585</v>
      </c>
      <c r="O815" t="s">
        <v>4277</v>
      </c>
      <c r="W815">
        <v>1</v>
      </c>
      <c r="X815">
        <f>SUM(COUNTIF(P815:W815,"1"))</f>
        <v>1</v>
      </c>
      <c r="Y815" t="s">
        <v>1886</v>
      </c>
      <c r="BR815" t="s">
        <v>5586</v>
      </c>
      <c r="BS815" t="s">
        <v>5587</v>
      </c>
      <c r="CF815" t="s">
        <v>5588</v>
      </c>
      <c r="CG815">
        <v>1</v>
      </c>
      <c r="CH815" t="s">
        <v>364</v>
      </c>
      <c r="CJ815" t="s">
        <v>5586</v>
      </c>
      <c r="CK815" t="s">
        <v>5587</v>
      </c>
      <c r="CL815" t="s">
        <v>5585</v>
      </c>
      <c r="CM815" t="s">
        <v>5589</v>
      </c>
      <c r="CN815" t="s">
        <v>4109</v>
      </c>
      <c r="CO815" t="s">
        <v>5590</v>
      </c>
      <c r="CP815" t="s">
        <v>5591</v>
      </c>
    </row>
    <row r="816" spans="1:94" x14ac:dyDescent="0.35">
      <c r="A816" t="s">
        <v>1921</v>
      </c>
      <c r="B816">
        <f>+COUNTA(J816:DE816)</f>
        <v>7</v>
      </c>
      <c r="F816" t="s">
        <v>3231</v>
      </c>
      <c r="K816" t="s">
        <v>3232</v>
      </c>
      <c r="O816" t="s">
        <v>121</v>
      </c>
      <c r="S816">
        <v>1</v>
      </c>
      <c r="X816">
        <f>SUM(COUNTIF(P816:W816,"1"))</f>
        <v>1</v>
      </c>
      <c r="AC816" t="s">
        <v>258</v>
      </c>
      <c r="AG816" t="s">
        <v>3232</v>
      </c>
      <c r="AS816" t="s">
        <v>2177</v>
      </c>
    </row>
    <row r="817" spans="1:94" x14ac:dyDescent="0.35">
      <c r="A817" t="s">
        <v>4275</v>
      </c>
      <c r="B817">
        <f>+COUNTA(J817:DE817)</f>
        <v>17</v>
      </c>
      <c r="K817" t="s">
        <v>5592</v>
      </c>
      <c r="O817" t="s">
        <v>4277</v>
      </c>
      <c r="W817">
        <v>1</v>
      </c>
      <c r="X817">
        <f>SUM(COUNTIF(P817:W817,"1"))</f>
        <v>1</v>
      </c>
      <c r="Y817" t="s">
        <v>1886</v>
      </c>
      <c r="BR817" t="s">
        <v>5593</v>
      </c>
      <c r="BS817" t="s">
        <v>5594</v>
      </c>
      <c r="CF817" t="s">
        <v>5595</v>
      </c>
      <c r="CG817">
        <v>1</v>
      </c>
      <c r="CH817" t="s">
        <v>364</v>
      </c>
      <c r="CJ817" t="s">
        <v>5593</v>
      </c>
      <c r="CK817" t="s">
        <v>5594</v>
      </c>
      <c r="CL817" t="s">
        <v>5592</v>
      </c>
      <c r="CM817" t="s">
        <v>5596</v>
      </c>
      <c r="CN817" t="s">
        <v>4510</v>
      </c>
      <c r="CO817" t="s">
        <v>4873</v>
      </c>
      <c r="CP817" t="s">
        <v>5597</v>
      </c>
    </row>
    <row r="818" spans="1:94" x14ac:dyDescent="0.35">
      <c r="A818" t="s">
        <v>4275</v>
      </c>
      <c r="B818">
        <f>+COUNTA(J818:DE818)</f>
        <v>17</v>
      </c>
      <c r="K818" t="s">
        <v>5598</v>
      </c>
      <c r="O818" t="s">
        <v>4277</v>
      </c>
      <c r="W818">
        <v>1</v>
      </c>
      <c r="X818">
        <f>SUM(COUNTIF(P818:W818,"1"))</f>
        <v>1</v>
      </c>
      <c r="Y818" t="s">
        <v>1886</v>
      </c>
      <c r="BR818" t="s">
        <v>5599</v>
      </c>
      <c r="BS818" t="s">
        <v>5600</v>
      </c>
      <c r="CF818" t="s">
        <v>5601</v>
      </c>
      <c r="CG818">
        <v>1</v>
      </c>
      <c r="CH818" t="s">
        <v>364</v>
      </c>
      <c r="CJ818" t="s">
        <v>5599</v>
      </c>
      <c r="CK818" t="s">
        <v>5600</v>
      </c>
      <c r="CL818" t="s">
        <v>5598</v>
      </c>
      <c r="CM818" t="s">
        <v>5602</v>
      </c>
      <c r="CN818" t="s">
        <v>4452</v>
      </c>
      <c r="CO818" t="s">
        <v>4299</v>
      </c>
      <c r="CP818" t="s">
        <v>4396</v>
      </c>
    </row>
    <row r="819" spans="1:94" x14ac:dyDescent="0.35">
      <c r="A819" t="s">
        <v>1921</v>
      </c>
      <c r="B819">
        <f>+COUNTA(J819:DE819)</f>
        <v>7</v>
      </c>
      <c r="F819" t="s">
        <v>3233</v>
      </c>
      <c r="K819" t="s">
        <v>3234</v>
      </c>
      <c r="O819" t="s">
        <v>121</v>
      </c>
      <c r="S819">
        <v>1</v>
      </c>
      <c r="X819">
        <f>SUM(COUNTIF(P819:W819,"1"))</f>
        <v>1</v>
      </c>
      <c r="AC819" t="s">
        <v>3235</v>
      </c>
      <c r="AG819" t="s">
        <v>3234</v>
      </c>
      <c r="AS819" t="s">
        <v>3236</v>
      </c>
    </row>
    <row r="820" spans="1:94" x14ac:dyDescent="0.35">
      <c r="A820" t="s">
        <v>4275</v>
      </c>
      <c r="B820">
        <f>+COUNTA(J820:DE820)</f>
        <v>17</v>
      </c>
      <c r="K820" t="s">
        <v>5603</v>
      </c>
      <c r="O820" t="s">
        <v>4277</v>
      </c>
      <c r="W820">
        <v>1</v>
      </c>
      <c r="X820">
        <f>SUM(COUNTIF(P820:W820,"1"))</f>
        <v>1</v>
      </c>
      <c r="Y820" t="s">
        <v>1886</v>
      </c>
      <c r="BR820" t="s">
        <v>5604</v>
      </c>
      <c r="BS820" t="s">
        <v>5605</v>
      </c>
      <c r="CF820" t="s">
        <v>5606</v>
      </c>
      <c r="CG820">
        <v>1</v>
      </c>
      <c r="CH820" t="s">
        <v>364</v>
      </c>
      <c r="CJ820" t="s">
        <v>5604</v>
      </c>
      <c r="CK820" t="s">
        <v>5605</v>
      </c>
      <c r="CL820" t="s">
        <v>5603</v>
      </c>
      <c r="CM820" t="s">
        <v>5607</v>
      </c>
      <c r="CN820" t="s">
        <v>4354</v>
      </c>
      <c r="CO820" t="s">
        <v>4110</v>
      </c>
      <c r="CP820" t="s">
        <v>4383</v>
      </c>
    </row>
    <row r="821" spans="1:94" x14ac:dyDescent="0.35">
      <c r="A821" t="s">
        <v>4275</v>
      </c>
      <c r="B821">
        <f>+COUNTA(J821:DE821)</f>
        <v>17</v>
      </c>
      <c r="K821" t="s">
        <v>5608</v>
      </c>
      <c r="O821" t="s">
        <v>4277</v>
      </c>
      <c r="W821">
        <v>1</v>
      </c>
      <c r="X821">
        <f>SUM(COUNTIF(P821:W821,"1"))</f>
        <v>1</v>
      </c>
      <c r="Y821" t="s">
        <v>1886</v>
      </c>
      <c r="BR821" t="s">
        <v>5609</v>
      </c>
      <c r="BS821" t="s">
        <v>5610</v>
      </c>
      <c r="CF821" t="s">
        <v>5611</v>
      </c>
      <c r="CG821">
        <v>1</v>
      </c>
      <c r="CH821" t="s">
        <v>364</v>
      </c>
      <c r="CJ821" t="s">
        <v>5609</v>
      </c>
      <c r="CK821" t="s">
        <v>5610</v>
      </c>
      <c r="CL821" t="s">
        <v>5608</v>
      </c>
      <c r="CM821" t="s">
        <v>5612</v>
      </c>
      <c r="CN821" t="s">
        <v>4354</v>
      </c>
      <c r="CO821" t="s">
        <v>4292</v>
      </c>
      <c r="CP821" t="s">
        <v>5613</v>
      </c>
    </row>
    <row r="822" spans="1:94" x14ac:dyDescent="0.35">
      <c r="A822" t="s">
        <v>4275</v>
      </c>
      <c r="B822">
        <f>+COUNTA(J822:DE822)</f>
        <v>17</v>
      </c>
      <c r="K822" t="s">
        <v>5614</v>
      </c>
      <c r="O822" t="s">
        <v>4277</v>
      </c>
      <c r="W822">
        <v>1</v>
      </c>
      <c r="X822">
        <f>SUM(COUNTIF(P822:W822,"1"))</f>
        <v>1</v>
      </c>
      <c r="Y822" t="s">
        <v>1886</v>
      </c>
      <c r="BR822" t="s">
        <v>5615</v>
      </c>
      <c r="BS822" t="s">
        <v>5616</v>
      </c>
      <c r="CF822" t="s">
        <v>5617</v>
      </c>
      <c r="CG822">
        <v>1</v>
      </c>
      <c r="CH822" t="s">
        <v>364</v>
      </c>
      <c r="CJ822" t="s">
        <v>5615</v>
      </c>
      <c r="CK822" t="s">
        <v>5616</v>
      </c>
      <c r="CL822" t="s">
        <v>5614</v>
      </c>
      <c r="CM822" t="s">
        <v>5618</v>
      </c>
      <c r="CN822" t="s">
        <v>3710</v>
      </c>
      <c r="CO822" t="s">
        <v>5619</v>
      </c>
      <c r="CP822" t="s">
        <v>4285</v>
      </c>
    </row>
    <row r="823" spans="1:94" x14ac:dyDescent="0.35">
      <c r="A823" t="s">
        <v>4275</v>
      </c>
      <c r="B823">
        <f>+COUNTA(J823:DE823)</f>
        <v>17</v>
      </c>
      <c r="K823" t="s">
        <v>5620</v>
      </c>
      <c r="O823" t="s">
        <v>4277</v>
      </c>
      <c r="W823">
        <v>1</v>
      </c>
      <c r="X823">
        <f>SUM(COUNTIF(P823:W823,"1"))</f>
        <v>1</v>
      </c>
      <c r="Y823" t="s">
        <v>1886</v>
      </c>
      <c r="BR823" t="s">
        <v>5621</v>
      </c>
      <c r="BS823" t="s">
        <v>5622</v>
      </c>
      <c r="CF823" t="s">
        <v>5623</v>
      </c>
      <c r="CG823">
        <v>1</v>
      </c>
      <c r="CH823" t="s">
        <v>364</v>
      </c>
      <c r="CJ823" t="s">
        <v>5621</v>
      </c>
      <c r="CK823" t="s">
        <v>5622</v>
      </c>
      <c r="CL823" t="s">
        <v>5620</v>
      </c>
      <c r="CM823" t="s">
        <v>5624</v>
      </c>
      <c r="CN823" t="s">
        <v>4517</v>
      </c>
      <c r="CO823" t="s">
        <v>5272</v>
      </c>
      <c r="CP823" t="s">
        <v>4838</v>
      </c>
    </row>
    <row r="824" spans="1:94" x14ac:dyDescent="0.35">
      <c r="A824" t="s">
        <v>4275</v>
      </c>
      <c r="B824">
        <f>+COUNTA(J824:DE824)</f>
        <v>17</v>
      </c>
      <c r="K824" t="s">
        <v>5625</v>
      </c>
      <c r="O824" t="s">
        <v>4277</v>
      </c>
      <c r="W824">
        <v>1</v>
      </c>
      <c r="X824">
        <f>SUM(COUNTIF(P824:W824,"1"))</f>
        <v>1</v>
      </c>
      <c r="Y824" t="s">
        <v>1886</v>
      </c>
      <c r="BR824" t="s">
        <v>5626</v>
      </c>
      <c r="BS824" t="s">
        <v>5627</v>
      </c>
      <c r="CF824" t="s">
        <v>5628</v>
      </c>
      <c r="CG824">
        <v>1</v>
      </c>
      <c r="CH824" t="s">
        <v>364</v>
      </c>
      <c r="CJ824" t="s">
        <v>5626</v>
      </c>
      <c r="CK824" t="s">
        <v>5627</v>
      </c>
      <c r="CL824" t="s">
        <v>5625</v>
      </c>
      <c r="CM824" t="s">
        <v>5629</v>
      </c>
      <c r="CN824" t="s">
        <v>783</v>
      </c>
      <c r="CO824" t="s">
        <v>5272</v>
      </c>
      <c r="CP824" t="s">
        <v>5630</v>
      </c>
    </row>
    <row r="825" spans="1:94" x14ac:dyDescent="0.35">
      <c r="A825" t="s">
        <v>4275</v>
      </c>
      <c r="B825">
        <f>+COUNTA(J825:DE825)</f>
        <v>17</v>
      </c>
      <c r="K825" t="s">
        <v>5631</v>
      </c>
      <c r="O825" t="s">
        <v>4277</v>
      </c>
      <c r="W825">
        <v>1</v>
      </c>
      <c r="X825">
        <f>SUM(COUNTIF(P825:W825,"1"))</f>
        <v>1</v>
      </c>
      <c r="Y825" t="s">
        <v>1886</v>
      </c>
      <c r="BR825" t="s">
        <v>5632</v>
      </c>
      <c r="BS825" t="s">
        <v>5633</v>
      </c>
      <c r="CF825" t="s">
        <v>5634</v>
      </c>
      <c r="CG825">
        <v>1</v>
      </c>
      <c r="CH825" t="s">
        <v>364</v>
      </c>
      <c r="CJ825" t="s">
        <v>5632</v>
      </c>
      <c r="CK825" t="s">
        <v>5633</v>
      </c>
      <c r="CL825" t="s">
        <v>5631</v>
      </c>
      <c r="CM825" t="s">
        <v>5635</v>
      </c>
      <c r="CN825" t="s">
        <v>783</v>
      </c>
      <c r="CO825" t="s">
        <v>5272</v>
      </c>
      <c r="CP825" t="s">
        <v>5613</v>
      </c>
    </row>
    <row r="826" spans="1:94" x14ac:dyDescent="0.35">
      <c r="A826" t="s">
        <v>1921</v>
      </c>
      <c r="B826">
        <f>+COUNTA(J826:DE826)</f>
        <v>7</v>
      </c>
      <c r="F826" t="s">
        <v>3237</v>
      </c>
      <c r="K826" t="s">
        <v>3238</v>
      </c>
      <c r="O826" t="s">
        <v>121</v>
      </c>
      <c r="S826">
        <v>1</v>
      </c>
      <c r="X826">
        <f>SUM(COUNTIF(P826:W826,"1"))</f>
        <v>1</v>
      </c>
      <c r="AC826" t="s">
        <v>762</v>
      </c>
      <c r="AG826" t="s">
        <v>3238</v>
      </c>
      <c r="AS826" t="s">
        <v>2309</v>
      </c>
    </row>
    <row r="827" spans="1:94" x14ac:dyDescent="0.35">
      <c r="A827" t="s">
        <v>1921</v>
      </c>
      <c r="B827">
        <f>+COUNTA(J827:DE827)</f>
        <v>7</v>
      </c>
      <c r="F827" t="s">
        <v>3244</v>
      </c>
      <c r="K827" t="s">
        <v>3245</v>
      </c>
      <c r="O827" t="s">
        <v>121</v>
      </c>
      <c r="S827">
        <v>1</v>
      </c>
      <c r="X827">
        <f>SUM(COUNTIF(P827:W827,"1"))</f>
        <v>1</v>
      </c>
      <c r="AC827" t="s">
        <v>762</v>
      </c>
      <c r="AG827" t="s">
        <v>3245</v>
      </c>
      <c r="AS827" t="s">
        <v>1430</v>
      </c>
    </row>
    <row r="828" spans="1:94" x14ac:dyDescent="0.35">
      <c r="A828" t="s">
        <v>4275</v>
      </c>
      <c r="B828">
        <f>+COUNTA(J828:DE828)</f>
        <v>17</v>
      </c>
      <c r="K828" t="s">
        <v>5636</v>
      </c>
      <c r="O828" t="s">
        <v>4277</v>
      </c>
      <c r="W828">
        <v>1</v>
      </c>
      <c r="X828">
        <f>SUM(COUNTIF(P828:W828,"1"))</f>
        <v>1</v>
      </c>
      <c r="Y828" t="s">
        <v>1886</v>
      </c>
      <c r="BR828" t="s">
        <v>5637</v>
      </c>
      <c r="BS828" t="s">
        <v>5638</v>
      </c>
      <c r="CF828" t="s">
        <v>5639</v>
      </c>
      <c r="CG828">
        <v>1</v>
      </c>
      <c r="CH828" t="s">
        <v>364</v>
      </c>
      <c r="CJ828" t="s">
        <v>5637</v>
      </c>
      <c r="CK828" t="s">
        <v>5638</v>
      </c>
      <c r="CL828" t="s">
        <v>5636</v>
      </c>
      <c r="CM828" t="s">
        <v>5640</v>
      </c>
      <c r="CN828" t="s">
        <v>4419</v>
      </c>
      <c r="CO828" t="s">
        <v>867</v>
      </c>
      <c r="CP828" t="s">
        <v>4326</v>
      </c>
    </row>
    <row r="829" spans="1:94" x14ac:dyDescent="0.35">
      <c r="A829" t="s">
        <v>4275</v>
      </c>
      <c r="B829">
        <f>+COUNTA(J829:DE829)</f>
        <v>17</v>
      </c>
      <c r="K829" t="s">
        <v>5641</v>
      </c>
      <c r="O829" t="s">
        <v>4277</v>
      </c>
      <c r="W829">
        <v>1</v>
      </c>
      <c r="X829">
        <f>SUM(COUNTIF(P829:W829,"1"))</f>
        <v>1</v>
      </c>
      <c r="Y829" t="s">
        <v>1886</v>
      </c>
      <c r="BR829" t="s">
        <v>5642</v>
      </c>
      <c r="BS829" t="s">
        <v>5643</v>
      </c>
      <c r="CF829" t="s">
        <v>5644</v>
      </c>
      <c r="CG829">
        <v>1</v>
      </c>
      <c r="CH829" t="s">
        <v>364</v>
      </c>
      <c r="CJ829" t="s">
        <v>5642</v>
      </c>
      <c r="CK829" t="s">
        <v>5643</v>
      </c>
      <c r="CL829" t="s">
        <v>5641</v>
      </c>
      <c r="CM829" t="s">
        <v>5645</v>
      </c>
      <c r="CN829" t="s">
        <v>4291</v>
      </c>
      <c r="CO829" t="s">
        <v>5646</v>
      </c>
      <c r="CP829" t="s">
        <v>4370</v>
      </c>
    </row>
    <row r="830" spans="1:94" x14ac:dyDescent="0.35">
      <c r="A830" t="s">
        <v>4275</v>
      </c>
      <c r="B830">
        <f>+COUNTA(J830:DE830)</f>
        <v>17</v>
      </c>
      <c r="K830" t="s">
        <v>5647</v>
      </c>
      <c r="O830" t="s">
        <v>4277</v>
      </c>
      <c r="W830">
        <v>1</v>
      </c>
      <c r="X830">
        <f>SUM(COUNTIF(P830:W830,"1"))</f>
        <v>1</v>
      </c>
      <c r="Y830" t="s">
        <v>1886</v>
      </c>
      <c r="BR830" t="s">
        <v>5648</v>
      </c>
      <c r="BS830" t="s">
        <v>5649</v>
      </c>
      <c r="CF830" t="s">
        <v>5650</v>
      </c>
      <c r="CG830">
        <v>1</v>
      </c>
      <c r="CH830" t="s">
        <v>364</v>
      </c>
      <c r="CJ830" t="s">
        <v>5648</v>
      </c>
      <c r="CK830" t="s">
        <v>5649</v>
      </c>
      <c r="CL830" t="s">
        <v>5647</v>
      </c>
      <c r="CM830" t="s">
        <v>5651</v>
      </c>
      <c r="CN830" t="s">
        <v>5135</v>
      </c>
      <c r="CO830" t="s">
        <v>4284</v>
      </c>
      <c r="CP830" t="s">
        <v>5652</v>
      </c>
    </row>
    <row r="831" spans="1:94" x14ac:dyDescent="0.35">
      <c r="A831" t="s">
        <v>1921</v>
      </c>
      <c r="B831">
        <f>+COUNTA(J831:DE831)</f>
        <v>7</v>
      </c>
      <c r="F831" t="s">
        <v>3246</v>
      </c>
      <c r="K831" t="s">
        <v>3247</v>
      </c>
      <c r="O831" t="s">
        <v>121</v>
      </c>
      <c r="S831">
        <v>1</v>
      </c>
      <c r="X831">
        <f>SUM(COUNTIF(P831:W831,"1"))</f>
        <v>1</v>
      </c>
      <c r="AC831" t="s">
        <v>2327</v>
      </c>
      <c r="AG831" t="s">
        <v>3247</v>
      </c>
      <c r="AS831" t="s">
        <v>2301</v>
      </c>
    </row>
    <row r="832" spans="1:94" x14ac:dyDescent="0.35">
      <c r="A832" t="s">
        <v>1921</v>
      </c>
      <c r="B832">
        <f>+COUNTA(J832:DE832)</f>
        <v>7</v>
      </c>
      <c r="F832" t="s">
        <v>3255</v>
      </c>
      <c r="H832" t="s">
        <v>3256</v>
      </c>
      <c r="K832" t="s">
        <v>3257</v>
      </c>
      <c r="O832" t="s">
        <v>121</v>
      </c>
      <c r="S832">
        <v>1</v>
      </c>
      <c r="X832">
        <f>SUM(COUNTIF(P832:W832,"1"))</f>
        <v>1</v>
      </c>
      <c r="AC832" t="s">
        <v>258</v>
      </c>
      <c r="AG832" t="s">
        <v>3257</v>
      </c>
      <c r="AS832" t="s">
        <v>2871</v>
      </c>
    </row>
    <row r="833" spans="1:94" x14ac:dyDescent="0.35">
      <c r="A833" t="s">
        <v>1921</v>
      </c>
      <c r="B833">
        <f>+COUNTA(J833:DE833)</f>
        <v>7</v>
      </c>
      <c r="F833" t="s">
        <v>3263</v>
      </c>
      <c r="K833" t="s">
        <v>3264</v>
      </c>
      <c r="O833" t="s">
        <v>121</v>
      </c>
      <c r="S833">
        <v>1</v>
      </c>
      <c r="X833">
        <f>SUM(COUNTIF(P833:W833,"1"))</f>
        <v>1</v>
      </c>
      <c r="AC833" t="s">
        <v>258</v>
      </c>
      <c r="AG833" t="s">
        <v>3264</v>
      </c>
      <c r="AS833" t="s">
        <v>1043</v>
      </c>
    </row>
    <row r="834" spans="1:94" x14ac:dyDescent="0.35">
      <c r="A834" t="s">
        <v>4275</v>
      </c>
      <c r="B834">
        <f>+COUNTA(J834:DE834)</f>
        <v>17</v>
      </c>
      <c r="K834" t="s">
        <v>5653</v>
      </c>
      <c r="O834" t="s">
        <v>4277</v>
      </c>
      <c r="W834">
        <v>1</v>
      </c>
      <c r="X834">
        <f>SUM(COUNTIF(P834:W834,"1"))</f>
        <v>1</v>
      </c>
      <c r="Y834" t="s">
        <v>1886</v>
      </c>
      <c r="BR834" t="s">
        <v>5654</v>
      </c>
      <c r="BS834" t="s">
        <v>5655</v>
      </c>
      <c r="CF834" t="s">
        <v>5656</v>
      </c>
      <c r="CG834">
        <v>1</v>
      </c>
      <c r="CH834" t="s">
        <v>364</v>
      </c>
      <c r="CJ834" t="s">
        <v>5654</v>
      </c>
      <c r="CK834" t="s">
        <v>5655</v>
      </c>
      <c r="CL834" t="s">
        <v>5653</v>
      </c>
      <c r="CM834" t="s">
        <v>5657</v>
      </c>
      <c r="CN834" t="s">
        <v>4866</v>
      </c>
      <c r="CO834" t="s">
        <v>946</v>
      </c>
      <c r="CP834" t="s">
        <v>4943</v>
      </c>
    </row>
    <row r="835" spans="1:94" x14ac:dyDescent="0.35">
      <c r="A835" t="s">
        <v>1921</v>
      </c>
      <c r="B835">
        <f>+COUNTA(J835:DE835)</f>
        <v>7</v>
      </c>
      <c r="F835" t="s">
        <v>3265</v>
      </c>
      <c r="K835" t="s">
        <v>3266</v>
      </c>
      <c r="O835" t="s">
        <v>121</v>
      </c>
      <c r="S835">
        <v>1</v>
      </c>
      <c r="X835">
        <f>SUM(COUNTIF(P835:W835,"1"))</f>
        <v>1</v>
      </c>
      <c r="AC835" t="s">
        <v>1587</v>
      </c>
      <c r="AG835" t="s">
        <v>3266</v>
      </c>
      <c r="AS835" t="s">
        <v>2309</v>
      </c>
    </row>
    <row r="836" spans="1:94" x14ac:dyDescent="0.35">
      <c r="A836" t="s">
        <v>4275</v>
      </c>
      <c r="B836">
        <f>+COUNTA(J836:DE836)</f>
        <v>17</v>
      </c>
      <c r="K836" t="s">
        <v>5658</v>
      </c>
      <c r="O836" t="s">
        <v>4277</v>
      </c>
      <c r="W836">
        <v>1</v>
      </c>
      <c r="X836">
        <f>SUM(COUNTIF(P836:W836,"1"))</f>
        <v>1</v>
      </c>
      <c r="Y836" t="s">
        <v>1886</v>
      </c>
      <c r="BR836" t="s">
        <v>5659</v>
      </c>
      <c r="BS836" t="s">
        <v>5660</v>
      </c>
      <c r="CF836" t="s">
        <v>5661</v>
      </c>
      <c r="CG836">
        <v>1</v>
      </c>
      <c r="CH836" t="s">
        <v>364</v>
      </c>
      <c r="CJ836" t="s">
        <v>5659</v>
      </c>
      <c r="CK836" t="s">
        <v>5660</v>
      </c>
      <c r="CL836" t="s">
        <v>5658</v>
      </c>
      <c r="CM836" t="s">
        <v>5662</v>
      </c>
      <c r="CN836" t="s">
        <v>4439</v>
      </c>
      <c r="CO836" t="s">
        <v>456</v>
      </c>
      <c r="CP836" t="s">
        <v>2072</v>
      </c>
    </row>
    <row r="837" spans="1:94" x14ac:dyDescent="0.35">
      <c r="A837" t="s">
        <v>1921</v>
      </c>
      <c r="B837">
        <f>+COUNTA(J837:DE837)</f>
        <v>6</v>
      </c>
      <c r="K837" t="s">
        <v>3267</v>
      </c>
      <c r="O837" t="s">
        <v>1725</v>
      </c>
      <c r="U837">
        <v>1</v>
      </c>
      <c r="X837">
        <f>SUM(COUNTIF(P837:W837,"1"))</f>
        <v>1</v>
      </c>
      <c r="AB837" t="s">
        <v>124</v>
      </c>
      <c r="AO837" t="s">
        <v>3268</v>
      </c>
    </row>
    <row r="838" spans="1:94" x14ac:dyDescent="0.35">
      <c r="A838" t="s">
        <v>1921</v>
      </c>
      <c r="B838">
        <f>+COUNTA(J838:DE838)</f>
        <v>7</v>
      </c>
      <c r="F838" t="s">
        <v>3269</v>
      </c>
      <c r="K838" t="s">
        <v>3270</v>
      </c>
      <c r="O838" t="s">
        <v>121</v>
      </c>
      <c r="S838">
        <v>1</v>
      </c>
      <c r="X838">
        <f>SUM(COUNTIF(P838:W838,"1"))</f>
        <v>1</v>
      </c>
      <c r="AC838" t="s">
        <v>644</v>
      </c>
      <c r="AG838" t="s">
        <v>3270</v>
      </c>
      <c r="AS838" t="s">
        <v>2301</v>
      </c>
    </row>
    <row r="839" spans="1:94" x14ac:dyDescent="0.35">
      <c r="A839" t="s">
        <v>1921</v>
      </c>
      <c r="B839">
        <f>+COUNTA(J839:DE839)</f>
        <v>7</v>
      </c>
      <c r="F839" t="s">
        <v>3271</v>
      </c>
      <c r="K839" t="s">
        <v>3272</v>
      </c>
      <c r="O839" t="s">
        <v>121</v>
      </c>
      <c r="S839">
        <v>1</v>
      </c>
      <c r="X839">
        <f>SUM(COUNTIF(P839:W839,"1"))</f>
        <v>1</v>
      </c>
      <c r="AC839" t="s">
        <v>2343</v>
      </c>
      <c r="AG839" t="s">
        <v>3272</v>
      </c>
      <c r="AS839" t="s">
        <v>2217</v>
      </c>
    </row>
    <row r="840" spans="1:94" x14ac:dyDescent="0.35">
      <c r="A840" t="s">
        <v>4275</v>
      </c>
      <c r="B840">
        <f>+COUNTA(J840:DE840)</f>
        <v>17</v>
      </c>
      <c r="K840" t="s">
        <v>5663</v>
      </c>
      <c r="O840" t="s">
        <v>4277</v>
      </c>
      <c r="W840">
        <v>1</v>
      </c>
      <c r="X840">
        <f>SUM(COUNTIF(P840:W840,"1"))</f>
        <v>1</v>
      </c>
      <c r="Y840" t="s">
        <v>1886</v>
      </c>
      <c r="BR840" t="s">
        <v>5664</v>
      </c>
      <c r="BS840" t="s">
        <v>5665</v>
      </c>
      <c r="CF840" t="s">
        <v>5666</v>
      </c>
      <c r="CG840">
        <v>1</v>
      </c>
      <c r="CH840" t="s">
        <v>364</v>
      </c>
      <c r="CJ840" t="s">
        <v>5664</v>
      </c>
      <c r="CK840" t="s">
        <v>5665</v>
      </c>
      <c r="CL840" t="s">
        <v>5663</v>
      </c>
      <c r="CM840" t="s">
        <v>5667</v>
      </c>
      <c r="CN840" t="s">
        <v>783</v>
      </c>
      <c r="CO840" t="s">
        <v>1893</v>
      </c>
      <c r="CP840" t="s">
        <v>4370</v>
      </c>
    </row>
    <row r="841" spans="1:94" x14ac:dyDescent="0.35">
      <c r="A841" t="s">
        <v>4275</v>
      </c>
      <c r="B841">
        <f>+COUNTA(J841:DE841)</f>
        <v>17</v>
      </c>
      <c r="K841" t="s">
        <v>5668</v>
      </c>
      <c r="O841" t="s">
        <v>4277</v>
      </c>
      <c r="W841">
        <v>1</v>
      </c>
      <c r="X841">
        <f>SUM(COUNTIF(P841:W841,"1"))</f>
        <v>1</v>
      </c>
      <c r="Y841" t="s">
        <v>1886</v>
      </c>
      <c r="BR841" t="s">
        <v>5669</v>
      </c>
      <c r="BS841" t="s">
        <v>5670</v>
      </c>
      <c r="CF841" t="s">
        <v>5671</v>
      </c>
      <c r="CG841">
        <v>1</v>
      </c>
      <c r="CH841" t="s">
        <v>364</v>
      </c>
      <c r="CJ841" t="s">
        <v>5669</v>
      </c>
      <c r="CK841" t="s">
        <v>5670</v>
      </c>
      <c r="CL841" t="s">
        <v>5668</v>
      </c>
      <c r="CM841" t="s">
        <v>5672</v>
      </c>
      <c r="CN841" t="s">
        <v>2070</v>
      </c>
      <c r="CO841" t="s">
        <v>4860</v>
      </c>
      <c r="CP841" t="s">
        <v>5673</v>
      </c>
    </row>
    <row r="842" spans="1:94" x14ac:dyDescent="0.35">
      <c r="A842" t="s">
        <v>1921</v>
      </c>
      <c r="B842">
        <f>+COUNTA(J842:DE842)</f>
        <v>7</v>
      </c>
      <c r="F842" t="s">
        <v>3277</v>
      </c>
      <c r="H842" t="s">
        <v>3278</v>
      </c>
      <c r="K842" t="s">
        <v>3279</v>
      </c>
      <c r="O842" t="s">
        <v>121</v>
      </c>
      <c r="S842">
        <v>1</v>
      </c>
      <c r="X842">
        <f>SUM(COUNTIF(P842:W842,"1"))</f>
        <v>1</v>
      </c>
      <c r="AC842" t="s">
        <v>1395</v>
      </c>
      <c r="AG842" t="s">
        <v>3279</v>
      </c>
      <c r="AS842" t="s">
        <v>2564</v>
      </c>
    </row>
    <row r="843" spans="1:94" x14ac:dyDescent="0.35">
      <c r="A843" t="s">
        <v>1921</v>
      </c>
      <c r="B843">
        <f>+COUNTA(J843:DE843)</f>
        <v>7</v>
      </c>
      <c r="F843" t="s">
        <v>3288</v>
      </c>
      <c r="K843" t="s">
        <v>3289</v>
      </c>
      <c r="O843" t="s">
        <v>121</v>
      </c>
      <c r="S843">
        <v>1</v>
      </c>
      <c r="X843">
        <f>SUM(COUNTIF(P843:W843,"1"))</f>
        <v>1</v>
      </c>
      <c r="AC843" t="s">
        <v>1260</v>
      </c>
      <c r="AG843" t="s">
        <v>3289</v>
      </c>
      <c r="AS843" t="s">
        <v>1974</v>
      </c>
    </row>
    <row r="844" spans="1:94" x14ac:dyDescent="0.35">
      <c r="A844" t="s">
        <v>1921</v>
      </c>
      <c r="B844">
        <f>+COUNTA(J844:DE844)</f>
        <v>7</v>
      </c>
      <c r="F844" t="s">
        <v>3290</v>
      </c>
      <c r="K844" t="s">
        <v>3291</v>
      </c>
      <c r="O844" t="s">
        <v>121</v>
      </c>
      <c r="S844">
        <v>1</v>
      </c>
      <c r="X844">
        <f>SUM(COUNTIF(P844:W844,"1"))</f>
        <v>1</v>
      </c>
      <c r="AC844" t="s">
        <v>1587</v>
      </c>
      <c r="AG844" t="s">
        <v>3291</v>
      </c>
      <c r="AS844" t="s">
        <v>1749</v>
      </c>
    </row>
    <row r="845" spans="1:94" x14ac:dyDescent="0.35">
      <c r="A845" t="s">
        <v>1921</v>
      </c>
      <c r="B845">
        <f>+COUNTA(J845:DE845)</f>
        <v>8</v>
      </c>
      <c r="K845" t="s">
        <v>3292</v>
      </c>
      <c r="L845" t="s">
        <v>3293</v>
      </c>
      <c r="O845" t="s">
        <v>1311</v>
      </c>
      <c r="R845">
        <v>1</v>
      </c>
      <c r="X845">
        <f>SUM(COUNTIF(P845:W845,"1"))</f>
        <v>1</v>
      </c>
      <c r="AB845" t="s">
        <v>124</v>
      </c>
      <c r="AH845" t="s">
        <v>3292</v>
      </c>
      <c r="AT845" t="s">
        <v>969</v>
      </c>
    </row>
    <row r="846" spans="1:94" x14ac:dyDescent="0.35">
      <c r="A846" t="s">
        <v>4275</v>
      </c>
      <c r="B846">
        <f>+COUNTA(J846:DE846)</f>
        <v>17</v>
      </c>
      <c r="K846" t="s">
        <v>5674</v>
      </c>
      <c r="O846" t="s">
        <v>4277</v>
      </c>
      <c r="W846">
        <v>1</v>
      </c>
      <c r="X846">
        <f>SUM(COUNTIF(P846:W846,"1"))</f>
        <v>1</v>
      </c>
      <c r="Y846" t="s">
        <v>1886</v>
      </c>
      <c r="BR846" t="s">
        <v>5675</v>
      </c>
      <c r="BS846" t="s">
        <v>5676</v>
      </c>
      <c r="CF846" t="s">
        <v>5677</v>
      </c>
      <c r="CG846">
        <v>1</v>
      </c>
      <c r="CH846" t="s">
        <v>364</v>
      </c>
      <c r="CJ846" t="s">
        <v>5675</v>
      </c>
      <c r="CK846" t="s">
        <v>5676</v>
      </c>
      <c r="CL846" t="s">
        <v>5674</v>
      </c>
      <c r="CM846" t="s">
        <v>5678</v>
      </c>
      <c r="CN846" t="s">
        <v>4324</v>
      </c>
      <c r="CO846" t="s">
        <v>4785</v>
      </c>
      <c r="CP846" t="s">
        <v>5679</v>
      </c>
    </row>
    <row r="847" spans="1:94" x14ac:dyDescent="0.35">
      <c r="A847" t="s">
        <v>4275</v>
      </c>
      <c r="B847">
        <f>+COUNTA(J847:DE847)</f>
        <v>17</v>
      </c>
      <c r="K847" t="s">
        <v>5680</v>
      </c>
      <c r="O847" t="s">
        <v>4277</v>
      </c>
      <c r="W847">
        <v>1</v>
      </c>
      <c r="X847">
        <f>SUM(COUNTIF(P847:W847,"1"))</f>
        <v>1</v>
      </c>
      <c r="Y847" t="s">
        <v>1886</v>
      </c>
      <c r="BR847" t="s">
        <v>5681</v>
      </c>
      <c r="BS847" t="s">
        <v>5682</v>
      </c>
      <c r="CF847" t="s">
        <v>5683</v>
      </c>
      <c r="CG847">
        <v>1</v>
      </c>
      <c r="CH847" t="s">
        <v>364</v>
      </c>
      <c r="CJ847" t="s">
        <v>5681</v>
      </c>
      <c r="CK847" t="s">
        <v>5682</v>
      </c>
      <c r="CL847" t="s">
        <v>5680</v>
      </c>
      <c r="CM847" t="s">
        <v>5684</v>
      </c>
      <c r="CN847" t="s">
        <v>368</v>
      </c>
      <c r="CO847" t="s">
        <v>5685</v>
      </c>
      <c r="CP847" t="s">
        <v>607</v>
      </c>
    </row>
    <row r="848" spans="1:94" x14ac:dyDescent="0.35">
      <c r="A848" t="s">
        <v>4275</v>
      </c>
      <c r="B848">
        <f>+COUNTA(J848:DE848)</f>
        <v>17</v>
      </c>
      <c r="K848" t="s">
        <v>5686</v>
      </c>
      <c r="O848" t="s">
        <v>4277</v>
      </c>
      <c r="W848">
        <v>1</v>
      </c>
      <c r="X848">
        <f>SUM(COUNTIF(P848:W848,"1"))</f>
        <v>1</v>
      </c>
      <c r="Y848" t="s">
        <v>1886</v>
      </c>
      <c r="BR848" t="s">
        <v>3389</v>
      </c>
      <c r="BS848" t="s">
        <v>5687</v>
      </c>
      <c r="CF848" t="s">
        <v>5688</v>
      </c>
      <c r="CG848">
        <v>1</v>
      </c>
      <c r="CH848" t="s">
        <v>364</v>
      </c>
      <c r="CJ848" t="s">
        <v>3389</v>
      </c>
      <c r="CK848" t="s">
        <v>5687</v>
      </c>
      <c r="CL848" t="s">
        <v>5686</v>
      </c>
      <c r="CM848" t="s">
        <v>5689</v>
      </c>
      <c r="CN848" t="s">
        <v>783</v>
      </c>
      <c r="CO848" t="s">
        <v>5690</v>
      </c>
      <c r="CP848" t="s">
        <v>4454</v>
      </c>
    </row>
    <row r="849" spans="1:94" x14ac:dyDescent="0.35">
      <c r="A849" t="s">
        <v>1921</v>
      </c>
      <c r="B849">
        <f>+COUNTA(J849:DE849)</f>
        <v>7</v>
      </c>
      <c r="F849" t="s">
        <v>3294</v>
      </c>
      <c r="K849" t="s">
        <v>3295</v>
      </c>
      <c r="O849" t="s">
        <v>121</v>
      </c>
      <c r="S849">
        <v>1</v>
      </c>
      <c r="X849">
        <f>SUM(COUNTIF(P849:W849,"1"))</f>
        <v>1</v>
      </c>
      <c r="AC849" t="s">
        <v>258</v>
      </c>
      <c r="AG849" t="s">
        <v>3295</v>
      </c>
      <c r="AS849" t="s">
        <v>1055</v>
      </c>
    </row>
    <row r="850" spans="1:94" x14ac:dyDescent="0.35">
      <c r="A850" t="s">
        <v>1921</v>
      </c>
      <c r="B850">
        <f>+COUNTA(J850:DE850)</f>
        <v>7</v>
      </c>
      <c r="F850" t="s">
        <v>3296</v>
      </c>
      <c r="K850" t="s">
        <v>3297</v>
      </c>
      <c r="O850" t="s">
        <v>121</v>
      </c>
      <c r="S850">
        <v>1</v>
      </c>
      <c r="X850">
        <f>SUM(COUNTIF(P850:W850,"1"))</f>
        <v>1</v>
      </c>
      <c r="AC850" t="s">
        <v>1395</v>
      </c>
      <c r="AG850" t="s">
        <v>3297</v>
      </c>
      <c r="AS850" t="s">
        <v>1055</v>
      </c>
    </row>
    <row r="851" spans="1:94" x14ac:dyDescent="0.35">
      <c r="A851" t="s">
        <v>1921</v>
      </c>
      <c r="B851">
        <f>+COUNTA(J851:DE851)</f>
        <v>7</v>
      </c>
      <c r="F851" t="s">
        <v>3298</v>
      </c>
      <c r="K851" t="s">
        <v>3299</v>
      </c>
      <c r="O851" t="s">
        <v>121</v>
      </c>
      <c r="S851">
        <v>1</v>
      </c>
      <c r="X851">
        <f>SUM(COUNTIF(P851:W851,"1"))</f>
        <v>1</v>
      </c>
      <c r="AC851" t="s">
        <v>1395</v>
      </c>
      <c r="AG851" t="s">
        <v>3299</v>
      </c>
      <c r="AS851" t="s">
        <v>1243</v>
      </c>
    </row>
    <row r="852" spans="1:94" x14ac:dyDescent="0.35">
      <c r="A852" t="s">
        <v>1921</v>
      </c>
      <c r="B852">
        <f>+COUNTA(J852:DE852)</f>
        <v>7</v>
      </c>
      <c r="F852" t="s">
        <v>3300</v>
      </c>
      <c r="K852" t="s">
        <v>3301</v>
      </c>
      <c r="O852" t="s">
        <v>121</v>
      </c>
      <c r="S852">
        <v>1</v>
      </c>
      <c r="X852">
        <f>SUM(COUNTIF(P852:W852,"1"))</f>
        <v>1</v>
      </c>
      <c r="AC852" t="s">
        <v>1789</v>
      </c>
      <c r="AG852" t="s">
        <v>3301</v>
      </c>
      <c r="AS852" t="s">
        <v>2217</v>
      </c>
    </row>
    <row r="853" spans="1:94" x14ac:dyDescent="0.35">
      <c r="A853" t="s">
        <v>1921</v>
      </c>
      <c r="B853">
        <f>+COUNTA(J853:DE853)</f>
        <v>7</v>
      </c>
      <c r="F853" t="s">
        <v>3302</v>
      </c>
      <c r="K853" t="s">
        <v>3303</v>
      </c>
      <c r="O853" t="s">
        <v>121</v>
      </c>
      <c r="S853">
        <v>1</v>
      </c>
      <c r="X853">
        <f>SUM(COUNTIF(P853:W853,"1"))</f>
        <v>1</v>
      </c>
      <c r="AC853" t="s">
        <v>2333</v>
      </c>
      <c r="AG853" t="s">
        <v>3303</v>
      </c>
      <c r="AS853" t="s">
        <v>1977</v>
      </c>
    </row>
    <row r="854" spans="1:94" x14ac:dyDescent="0.35">
      <c r="A854" t="s">
        <v>1921</v>
      </c>
      <c r="B854">
        <f>+COUNTA(J854:DE854)</f>
        <v>7</v>
      </c>
      <c r="F854" t="s">
        <v>3304</v>
      </c>
      <c r="K854" t="s">
        <v>3305</v>
      </c>
      <c r="O854" t="s">
        <v>121</v>
      </c>
      <c r="S854">
        <v>1</v>
      </c>
      <c r="X854">
        <f>SUM(COUNTIF(P854:W854,"1"))</f>
        <v>1</v>
      </c>
      <c r="AC854" t="s">
        <v>1260</v>
      </c>
      <c r="AG854" t="s">
        <v>3305</v>
      </c>
      <c r="AS854" t="s">
        <v>1977</v>
      </c>
    </row>
    <row r="855" spans="1:94" x14ac:dyDescent="0.35">
      <c r="A855" t="s">
        <v>1921</v>
      </c>
      <c r="B855">
        <f>+COUNTA(J855:DE855)</f>
        <v>7</v>
      </c>
      <c r="F855" t="s">
        <v>3306</v>
      </c>
      <c r="K855" t="s">
        <v>3307</v>
      </c>
      <c r="O855" t="s">
        <v>121</v>
      </c>
      <c r="S855">
        <v>1</v>
      </c>
      <c r="X855">
        <f>SUM(COUNTIF(P855:W855,"1"))</f>
        <v>1</v>
      </c>
      <c r="AC855" t="s">
        <v>1789</v>
      </c>
      <c r="AG855" t="s">
        <v>3307</v>
      </c>
      <c r="AS855" t="s">
        <v>3308</v>
      </c>
    </row>
    <row r="856" spans="1:94" x14ac:dyDescent="0.35">
      <c r="A856" t="s">
        <v>1921</v>
      </c>
      <c r="B856">
        <f>+COUNTA(J856:DE856)</f>
        <v>7</v>
      </c>
      <c r="F856" t="s">
        <v>3311</v>
      </c>
      <c r="K856" t="s">
        <v>3312</v>
      </c>
      <c r="O856" t="s">
        <v>121</v>
      </c>
      <c r="S856">
        <v>1</v>
      </c>
      <c r="X856">
        <f>SUM(COUNTIF(P856:W856,"1"))</f>
        <v>1</v>
      </c>
      <c r="AC856" t="s">
        <v>762</v>
      </c>
      <c r="AG856" t="s">
        <v>3312</v>
      </c>
      <c r="AS856" t="s">
        <v>1977</v>
      </c>
    </row>
    <row r="857" spans="1:94" x14ac:dyDescent="0.35">
      <c r="A857" t="s">
        <v>1921</v>
      </c>
      <c r="B857">
        <f>+COUNTA(J857:DE857)</f>
        <v>7</v>
      </c>
      <c r="F857" t="s">
        <v>3313</v>
      </c>
      <c r="K857" t="s">
        <v>3314</v>
      </c>
      <c r="O857" t="s">
        <v>121</v>
      </c>
      <c r="S857">
        <v>1</v>
      </c>
      <c r="X857">
        <f>SUM(COUNTIF(P857:W857,"1"))</f>
        <v>1</v>
      </c>
      <c r="AC857" t="s">
        <v>3315</v>
      </c>
      <c r="AG857" t="s">
        <v>3314</v>
      </c>
      <c r="AS857" t="s">
        <v>2742</v>
      </c>
    </row>
    <row r="858" spans="1:94" x14ac:dyDescent="0.35">
      <c r="A858" t="s">
        <v>1921</v>
      </c>
      <c r="B858">
        <f>+COUNTA(J858:DE858)</f>
        <v>7</v>
      </c>
      <c r="F858" t="s">
        <v>3320</v>
      </c>
      <c r="K858" t="s">
        <v>3321</v>
      </c>
      <c r="O858" t="s">
        <v>121</v>
      </c>
      <c r="S858">
        <v>1</v>
      </c>
      <c r="X858">
        <f>SUM(COUNTIF(P858:W858,"1"))</f>
        <v>1</v>
      </c>
      <c r="AC858" t="s">
        <v>1587</v>
      </c>
      <c r="AG858" t="s">
        <v>3321</v>
      </c>
      <c r="AS858" t="s">
        <v>2739</v>
      </c>
    </row>
    <row r="859" spans="1:94" x14ac:dyDescent="0.35">
      <c r="A859" t="s">
        <v>4275</v>
      </c>
      <c r="B859">
        <f>+COUNTA(J859:DE859)</f>
        <v>17</v>
      </c>
      <c r="K859" t="s">
        <v>5691</v>
      </c>
      <c r="O859" t="s">
        <v>4277</v>
      </c>
      <c r="W859">
        <v>1</v>
      </c>
      <c r="X859">
        <f>SUM(COUNTIF(P859:W859,"1"))</f>
        <v>1</v>
      </c>
      <c r="Y859" t="s">
        <v>1886</v>
      </c>
      <c r="BR859" t="s">
        <v>5692</v>
      </c>
      <c r="BS859" t="s">
        <v>5693</v>
      </c>
      <c r="CF859" t="s">
        <v>5694</v>
      </c>
      <c r="CG859">
        <v>1</v>
      </c>
      <c r="CH859" t="s">
        <v>364</v>
      </c>
      <c r="CJ859" t="s">
        <v>5692</v>
      </c>
      <c r="CK859" t="s">
        <v>5693</v>
      </c>
      <c r="CL859" t="s">
        <v>5691</v>
      </c>
      <c r="CM859" t="s">
        <v>5695</v>
      </c>
      <c r="CN859" t="s">
        <v>2070</v>
      </c>
      <c r="CO859" t="s">
        <v>4635</v>
      </c>
      <c r="CP859" t="s">
        <v>1070</v>
      </c>
    </row>
    <row r="860" spans="1:94" x14ac:dyDescent="0.35">
      <c r="A860" t="s">
        <v>4275</v>
      </c>
      <c r="B860">
        <f>+COUNTA(J860:DE860)</f>
        <v>17</v>
      </c>
      <c r="K860" t="s">
        <v>5696</v>
      </c>
      <c r="O860" t="s">
        <v>4277</v>
      </c>
      <c r="W860">
        <v>1</v>
      </c>
      <c r="X860">
        <f>SUM(COUNTIF(P860:W860,"1"))</f>
        <v>1</v>
      </c>
      <c r="Y860" t="s">
        <v>1886</v>
      </c>
      <c r="BR860" t="s">
        <v>5697</v>
      </c>
      <c r="BS860" t="s">
        <v>5698</v>
      </c>
      <c r="CF860" t="s">
        <v>5699</v>
      </c>
      <c r="CG860">
        <v>1</v>
      </c>
      <c r="CH860" t="s">
        <v>364</v>
      </c>
      <c r="CJ860" t="s">
        <v>5697</v>
      </c>
      <c r="CK860" t="s">
        <v>5698</v>
      </c>
      <c r="CL860" t="s">
        <v>5696</v>
      </c>
      <c r="CM860" t="s">
        <v>5700</v>
      </c>
      <c r="CN860" t="s">
        <v>4585</v>
      </c>
      <c r="CO860" t="s">
        <v>4635</v>
      </c>
      <c r="CP860" t="s">
        <v>1112</v>
      </c>
    </row>
    <row r="861" spans="1:94" x14ac:dyDescent="0.35">
      <c r="A861" t="s">
        <v>1921</v>
      </c>
      <c r="B861">
        <f>+COUNTA(J861:DE861)</f>
        <v>7</v>
      </c>
      <c r="F861" t="s">
        <v>3322</v>
      </c>
      <c r="K861" t="s">
        <v>3323</v>
      </c>
      <c r="O861" t="s">
        <v>121</v>
      </c>
      <c r="S861">
        <v>1</v>
      </c>
      <c r="X861">
        <f>SUM(COUNTIF(P861:W861,"1"))</f>
        <v>1</v>
      </c>
      <c r="AC861" t="s">
        <v>1395</v>
      </c>
      <c r="AG861" t="s">
        <v>3323</v>
      </c>
      <c r="AS861" t="s">
        <v>1977</v>
      </c>
    </row>
    <row r="862" spans="1:94" x14ac:dyDescent="0.35">
      <c r="A862" t="s">
        <v>1921</v>
      </c>
      <c r="B862">
        <f>+COUNTA(J862:DE862)</f>
        <v>7</v>
      </c>
      <c r="F862" t="s">
        <v>3324</v>
      </c>
      <c r="K862" t="s">
        <v>3325</v>
      </c>
      <c r="O862" t="s">
        <v>121</v>
      </c>
      <c r="S862">
        <v>1</v>
      </c>
      <c r="X862">
        <f>SUM(COUNTIF(P862:W862,"1"))</f>
        <v>1</v>
      </c>
      <c r="AC862" t="s">
        <v>1395</v>
      </c>
      <c r="AG862" t="s">
        <v>3325</v>
      </c>
      <c r="AS862" t="s">
        <v>2103</v>
      </c>
    </row>
    <row r="863" spans="1:94" x14ac:dyDescent="0.35">
      <c r="A863" t="s">
        <v>1921</v>
      </c>
      <c r="B863">
        <f>+COUNTA(J863:DE863)</f>
        <v>7</v>
      </c>
      <c r="F863" t="s">
        <v>3326</v>
      </c>
      <c r="K863" t="s">
        <v>3327</v>
      </c>
      <c r="O863" t="s">
        <v>121</v>
      </c>
      <c r="S863">
        <v>1</v>
      </c>
      <c r="X863">
        <f>SUM(COUNTIF(P863:W863,"1"))</f>
        <v>1</v>
      </c>
      <c r="AC863" t="s">
        <v>1395</v>
      </c>
      <c r="AG863" t="s">
        <v>3327</v>
      </c>
      <c r="AS863" t="s">
        <v>2544</v>
      </c>
    </row>
    <row r="864" spans="1:94" x14ac:dyDescent="0.35">
      <c r="A864" t="s">
        <v>1921</v>
      </c>
      <c r="B864">
        <f>+COUNTA(J864:DE864)</f>
        <v>4</v>
      </c>
      <c r="K864" t="s">
        <v>3328</v>
      </c>
      <c r="O864" t="s">
        <v>1772</v>
      </c>
      <c r="Q864">
        <v>1</v>
      </c>
      <c r="X864">
        <f>SUM(COUNTIF(P864:W864,"1"))</f>
        <v>1</v>
      </c>
    </row>
    <row r="865" spans="1:94" x14ac:dyDescent="0.35">
      <c r="A865" t="s">
        <v>1921</v>
      </c>
      <c r="B865">
        <f>+COUNTA(J865:DE865)</f>
        <v>8</v>
      </c>
      <c r="K865" t="s">
        <v>3329</v>
      </c>
      <c r="L865" t="s">
        <v>3330</v>
      </c>
      <c r="O865" t="s">
        <v>1311</v>
      </c>
      <c r="R865">
        <v>1</v>
      </c>
      <c r="X865">
        <f>SUM(COUNTIF(P865:W865,"1"))</f>
        <v>1</v>
      </c>
      <c r="AB865" t="s">
        <v>124</v>
      </c>
      <c r="AH865" t="s">
        <v>3329</v>
      </c>
      <c r="AT865" t="s">
        <v>1200</v>
      </c>
    </row>
    <row r="866" spans="1:94" x14ac:dyDescent="0.35">
      <c r="A866" t="s">
        <v>1921</v>
      </c>
      <c r="B866">
        <f>+COUNTA(J866:DE866)</f>
        <v>7</v>
      </c>
      <c r="F866" t="s">
        <v>3331</v>
      </c>
      <c r="K866" t="s">
        <v>3332</v>
      </c>
      <c r="O866" t="s">
        <v>121</v>
      </c>
      <c r="S866">
        <v>1</v>
      </c>
      <c r="X866">
        <f>SUM(COUNTIF(P866:W866,"1"))</f>
        <v>1</v>
      </c>
      <c r="AC866" t="s">
        <v>644</v>
      </c>
      <c r="AG866" t="s">
        <v>3332</v>
      </c>
      <c r="AS866" t="s">
        <v>1920</v>
      </c>
    </row>
    <row r="867" spans="1:94" x14ac:dyDescent="0.35">
      <c r="A867" t="s">
        <v>1921</v>
      </c>
      <c r="B867">
        <f>+COUNTA(J867:DE867)</f>
        <v>4</v>
      </c>
      <c r="K867" t="s">
        <v>3333</v>
      </c>
      <c r="O867" t="s">
        <v>1772</v>
      </c>
      <c r="Q867">
        <v>1</v>
      </c>
      <c r="X867">
        <f>SUM(COUNTIF(P867:W867,"1"))</f>
        <v>1</v>
      </c>
    </row>
    <row r="868" spans="1:94" x14ac:dyDescent="0.35">
      <c r="A868" t="s">
        <v>1921</v>
      </c>
      <c r="B868">
        <f>+COUNTA(J868:DE868)</f>
        <v>7</v>
      </c>
      <c r="F868" t="s">
        <v>3334</v>
      </c>
      <c r="K868" t="s">
        <v>3335</v>
      </c>
      <c r="O868" t="s">
        <v>121</v>
      </c>
      <c r="S868">
        <v>1</v>
      </c>
      <c r="X868">
        <f>SUM(COUNTIF(P868:W868,"1"))</f>
        <v>1</v>
      </c>
      <c r="AC868" t="s">
        <v>2143</v>
      </c>
      <c r="AG868" t="s">
        <v>3335</v>
      </c>
      <c r="AS868" t="s">
        <v>1200</v>
      </c>
    </row>
    <row r="869" spans="1:94" x14ac:dyDescent="0.35">
      <c r="A869" t="s">
        <v>1921</v>
      </c>
      <c r="B869">
        <f>+COUNTA(J869:DE869)</f>
        <v>7</v>
      </c>
      <c r="F869" t="s">
        <v>3336</v>
      </c>
      <c r="K869" t="s">
        <v>3337</v>
      </c>
      <c r="O869" t="s">
        <v>121</v>
      </c>
      <c r="S869">
        <v>1</v>
      </c>
      <c r="X869">
        <f>SUM(COUNTIF(P869:W869,"1"))</f>
        <v>1</v>
      </c>
      <c r="AC869" t="s">
        <v>258</v>
      </c>
      <c r="AG869" t="s">
        <v>3337</v>
      </c>
      <c r="AS869" t="s">
        <v>1733</v>
      </c>
    </row>
    <row r="870" spans="1:94" x14ac:dyDescent="0.35">
      <c r="A870" t="s">
        <v>1921</v>
      </c>
      <c r="B870">
        <f>+COUNTA(J870:DE870)</f>
        <v>7</v>
      </c>
      <c r="F870" t="s">
        <v>3338</v>
      </c>
      <c r="K870" t="s">
        <v>3339</v>
      </c>
      <c r="O870" t="s">
        <v>121</v>
      </c>
      <c r="S870">
        <v>1</v>
      </c>
      <c r="X870">
        <f>SUM(COUNTIF(P870:W870,"1"))</f>
        <v>1</v>
      </c>
      <c r="AC870" t="s">
        <v>1587</v>
      </c>
      <c r="AG870" t="s">
        <v>3339</v>
      </c>
      <c r="AS870" t="s">
        <v>3340</v>
      </c>
    </row>
    <row r="871" spans="1:94" x14ac:dyDescent="0.35">
      <c r="A871" t="s">
        <v>1921</v>
      </c>
      <c r="B871">
        <f>+COUNTA(J871:DE871)</f>
        <v>7</v>
      </c>
      <c r="F871" t="s">
        <v>3341</v>
      </c>
      <c r="K871" t="s">
        <v>3342</v>
      </c>
      <c r="O871" t="s">
        <v>121</v>
      </c>
      <c r="S871">
        <v>1</v>
      </c>
      <c r="X871">
        <f>SUM(COUNTIF(P871:W871,"1"))</f>
        <v>1</v>
      </c>
      <c r="AC871" t="s">
        <v>1789</v>
      </c>
      <c r="AG871" t="s">
        <v>3342</v>
      </c>
      <c r="AS871" t="s">
        <v>3343</v>
      </c>
    </row>
    <row r="872" spans="1:94" x14ac:dyDescent="0.35">
      <c r="A872" t="s">
        <v>1921</v>
      </c>
      <c r="B872">
        <f>+COUNTA(J872:DE872)</f>
        <v>7</v>
      </c>
      <c r="F872" t="s">
        <v>3344</v>
      </c>
      <c r="K872" t="s">
        <v>3345</v>
      </c>
      <c r="O872" t="s">
        <v>121</v>
      </c>
      <c r="S872">
        <v>1</v>
      </c>
      <c r="X872">
        <f>SUM(COUNTIF(P872:W872,"1"))</f>
        <v>1</v>
      </c>
      <c r="AC872" t="s">
        <v>762</v>
      </c>
      <c r="AG872" t="s">
        <v>3345</v>
      </c>
      <c r="AS872" t="s">
        <v>518</v>
      </c>
    </row>
    <row r="873" spans="1:94" x14ac:dyDescent="0.35">
      <c r="A873" t="s">
        <v>1921</v>
      </c>
      <c r="B873">
        <f>+COUNTA(J873:DE873)</f>
        <v>7</v>
      </c>
      <c r="F873" t="s">
        <v>3346</v>
      </c>
      <c r="K873" t="s">
        <v>3347</v>
      </c>
      <c r="O873" t="s">
        <v>121</v>
      </c>
      <c r="S873">
        <v>1</v>
      </c>
      <c r="X873">
        <f>SUM(COUNTIF(P873:W873,"1"))</f>
        <v>1</v>
      </c>
      <c r="AC873" t="s">
        <v>3348</v>
      </c>
      <c r="AG873" t="s">
        <v>3347</v>
      </c>
      <c r="AS873" t="s">
        <v>1243</v>
      </c>
    </row>
    <row r="874" spans="1:94" x14ac:dyDescent="0.35">
      <c r="A874" t="s">
        <v>4275</v>
      </c>
      <c r="B874">
        <f>+COUNTA(J874:DE874)</f>
        <v>17</v>
      </c>
      <c r="K874" t="s">
        <v>5701</v>
      </c>
      <c r="O874" t="s">
        <v>4277</v>
      </c>
      <c r="W874">
        <v>1</v>
      </c>
      <c r="X874">
        <f>SUM(COUNTIF(P874:W874,"1"))</f>
        <v>1</v>
      </c>
      <c r="Y874" t="s">
        <v>1886</v>
      </c>
      <c r="BR874" t="s">
        <v>5702</v>
      </c>
      <c r="BS874" t="s">
        <v>5703</v>
      </c>
      <c r="CF874" t="s">
        <v>5704</v>
      </c>
      <c r="CG874">
        <v>1</v>
      </c>
      <c r="CH874" t="s">
        <v>364</v>
      </c>
      <c r="CJ874" t="s">
        <v>5702</v>
      </c>
      <c r="CK874" t="s">
        <v>5703</v>
      </c>
      <c r="CL874" t="s">
        <v>5701</v>
      </c>
      <c r="CM874" t="s">
        <v>5705</v>
      </c>
      <c r="CN874" t="s">
        <v>4866</v>
      </c>
      <c r="CO874" t="s">
        <v>5706</v>
      </c>
      <c r="CP874" t="s">
        <v>4972</v>
      </c>
    </row>
    <row r="875" spans="1:94" x14ac:dyDescent="0.35">
      <c r="A875" t="s">
        <v>4275</v>
      </c>
      <c r="B875">
        <f>+COUNTA(J875:DE875)</f>
        <v>17</v>
      </c>
      <c r="K875" t="s">
        <v>5707</v>
      </c>
      <c r="O875" t="s">
        <v>4277</v>
      </c>
      <c r="W875">
        <v>1</v>
      </c>
      <c r="X875">
        <f>SUM(COUNTIF(P875:W875,"1"))</f>
        <v>1</v>
      </c>
      <c r="Y875" t="s">
        <v>1886</v>
      </c>
      <c r="BR875" t="s">
        <v>5708</v>
      </c>
      <c r="BS875" t="s">
        <v>5709</v>
      </c>
      <c r="CF875" t="s">
        <v>5710</v>
      </c>
      <c r="CG875">
        <v>1</v>
      </c>
      <c r="CH875" t="s">
        <v>364</v>
      </c>
      <c r="CJ875" t="s">
        <v>5708</v>
      </c>
      <c r="CK875" t="s">
        <v>5709</v>
      </c>
      <c r="CL875" t="s">
        <v>5707</v>
      </c>
      <c r="CM875" t="s">
        <v>5711</v>
      </c>
      <c r="CN875" t="s">
        <v>866</v>
      </c>
      <c r="CO875" t="s">
        <v>5355</v>
      </c>
      <c r="CP875" t="s">
        <v>5712</v>
      </c>
    </row>
    <row r="876" spans="1:94" x14ac:dyDescent="0.35">
      <c r="A876" t="s">
        <v>4275</v>
      </c>
      <c r="B876">
        <f>+COUNTA(J876:DE876)</f>
        <v>17</v>
      </c>
      <c r="K876" t="s">
        <v>5713</v>
      </c>
      <c r="O876" t="s">
        <v>4277</v>
      </c>
      <c r="W876">
        <v>1</v>
      </c>
      <c r="X876">
        <f>SUM(COUNTIF(P876:W876,"1"))</f>
        <v>1</v>
      </c>
      <c r="Y876" t="s">
        <v>1886</v>
      </c>
      <c r="BR876" t="s">
        <v>5714</v>
      </c>
      <c r="BS876" t="s">
        <v>5715</v>
      </c>
      <c r="CF876" t="s">
        <v>5716</v>
      </c>
      <c r="CG876">
        <v>1</v>
      </c>
      <c r="CH876" t="s">
        <v>364</v>
      </c>
      <c r="CJ876" t="s">
        <v>5714</v>
      </c>
      <c r="CK876" t="s">
        <v>5715</v>
      </c>
      <c r="CL876" t="s">
        <v>5713</v>
      </c>
      <c r="CM876" t="s">
        <v>5717</v>
      </c>
      <c r="CN876" t="s">
        <v>866</v>
      </c>
      <c r="CO876" t="s">
        <v>5355</v>
      </c>
      <c r="CP876" t="s">
        <v>868</v>
      </c>
    </row>
    <row r="877" spans="1:94" x14ac:dyDescent="0.35">
      <c r="A877" t="s">
        <v>1921</v>
      </c>
      <c r="B877">
        <f>+COUNTA(J877:DE877)</f>
        <v>7</v>
      </c>
      <c r="F877" t="s">
        <v>3350</v>
      </c>
      <c r="K877" t="s">
        <v>3351</v>
      </c>
      <c r="O877" t="s">
        <v>121</v>
      </c>
      <c r="S877">
        <v>1</v>
      </c>
      <c r="X877">
        <f>SUM(COUNTIF(P877:W877,"1"))</f>
        <v>1</v>
      </c>
      <c r="AC877" t="s">
        <v>1395</v>
      </c>
      <c r="AG877" t="s">
        <v>3351</v>
      </c>
      <c r="AS877" t="s">
        <v>3352</v>
      </c>
    </row>
    <row r="878" spans="1:94" x14ac:dyDescent="0.35">
      <c r="A878" t="s">
        <v>1921</v>
      </c>
      <c r="B878">
        <f>+COUNTA(J878:DE878)</f>
        <v>4</v>
      </c>
      <c r="K878" t="s">
        <v>3353</v>
      </c>
      <c r="O878" t="s">
        <v>1772</v>
      </c>
      <c r="Q878">
        <v>1</v>
      </c>
      <c r="X878">
        <f>SUM(COUNTIF(P878:W878,"1"))</f>
        <v>1</v>
      </c>
    </row>
    <row r="879" spans="1:94" x14ac:dyDescent="0.35">
      <c r="A879" t="s">
        <v>1921</v>
      </c>
      <c r="B879">
        <f>+COUNTA(J879:DE879)</f>
        <v>7</v>
      </c>
      <c r="F879" t="s">
        <v>3354</v>
      </c>
      <c r="K879" t="s">
        <v>3355</v>
      </c>
      <c r="O879" t="s">
        <v>121</v>
      </c>
      <c r="S879">
        <v>1</v>
      </c>
      <c r="X879">
        <f>SUM(COUNTIF(P879:W879,"1"))</f>
        <v>1</v>
      </c>
      <c r="AC879" t="s">
        <v>258</v>
      </c>
      <c r="AG879" t="s">
        <v>3355</v>
      </c>
      <c r="AS879" t="s">
        <v>1243</v>
      </c>
    </row>
    <row r="880" spans="1:94" x14ac:dyDescent="0.35">
      <c r="A880" t="s">
        <v>1921</v>
      </c>
      <c r="B880">
        <f>+COUNTA(J880:DE880)</f>
        <v>7</v>
      </c>
      <c r="F880" t="s">
        <v>3356</v>
      </c>
      <c r="K880" t="s">
        <v>3357</v>
      </c>
      <c r="O880" t="s">
        <v>121</v>
      </c>
      <c r="S880">
        <v>1</v>
      </c>
      <c r="X880">
        <f>SUM(COUNTIF(P880:W880,"1"))</f>
        <v>1</v>
      </c>
      <c r="AC880" t="s">
        <v>3358</v>
      </c>
      <c r="AG880" t="s">
        <v>3357</v>
      </c>
      <c r="AS880" t="s">
        <v>2208</v>
      </c>
    </row>
    <row r="881" spans="1:94" x14ac:dyDescent="0.35">
      <c r="A881" t="s">
        <v>4275</v>
      </c>
      <c r="B881">
        <f>+COUNTA(J881:DE881)</f>
        <v>17</v>
      </c>
      <c r="K881" t="s">
        <v>5718</v>
      </c>
      <c r="O881" t="s">
        <v>4277</v>
      </c>
      <c r="W881">
        <v>1</v>
      </c>
      <c r="X881">
        <f>SUM(COUNTIF(P881:W881,"1"))</f>
        <v>1</v>
      </c>
      <c r="Y881" t="s">
        <v>1886</v>
      </c>
      <c r="BR881" t="s">
        <v>529</v>
      </c>
      <c r="BS881" t="s">
        <v>530</v>
      </c>
      <c r="CF881" t="s">
        <v>5719</v>
      </c>
      <c r="CG881">
        <v>1</v>
      </c>
      <c r="CH881" t="s">
        <v>364</v>
      </c>
      <c r="CJ881" t="s">
        <v>529</v>
      </c>
      <c r="CK881" t="s">
        <v>530</v>
      </c>
      <c r="CL881" t="s">
        <v>5718</v>
      </c>
      <c r="CM881" t="s">
        <v>5720</v>
      </c>
      <c r="CN881" t="s">
        <v>368</v>
      </c>
      <c r="CO881" t="s">
        <v>456</v>
      </c>
      <c r="CP881" t="s">
        <v>5721</v>
      </c>
    </row>
    <row r="882" spans="1:94" x14ac:dyDescent="0.35">
      <c r="A882" t="s">
        <v>4275</v>
      </c>
      <c r="B882">
        <f>+COUNTA(J882:DE882)</f>
        <v>17</v>
      </c>
      <c r="K882" t="s">
        <v>5722</v>
      </c>
      <c r="O882" t="s">
        <v>4277</v>
      </c>
      <c r="W882">
        <v>1</v>
      </c>
      <c r="X882">
        <f>SUM(COUNTIF(P882:W882,"1"))</f>
        <v>1</v>
      </c>
      <c r="Y882" t="s">
        <v>1886</v>
      </c>
      <c r="BR882" t="s">
        <v>5723</v>
      </c>
      <c r="BS882" t="s">
        <v>5724</v>
      </c>
      <c r="CF882" t="s">
        <v>5725</v>
      </c>
      <c r="CG882">
        <v>1</v>
      </c>
      <c r="CH882" t="s">
        <v>364</v>
      </c>
      <c r="CJ882" t="s">
        <v>5723</v>
      </c>
      <c r="CK882" t="s">
        <v>5724</v>
      </c>
      <c r="CL882" t="s">
        <v>5722</v>
      </c>
      <c r="CM882" t="s">
        <v>5726</v>
      </c>
      <c r="CN882" t="s">
        <v>3821</v>
      </c>
      <c r="CO882" t="s">
        <v>5727</v>
      </c>
      <c r="CP882" t="s">
        <v>5652</v>
      </c>
    </row>
    <row r="883" spans="1:94" x14ac:dyDescent="0.35">
      <c r="A883" t="s">
        <v>4275</v>
      </c>
      <c r="B883">
        <f>+COUNTA(J883:DE883)</f>
        <v>17</v>
      </c>
      <c r="K883" t="s">
        <v>5728</v>
      </c>
      <c r="O883" t="s">
        <v>4277</v>
      </c>
      <c r="W883">
        <v>1</v>
      </c>
      <c r="X883">
        <f>SUM(COUNTIF(P883:W883,"1"))</f>
        <v>1</v>
      </c>
      <c r="Y883" t="s">
        <v>1886</v>
      </c>
      <c r="BR883" t="s">
        <v>5729</v>
      </c>
      <c r="BS883" t="s">
        <v>5730</v>
      </c>
      <c r="CF883" t="s">
        <v>5731</v>
      </c>
      <c r="CG883">
        <v>1</v>
      </c>
      <c r="CH883" t="s">
        <v>364</v>
      </c>
      <c r="CJ883" t="s">
        <v>5729</v>
      </c>
      <c r="CK883" t="s">
        <v>5730</v>
      </c>
      <c r="CL883" t="s">
        <v>5728</v>
      </c>
      <c r="CM883" t="s">
        <v>5732</v>
      </c>
      <c r="CN883" t="s">
        <v>3539</v>
      </c>
      <c r="CO883" t="s">
        <v>2664</v>
      </c>
      <c r="CP883" t="s">
        <v>3541</v>
      </c>
    </row>
    <row r="884" spans="1:94" x14ac:dyDescent="0.35">
      <c r="A884" t="s">
        <v>4275</v>
      </c>
      <c r="B884">
        <f>+COUNTA(J884:DE884)</f>
        <v>17</v>
      </c>
      <c r="K884" t="s">
        <v>5733</v>
      </c>
      <c r="O884" t="s">
        <v>4277</v>
      </c>
      <c r="W884">
        <v>1</v>
      </c>
      <c r="X884">
        <f>SUM(COUNTIF(P884:W884,"1"))</f>
        <v>1</v>
      </c>
      <c r="Y884" t="s">
        <v>1886</v>
      </c>
      <c r="BR884" t="s">
        <v>5734</v>
      </c>
      <c r="BS884" t="s">
        <v>5735</v>
      </c>
      <c r="CF884" t="s">
        <v>5736</v>
      </c>
      <c r="CG884">
        <v>1</v>
      </c>
      <c r="CH884" t="s">
        <v>364</v>
      </c>
      <c r="CJ884" t="s">
        <v>5734</v>
      </c>
      <c r="CK884" t="s">
        <v>5735</v>
      </c>
      <c r="CL884" t="s">
        <v>5733</v>
      </c>
      <c r="CM884" t="s">
        <v>5737</v>
      </c>
      <c r="CN884" t="s">
        <v>4592</v>
      </c>
      <c r="CO884" t="s">
        <v>5738</v>
      </c>
      <c r="CP884" t="s">
        <v>4285</v>
      </c>
    </row>
    <row r="885" spans="1:94" x14ac:dyDescent="0.35">
      <c r="A885" t="s">
        <v>4275</v>
      </c>
      <c r="B885">
        <f>+COUNTA(J885:DE885)</f>
        <v>17</v>
      </c>
      <c r="K885" t="s">
        <v>5739</v>
      </c>
      <c r="O885" t="s">
        <v>4277</v>
      </c>
      <c r="W885">
        <v>1</v>
      </c>
      <c r="X885">
        <f>SUM(COUNTIF(P885:W885,"1"))</f>
        <v>1</v>
      </c>
      <c r="Y885" t="s">
        <v>1886</v>
      </c>
      <c r="BR885" t="s">
        <v>5740</v>
      </c>
      <c r="BS885" t="s">
        <v>5741</v>
      </c>
      <c r="CF885" t="s">
        <v>5742</v>
      </c>
      <c r="CG885">
        <v>1</v>
      </c>
      <c r="CH885" t="s">
        <v>364</v>
      </c>
      <c r="CJ885" t="s">
        <v>5740</v>
      </c>
      <c r="CK885" t="s">
        <v>5741</v>
      </c>
      <c r="CL885" t="s">
        <v>5739</v>
      </c>
      <c r="CM885" t="s">
        <v>5743</v>
      </c>
      <c r="CN885" t="s">
        <v>4291</v>
      </c>
      <c r="CO885" t="s">
        <v>5744</v>
      </c>
      <c r="CP885" t="s">
        <v>5745</v>
      </c>
    </row>
    <row r="886" spans="1:94" x14ac:dyDescent="0.35">
      <c r="A886" t="s">
        <v>1921</v>
      </c>
      <c r="B886">
        <f>+COUNTA(J886:DE886)</f>
        <v>19</v>
      </c>
      <c r="F886" t="s">
        <v>3362</v>
      </c>
      <c r="G886" t="s">
        <v>170</v>
      </c>
      <c r="I886" t="s">
        <v>332</v>
      </c>
      <c r="K886" t="s">
        <v>3363</v>
      </c>
      <c r="L886" t="s">
        <v>3364</v>
      </c>
      <c r="O886" t="s">
        <v>1311</v>
      </c>
      <c r="R886">
        <v>1</v>
      </c>
      <c r="X886">
        <f>SUM(COUNTIF(P886:W886,"1"))</f>
        <v>1</v>
      </c>
      <c r="Y886" t="s">
        <v>3365</v>
      </c>
      <c r="AB886" t="s">
        <v>1312</v>
      </c>
      <c r="AC886" t="s">
        <v>3366</v>
      </c>
      <c r="AH886" t="s">
        <v>3367</v>
      </c>
      <c r="AR886" t="s">
        <v>3368</v>
      </c>
      <c r="AS886" t="s">
        <v>3369</v>
      </c>
      <c r="AT886" t="s">
        <v>232</v>
      </c>
      <c r="BL886" t="s">
        <v>3363</v>
      </c>
      <c r="BN886" t="s">
        <v>3370</v>
      </c>
      <c r="BO886" t="s">
        <v>3371</v>
      </c>
      <c r="BR886" t="s">
        <v>3372</v>
      </c>
      <c r="BS886" t="s">
        <v>3373</v>
      </c>
      <c r="BT886" t="s">
        <v>3374</v>
      </c>
      <c r="BW886" t="s">
        <v>3375</v>
      </c>
    </row>
    <row r="887" spans="1:94" x14ac:dyDescent="0.35">
      <c r="A887" t="s">
        <v>1921</v>
      </c>
      <c r="B887">
        <f>+COUNTA(J887:DE887)</f>
        <v>7</v>
      </c>
      <c r="F887" t="s">
        <v>3376</v>
      </c>
      <c r="K887" t="s">
        <v>3377</v>
      </c>
      <c r="O887" t="s">
        <v>121</v>
      </c>
      <c r="S887">
        <v>1</v>
      </c>
      <c r="X887">
        <f>SUM(COUNTIF(P887:W887,"1"))</f>
        <v>1</v>
      </c>
      <c r="AC887" t="s">
        <v>2333</v>
      </c>
      <c r="AG887" t="s">
        <v>3377</v>
      </c>
      <c r="AS887" t="s">
        <v>3378</v>
      </c>
    </row>
    <row r="888" spans="1:94" x14ac:dyDescent="0.35">
      <c r="A888" t="s">
        <v>4275</v>
      </c>
      <c r="B888">
        <f>+COUNTA(J888:DE888)</f>
        <v>17</v>
      </c>
      <c r="K888" t="s">
        <v>5746</v>
      </c>
      <c r="O888" t="s">
        <v>4277</v>
      </c>
      <c r="W888">
        <v>1</v>
      </c>
      <c r="X888">
        <f>SUM(COUNTIF(P888:W888,"1"))</f>
        <v>1</v>
      </c>
      <c r="Y888" t="s">
        <v>1886</v>
      </c>
      <c r="BR888" t="s">
        <v>5747</v>
      </c>
      <c r="BS888" t="s">
        <v>5748</v>
      </c>
      <c r="CF888" t="s">
        <v>5749</v>
      </c>
      <c r="CG888">
        <v>1</v>
      </c>
      <c r="CH888" t="s">
        <v>364</v>
      </c>
      <c r="CJ888" t="s">
        <v>5747</v>
      </c>
      <c r="CK888" t="s">
        <v>5748</v>
      </c>
      <c r="CL888" t="s">
        <v>5746</v>
      </c>
      <c r="CM888" t="s">
        <v>5750</v>
      </c>
      <c r="CN888" t="s">
        <v>2663</v>
      </c>
      <c r="CO888" t="s">
        <v>2664</v>
      </c>
      <c r="CP888" t="s">
        <v>4370</v>
      </c>
    </row>
    <row r="889" spans="1:94" x14ac:dyDescent="0.35">
      <c r="A889" t="s">
        <v>1921</v>
      </c>
      <c r="B889">
        <f>+COUNTA(J889:DE889)</f>
        <v>7</v>
      </c>
      <c r="F889" t="s">
        <v>3379</v>
      </c>
      <c r="K889" t="s">
        <v>3380</v>
      </c>
      <c r="O889" t="s">
        <v>121</v>
      </c>
      <c r="S889">
        <v>1</v>
      </c>
      <c r="X889">
        <f>SUM(COUNTIF(P889:W889,"1"))</f>
        <v>1</v>
      </c>
      <c r="AC889" t="s">
        <v>644</v>
      </c>
      <c r="AG889" t="s">
        <v>3380</v>
      </c>
      <c r="AS889" t="s">
        <v>1090</v>
      </c>
    </row>
    <row r="890" spans="1:94" x14ac:dyDescent="0.35">
      <c r="A890" t="s">
        <v>1921</v>
      </c>
      <c r="B890">
        <f>+COUNTA(J890:DE890)</f>
        <v>7</v>
      </c>
      <c r="F890" t="s">
        <v>3381</v>
      </c>
      <c r="K890" t="s">
        <v>3382</v>
      </c>
      <c r="O890" t="s">
        <v>121</v>
      </c>
      <c r="S890">
        <v>1</v>
      </c>
      <c r="X890">
        <f>SUM(COUNTIF(P890:W890,"1"))</f>
        <v>1</v>
      </c>
      <c r="AC890" t="s">
        <v>1260</v>
      </c>
      <c r="AG890" t="s">
        <v>3382</v>
      </c>
      <c r="AS890" t="s">
        <v>3383</v>
      </c>
    </row>
    <row r="891" spans="1:94" x14ac:dyDescent="0.35">
      <c r="A891" t="s">
        <v>1726</v>
      </c>
      <c r="B891">
        <f>+COUNTA(J891:DE891)</f>
        <v>8</v>
      </c>
      <c r="K891" t="s">
        <v>1804</v>
      </c>
      <c r="L891" t="s">
        <v>1805</v>
      </c>
      <c r="O891" t="s">
        <v>1311</v>
      </c>
      <c r="R891">
        <v>1</v>
      </c>
      <c r="X891">
        <f>SUM(COUNTIF(P891:W891,"1"))</f>
        <v>1</v>
      </c>
      <c r="AB891" t="s">
        <v>124</v>
      </c>
      <c r="AH891" t="s">
        <v>1804</v>
      </c>
      <c r="AT891" t="s">
        <v>266</v>
      </c>
    </row>
    <row r="892" spans="1:94" x14ac:dyDescent="0.35">
      <c r="A892" t="s">
        <v>1921</v>
      </c>
      <c r="B892">
        <f>+COUNTA(J892:DE892)</f>
        <v>4</v>
      </c>
      <c r="K892" t="s">
        <v>3384</v>
      </c>
      <c r="O892" t="s">
        <v>1772</v>
      </c>
      <c r="Q892">
        <v>1</v>
      </c>
      <c r="X892">
        <f>SUM(COUNTIF(P892:W892,"1"))</f>
        <v>1</v>
      </c>
    </row>
    <row r="893" spans="1:94" x14ac:dyDescent="0.35">
      <c r="A893" t="s">
        <v>1921</v>
      </c>
      <c r="B893">
        <f>+COUNTA(J893:DE893)</f>
        <v>8</v>
      </c>
      <c r="K893" t="s">
        <v>3414</v>
      </c>
      <c r="L893" t="s">
        <v>3412</v>
      </c>
      <c r="O893" t="s">
        <v>1311</v>
      </c>
      <c r="R893">
        <v>1</v>
      </c>
      <c r="X893">
        <f>SUM(COUNTIF(P893:W893,"1"))</f>
        <v>1</v>
      </c>
      <c r="AB893" t="s">
        <v>124</v>
      </c>
      <c r="AH893" t="s">
        <v>3414</v>
      </c>
      <c r="AT893" t="s">
        <v>2449</v>
      </c>
    </row>
    <row r="894" spans="1:94" x14ac:dyDescent="0.35">
      <c r="A894" t="s">
        <v>1921</v>
      </c>
      <c r="B894">
        <f>+COUNTA(J894:DE894)</f>
        <v>7</v>
      </c>
      <c r="F894" t="s">
        <v>3415</v>
      </c>
      <c r="K894" t="s">
        <v>3416</v>
      </c>
      <c r="O894" t="s">
        <v>121</v>
      </c>
      <c r="S894">
        <v>1</v>
      </c>
      <c r="X894">
        <f>SUM(COUNTIF(P894:W894,"1"))</f>
        <v>1</v>
      </c>
      <c r="AC894" t="s">
        <v>2321</v>
      </c>
      <c r="AG894" t="s">
        <v>3416</v>
      </c>
      <c r="AS894" t="s">
        <v>1055</v>
      </c>
    </row>
    <row r="895" spans="1:94" x14ac:dyDescent="0.35">
      <c r="A895" t="s">
        <v>4275</v>
      </c>
      <c r="B895">
        <f>+COUNTA(J895:DE895)</f>
        <v>17</v>
      </c>
      <c r="K895" t="s">
        <v>5751</v>
      </c>
      <c r="O895" t="s">
        <v>4277</v>
      </c>
      <c r="W895">
        <v>1</v>
      </c>
      <c r="X895">
        <f>SUM(COUNTIF(P895:W895,"1"))</f>
        <v>1</v>
      </c>
      <c r="Y895" t="s">
        <v>1886</v>
      </c>
      <c r="BR895" t="s">
        <v>5752</v>
      </c>
      <c r="BS895" t="s">
        <v>5753</v>
      </c>
      <c r="CF895" t="s">
        <v>5754</v>
      </c>
      <c r="CG895">
        <v>1</v>
      </c>
      <c r="CH895" t="s">
        <v>364</v>
      </c>
      <c r="CJ895" t="s">
        <v>5752</v>
      </c>
      <c r="CK895" t="s">
        <v>5753</v>
      </c>
      <c r="CL895" t="s">
        <v>5751</v>
      </c>
      <c r="CM895" t="s">
        <v>5755</v>
      </c>
      <c r="CN895" t="s">
        <v>4283</v>
      </c>
      <c r="CO895" t="s">
        <v>4284</v>
      </c>
      <c r="CP895" t="s">
        <v>868</v>
      </c>
    </row>
    <row r="896" spans="1:94" x14ac:dyDescent="0.35">
      <c r="A896" t="s">
        <v>4275</v>
      </c>
      <c r="B896">
        <f>+COUNTA(J896:DE896)</f>
        <v>17</v>
      </c>
      <c r="K896" t="s">
        <v>5756</v>
      </c>
      <c r="O896" t="s">
        <v>4277</v>
      </c>
      <c r="W896">
        <v>1</v>
      </c>
      <c r="X896">
        <f>SUM(COUNTIF(P896:W896,"1"))</f>
        <v>1</v>
      </c>
      <c r="Y896" t="s">
        <v>1886</v>
      </c>
      <c r="BR896" t="s">
        <v>5757</v>
      </c>
      <c r="BS896" t="s">
        <v>5758</v>
      </c>
      <c r="CF896" t="s">
        <v>5759</v>
      </c>
      <c r="CG896">
        <v>1</v>
      </c>
      <c r="CH896" t="s">
        <v>364</v>
      </c>
      <c r="CJ896" t="s">
        <v>5757</v>
      </c>
      <c r="CK896" t="s">
        <v>5758</v>
      </c>
      <c r="CL896" t="s">
        <v>5756</v>
      </c>
      <c r="CM896" t="s">
        <v>5760</v>
      </c>
      <c r="CN896" t="s">
        <v>4291</v>
      </c>
      <c r="CO896" t="s">
        <v>4540</v>
      </c>
      <c r="CP896" t="s">
        <v>1112</v>
      </c>
    </row>
    <row r="897" spans="1:94" ht="16.5" x14ac:dyDescent="0.45">
      <c r="A897" t="s">
        <v>4275</v>
      </c>
      <c r="B897">
        <f>+COUNTA(J897:DE897)</f>
        <v>17</v>
      </c>
      <c r="K897" t="s">
        <v>5761</v>
      </c>
      <c r="O897" t="s">
        <v>4277</v>
      </c>
      <c r="W897">
        <v>1</v>
      </c>
      <c r="X897">
        <f>SUM(COUNTIF(P897:W897,"1"))</f>
        <v>1</v>
      </c>
      <c r="Y897" t="s">
        <v>1886</v>
      </c>
      <c r="BR897" t="s">
        <v>5762</v>
      </c>
      <c r="BS897" t="s">
        <v>5763</v>
      </c>
      <c r="CF897" t="s">
        <v>5764</v>
      </c>
      <c r="CG897">
        <v>1</v>
      </c>
      <c r="CH897" t="s">
        <v>364</v>
      </c>
      <c r="CJ897" t="s">
        <v>5762</v>
      </c>
      <c r="CK897" t="s">
        <v>5763</v>
      </c>
      <c r="CL897" t="s">
        <v>5761</v>
      </c>
      <c r="CM897" t="s">
        <v>5765</v>
      </c>
      <c r="CN897" t="s">
        <v>2663</v>
      </c>
      <c r="CO897" t="s">
        <v>4284</v>
      </c>
      <c r="CP897" t="s">
        <v>4285</v>
      </c>
    </row>
    <row r="898" spans="1:94" x14ac:dyDescent="0.35">
      <c r="A898" t="s">
        <v>1921</v>
      </c>
      <c r="B898">
        <f>+COUNTA(J898:DE898)</f>
        <v>8</v>
      </c>
      <c r="K898" t="s">
        <v>3417</v>
      </c>
      <c r="L898" t="s">
        <v>3418</v>
      </c>
      <c r="O898" t="s">
        <v>1311</v>
      </c>
      <c r="R898">
        <v>1</v>
      </c>
      <c r="X898">
        <f>SUM(COUNTIF(P898:W898,"1"))</f>
        <v>1</v>
      </c>
      <c r="AB898" t="s">
        <v>124</v>
      </c>
      <c r="AH898" t="s">
        <v>3417</v>
      </c>
      <c r="AT898" t="s">
        <v>1017</v>
      </c>
    </row>
    <row r="899" spans="1:94" x14ac:dyDescent="0.35">
      <c r="A899" t="s">
        <v>1921</v>
      </c>
      <c r="B899">
        <f>+COUNTA(J899:DE899)</f>
        <v>8</v>
      </c>
      <c r="K899" t="s">
        <v>3419</v>
      </c>
      <c r="L899" t="s">
        <v>3420</v>
      </c>
      <c r="O899" t="s">
        <v>1311</v>
      </c>
      <c r="R899">
        <v>1</v>
      </c>
      <c r="X899">
        <f>SUM(COUNTIF(P899:W899,"1"))</f>
        <v>1</v>
      </c>
      <c r="AB899" t="s">
        <v>124</v>
      </c>
      <c r="AH899" t="s">
        <v>3419</v>
      </c>
      <c r="AT899" t="s">
        <v>969</v>
      </c>
    </row>
    <row r="900" spans="1:94" x14ac:dyDescent="0.35">
      <c r="A900" t="s">
        <v>1921</v>
      </c>
      <c r="B900">
        <f>+COUNTA(J900:DE900)</f>
        <v>8</v>
      </c>
      <c r="K900" t="s">
        <v>1658</v>
      </c>
      <c r="L900" t="s">
        <v>3421</v>
      </c>
      <c r="O900" t="s">
        <v>1311</v>
      </c>
      <c r="R900">
        <v>1</v>
      </c>
      <c r="X900">
        <f>SUM(COUNTIF(P900:W900,"1"))</f>
        <v>1</v>
      </c>
      <c r="AB900" t="s">
        <v>124</v>
      </c>
      <c r="AH900" t="s">
        <v>1658</v>
      </c>
      <c r="AT900" t="s">
        <v>1294</v>
      </c>
    </row>
    <row r="901" spans="1:94" x14ac:dyDescent="0.35">
      <c r="A901" t="s">
        <v>1921</v>
      </c>
      <c r="B901">
        <f>+COUNTA(J901:DE901)</f>
        <v>7</v>
      </c>
      <c r="F901" t="s">
        <v>3422</v>
      </c>
      <c r="K901" t="s">
        <v>3423</v>
      </c>
      <c r="O901" t="s">
        <v>121</v>
      </c>
      <c r="S901">
        <v>1</v>
      </c>
      <c r="X901">
        <f>SUM(COUNTIF(P901:W901,"1"))</f>
        <v>1</v>
      </c>
      <c r="AC901" t="s">
        <v>1395</v>
      </c>
      <c r="AG901" t="s">
        <v>3423</v>
      </c>
      <c r="AS901" t="s">
        <v>2724</v>
      </c>
    </row>
    <row r="902" spans="1:94" x14ac:dyDescent="0.35">
      <c r="A902" t="s">
        <v>4275</v>
      </c>
      <c r="B902">
        <f>+COUNTA(J902:DE902)</f>
        <v>17</v>
      </c>
      <c r="K902" t="s">
        <v>5766</v>
      </c>
      <c r="O902" t="s">
        <v>4277</v>
      </c>
      <c r="W902">
        <v>1</v>
      </c>
      <c r="X902">
        <f>SUM(COUNTIF(P902:W902,"1"))</f>
        <v>1</v>
      </c>
      <c r="Y902" t="s">
        <v>1886</v>
      </c>
      <c r="BR902" t="s">
        <v>5767</v>
      </c>
      <c r="BS902" t="s">
        <v>5768</v>
      </c>
      <c r="CF902" t="s">
        <v>5769</v>
      </c>
      <c r="CG902">
        <v>1</v>
      </c>
      <c r="CH902" t="s">
        <v>364</v>
      </c>
      <c r="CJ902" t="s">
        <v>5767</v>
      </c>
      <c r="CK902" t="s">
        <v>5768</v>
      </c>
      <c r="CL902" t="s">
        <v>5766</v>
      </c>
      <c r="CM902" t="s">
        <v>5770</v>
      </c>
      <c r="CN902" t="s">
        <v>4291</v>
      </c>
      <c r="CO902" t="s">
        <v>5771</v>
      </c>
      <c r="CP902" t="s">
        <v>5772</v>
      </c>
    </row>
    <row r="903" spans="1:94" x14ac:dyDescent="0.35">
      <c r="A903" t="s">
        <v>1921</v>
      </c>
      <c r="B903">
        <f>+COUNTA(J903:DE903)</f>
        <v>7</v>
      </c>
      <c r="F903" t="s">
        <v>3424</v>
      </c>
      <c r="K903" t="s">
        <v>3425</v>
      </c>
      <c r="O903" t="s">
        <v>121</v>
      </c>
      <c r="S903">
        <v>1</v>
      </c>
      <c r="X903">
        <f>SUM(COUNTIF(P903:W903,"1"))</f>
        <v>1</v>
      </c>
      <c r="AC903" t="s">
        <v>1395</v>
      </c>
      <c r="AG903" t="s">
        <v>3425</v>
      </c>
      <c r="AS903" t="s">
        <v>2103</v>
      </c>
    </row>
    <row r="904" spans="1:94" x14ac:dyDescent="0.35">
      <c r="A904" t="s">
        <v>1921</v>
      </c>
      <c r="B904">
        <f>+COUNTA(J904:DE904)</f>
        <v>8</v>
      </c>
      <c r="K904" t="s">
        <v>3426</v>
      </c>
      <c r="L904" t="s">
        <v>3427</v>
      </c>
      <c r="O904" t="s">
        <v>1311</v>
      </c>
      <c r="R904">
        <v>1</v>
      </c>
      <c r="X904">
        <f>SUM(COUNTIF(P904:W904,"1"))</f>
        <v>1</v>
      </c>
      <c r="AB904" t="s">
        <v>124</v>
      </c>
      <c r="AH904" t="s">
        <v>3426</v>
      </c>
      <c r="AT904" t="s">
        <v>3428</v>
      </c>
    </row>
    <row r="905" spans="1:94" x14ac:dyDescent="0.35">
      <c r="A905" t="s">
        <v>4275</v>
      </c>
      <c r="B905">
        <f>+COUNTA(J905:DE905)</f>
        <v>16</v>
      </c>
      <c r="K905" t="s">
        <v>5773</v>
      </c>
      <c r="O905" t="s">
        <v>4277</v>
      </c>
      <c r="W905">
        <v>1</v>
      </c>
      <c r="X905">
        <f>SUM(COUNTIF(P905:W905,"1"))</f>
        <v>1</v>
      </c>
      <c r="Y905" t="s">
        <v>1886</v>
      </c>
      <c r="BR905" t="s">
        <v>5774</v>
      </c>
      <c r="BS905" t="s">
        <v>5775</v>
      </c>
      <c r="CF905" t="s">
        <v>5776</v>
      </c>
      <c r="CG905">
        <v>1</v>
      </c>
      <c r="CH905" t="s">
        <v>364</v>
      </c>
      <c r="CJ905" t="s">
        <v>5774</v>
      </c>
      <c r="CK905" t="s">
        <v>5775</v>
      </c>
      <c r="CM905" t="s">
        <v>5777</v>
      </c>
      <c r="CN905" t="s">
        <v>1892</v>
      </c>
      <c r="CO905" t="s">
        <v>5778</v>
      </c>
      <c r="CP905" t="s">
        <v>947</v>
      </c>
    </row>
    <row r="906" spans="1:94" x14ac:dyDescent="0.35">
      <c r="A906" t="s">
        <v>1921</v>
      </c>
      <c r="B906">
        <f>+COUNTA(J906:DE906)</f>
        <v>7</v>
      </c>
      <c r="F906" t="s">
        <v>3429</v>
      </c>
      <c r="K906" t="s">
        <v>3430</v>
      </c>
      <c r="O906" t="s">
        <v>121</v>
      </c>
      <c r="S906">
        <v>1</v>
      </c>
      <c r="X906">
        <f>SUM(COUNTIF(P906:W906,"1"))</f>
        <v>1</v>
      </c>
      <c r="AC906" t="s">
        <v>2028</v>
      </c>
      <c r="AG906" t="s">
        <v>3430</v>
      </c>
      <c r="AS906" t="s">
        <v>1749</v>
      </c>
    </row>
    <row r="907" spans="1:94" x14ac:dyDescent="0.35">
      <c r="A907" t="s">
        <v>4275</v>
      </c>
      <c r="B907">
        <f>+COUNTA(J907:DE907)</f>
        <v>17</v>
      </c>
      <c r="K907" t="s">
        <v>5779</v>
      </c>
      <c r="O907" t="s">
        <v>4277</v>
      </c>
      <c r="W907">
        <v>1</v>
      </c>
      <c r="X907">
        <f>SUM(COUNTIF(P907:W907,"1"))</f>
        <v>1</v>
      </c>
      <c r="Y907" t="s">
        <v>1886</v>
      </c>
      <c r="BR907" t="s">
        <v>5780</v>
      </c>
      <c r="BS907" t="s">
        <v>5781</v>
      </c>
      <c r="CF907" t="s">
        <v>5782</v>
      </c>
      <c r="CG907">
        <v>1</v>
      </c>
      <c r="CH907" t="s">
        <v>364</v>
      </c>
      <c r="CJ907" t="s">
        <v>5780</v>
      </c>
      <c r="CK907" t="s">
        <v>5781</v>
      </c>
      <c r="CL907" t="s">
        <v>5779</v>
      </c>
      <c r="CM907" t="s">
        <v>5783</v>
      </c>
      <c r="CN907" t="s">
        <v>4719</v>
      </c>
      <c r="CO907" t="s">
        <v>5784</v>
      </c>
      <c r="CP907" t="s">
        <v>4370</v>
      </c>
    </row>
    <row r="908" spans="1:94" x14ac:dyDescent="0.35">
      <c r="A908" t="s">
        <v>1921</v>
      </c>
      <c r="B908">
        <f>+COUNTA(J908:DE908)</f>
        <v>7</v>
      </c>
      <c r="F908" t="s">
        <v>3431</v>
      </c>
      <c r="K908" t="s">
        <v>3432</v>
      </c>
      <c r="O908" t="s">
        <v>121</v>
      </c>
      <c r="S908">
        <v>1</v>
      </c>
      <c r="X908">
        <f>SUM(COUNTIF(P908:W908,"1"))</f>
        <v>1</v>
      </c>
      <c r="AC908" t="s">
        <v>762</v>
      </c>
      <c r="AG908" t="s">
        <v>3432</v>
      </c>
      <c r="AS908" t="s">
        <v>1448</v>
      </c>
    </row>
    <row r="909" spans="1:94" x14ac:dyDescent="0.35">
      <c r="A909" t="s">
        <v>4275</v>
      </c>
      <c r="B909">
        <f>+COUNTA(J909:DE909)</f>
        <v>17</v>
      </c>
      <c r="K909" t="s">
        <v>5785</v>
      </c>
      <c r="O909" t="s">
        <v>4277</v>
      </c>
      <c r="W909">
        <v>1</v>
      </c>
      <c r="X909">
        <f>SUM(COUNTIF(P909:W909,"1"))</f>
        <v>1</v>
      </c>
      <c r="Y909" t="s">
        <v>1886</v>
      </c>
      <c r="BR909" t="s">
        <v>5786</v>
      </c>
      <c r="BS909" t="s">
        <v>5787</v>
      </c>
      <c r="CF909" t="s">
        <v>5788</v>
      </c>
      <c r="CG909">
        <v>1</v>
      </c>
      <c r="CH909" t="s">
        <v>364</v>
      </c>
      <c r="CJ909" t="s">
        <v>5786</v>
      </c>
      <c r="CK909" t="s">
        <v>5787</v>
      </c>
      <c r="CL909" t="s">
        <v>5785</v>
      </c>
      <c r="CM909" t="s">
        <v>5789</v>
      </c>
      <c r="CN909" t="s">
        <v>1069</v>
      </c>
      <c r="CO909" t="s">
        <v>5784</v>
      </c>
      <c r="CP909" t="s">
        <v>4498</v>
      </c>
    </row>
    <row r="910" spans="1:94" x14ac:dyDescent="0.35">
      <c r="A910" t="s">
        <v>4275</v>
      </c>
      <c r="B910">
        <f>+COUNTA(J910:DE910)</f>
        <v>17</v>
      </c>
      <c r="K910" t="s">
        <v>5790</v>
      </c>
      <c r="O910" t="s">
        <v>4277</v>
      </c>
      <c r="W910">
        <v>1</v>
      </c>
      <c r="X910">
        <f>SUM(COUNTIF(P910:W910,"1"))</f>
        <v>1</v>
      </c>
      <c r="Y910" t="s">
        <v>1886</v>
      </c>
      <c r="BR910" t="s">
        <v>5791</v>
      </c>
      <c r="BS910" t="s">
        <v>5792</v>
      </c>
      <c r="CF910" t="s">
        <v>5793</v>
      </c>
      <c r="CG910">
        <v>1</v>
      </c>
      <c r="CH910" t="s">
        <v>364</v>
      </c>
      <c r="CJ910" t="s">
        <v>5791</v>
      </c>
      <c r="CK910" t="s">
        <v>5792</v>
      </c>
      <c r="CL910" t="s">
        <v>5790</v>
      </c>
      <c r="CM910" t="s">
        <v>5794</v>
      </c>
      <c r="CN910" t="s">
        <v>4291</v>
      </c>
      <c r="CO910" t="s">
        <v>5795</v>
      </c>
      <c r="CP910" t="s">
        <v>1112</v>
      </c>
    </row>
    <row r="911" spans="1:94" x14ac:dyDescent="0.35">
      <c r="A911" t="s">
        <v>1921</v>
      </c>
      <c r="B911">
        <f>+COUNTA(J911:DE911)</f>
        <v>6</v>
      </c>
      <c r="F911" t="s">
        <v>3433</v>
      </c>
      <c r="G911" t="s">
        <v>170</v>
      </c>
      <c r="K911" t="s">
        <v>3434</v>
      </c>
      <c r="U911">
        <v>1</v>
      </c>
      <c r="X911">
        <f>SUM(COUNTIF(P911:W911,"1"))</f>
        <v>1</v>
      </c>
      <c r="Y911" t="s">
        <v>3435</v>
      </c>
      <c r="AB911" t="s">
        <v>124</v>
      </c>
      <c r="BE911" t="s">
        <v>3436</v>
      </c>
    </row>
    <row r="912" spans="1:94" x14ac:dyDescent="0.35">
      <c r="A912" t="s">
        <v>4275</v>
      </c>
      <c r="B912">
        <f>+COUNTA(J912:DE912)</f>
        <v>17</v>
      </c>
      <c r="K912" t="s">
        <v>5796</v>
      </c>
      <c r="O912" t="s">
        <v>4277</v>
      </c>
      <c r="W912">
        <v>1</v>
      </c>
      <c r="X912">
        <f>SUM(COUNTIF(P912:W912,"1"))</f>
        <v>1</v>
      </c>
      <c r="Y912" t="s">
        <v>1886</v>
      </c>
      <c r="BR912" t="s">
        <v>5797</v>
      </c>
      <c r="BS912" t="s">
        <v>5798</v>
      </c>
      <c r="CF912" t="s">
        <v>5799</v>
      </c>
      <c r="CG912">
        <v>1</v>
      </c>
      <c r="CH912" t="s">
        <v>364</v>
      </c>
      <c r="CJ912" t="s">
        <v>5797</v>
      </c>
      <c r="CK912" t="s">
        <v>5798</v>
      </c>
      <c r="CL912" t="s">
        <v>5796</v>
      </c>
      <c r="CM912" t="s">
        <v>5800</v>
      </c>
      <c r="CN912" t="s">
        <v>3710</v>
      </c>
      <c r="CO912" t="s">
        <v>5801</v>
      </c>
      <c r="CP912" t="s">
        <v>4285</v>
      </c>
    </row>
    <row r="913" spans="1:105" x14ac:dyDescent="0.35">
      <c r="A913" t="s">
        <v>1921</v>
      </c>
      <c r="B913">
        <f>+COUNTA(J913:DE913)</f>
        <v>9</v>
      </c>
      <c r="F913" t="s">
        <v>3441</v>
      </c>
      <c r="G913" t="s">
        <v>3442</v>
      </c>
      <c r="K913" t="s">
        <v>3443</v>
      </c>
      <c r="L913" t="s">
        <v>3444</v>
      </c>
      <c r="O913" t="s">
        <v>1311</v>
      </c>
      <c r="R913">
        <v>1</v>
      </c>
      <c r="X913">
        <f>SUM(COUNTIF(P913:W913,"1"))</f>
        <v>1</v>
      </c>
      <c r="AB913" t="s">
        <v>124</v>
      </c>
      <c r="AD913" t="s">
        <v>3445</v>
      </c>
      <c r="AH913" t="s">
        <v>3446</v>
      </c>
      <c r="AS913" t="s">
        <v>3447</v>
      </c>
    </row>
    <row r="914" spans="1:105" x14ac:dyDescent="0.35">
      <c r="A914" t="s">
        <v>1921</v>
      </c>
      <c r="B914">
        <f>+COUNTA(J914:DE914)</f>
        <v>7</v>
      </c>
      <c r="F914" t="s">
        <v>3452</v>
      </c>
      <c r="K914" t="s">
        <v>3453</v>
      </c>
      <c r="O914" t="s">
        <v>121</v>
      </c>
      <c r="S914">
        <v>1</v>
      </c>
      <c r="X914">
        <f>SUM(COUNTIF(P914:W914,"1"))</f>
        <v>1</v>
      </c>
      <c r="AC914" t="s">
        <v>1260</v>
      </c>
      <c r="AG914" t="s">
        <v>3453</v>
      </c>
      <c r="AS914" t="s">
        <v>1977</v>
      </c>
    </row>
    <row r="915" spans="1:105" x14ac:dyDescent="0.35">
      <c r="A915" t="s">
        <v>1921</v>
      </c>
      <c r="B915">
        <f>+COUNTA(J915:DE915)</f>
        <v>7</v>
      </c>
      <c r="F915" t="s">
        <v>3454</v>
      </c>
      <c r="K915" t="s">
        <v>3455</v>
      </c>
      <c r="O915" t="s">
        <v>121</v>
      </c>
      <c r="S915">
        <v>1</v>
      </c>
      <c r="X915">
        <f>SUM(COUNTIF(P915:W915,"1"))</f>
        <v>1</v>
      </c>
      <c r="AC915" t="s">
        <v>1587</v>
      </c>
      <c r="AG915" t="s">
        <v>3455</v>
      </c>
      <c r="AS915" t="s">
        <v>1043</v>
      </c>
    </row>
    <row r="916" spans="1:105" x14ac:dyDescent="0.35">
      <c r="A916" t="s">
        <v>4275</v>
      </c>
      <c r="B916">
        <f>+COUNTA(J916:DE916)</f>
        <v>17</v>
      </c>
      <c r="K916" t="s">
        <v>5802</v>
      </c>
      <c r="O916" t="s">
        <v>4277</v>
      </c>
      <c r="W916">
        <v>1</v>
      </c>
      <c r="X916">
        <f>SUM(COUNTIF(P916:W916,"1"))</f>
        <v>1</v>
      </c>
      <c r="Y916" t="s">
        <v>1886</v>
      </c>
      <c r="BR916" t="s">
        <v>5803</v>
      </c>
      <c r="BS916" t="s">
        <v>5804</v>
      </c>
      <c r="CF916" t="s">
        <v>5805</v>
      </c>
      <c r="CG916">
        <v>1</v>
      </c>
      <c r="CH916" t="s">
        <v>364</v>
      </c>
      <c r="CJ916" t="s">
        <v>5803</v>
      </c>
      <c r="CK916" t="s">
        <v>5804</v>
      </c>
      <c r="CL916" t="s">
        <v>5802</v>
      </c>
      <c r="CM916" t="s">
        <v>5806</v>
      </c>
      <c r="CN916" t="s">
        <v>4291</v>
      </c>
      <c r="CO916" t="s">
        <v>5807</v>
      </c>
      <c r="CP916" t="s">
        <v>1112</v>
      </c>
    </row>
    <row r="917" spans="1:105" x14ac:dyDescent="0.35">
      <c r="A917" t="s">
        <v>1921</v>
      </c>
      <c r="B917">
        <f>+COUNTA(J917:DE917)</f>
        <v>4</v>
      </c>
      <c r="K917" t="s">
        <v>3459</v>
      </c>
      <c r="O917" t="s">
        <v>1772</v>
      </c>
      <c r="Q917">
        <v>1</v>
      </c>
      <c r="X917">
        <f>SUM(COUNTIF(P917:W917,"1"))</f>
        <v>1</v>
      </c>
    </row>
    <row r="918" spans="1:105" x14ac:dyDescent="0.35">
      <c r="A918" t="s">
        <v>1921</v>
      </c>
      <c r="B918">
        <f>+COUNTA(J918:DE918)</f>
        <v>4</v>
      </c>
      <c r="K918" t="s">
        <v>3460</v>
      </c>
      <c r="O918" t="s">
        <v>1772</v>
      </c>
      <c r="Q918">
        <v>1</v>
      </c>
      <c r="X918">
        <f>SUM(COUNTIF(P918:W918,"1"))</f>
        <v>1</v>
      </c>
    </row>
    <row r="919" spans="1:105" x14ac:dyDescent="0.35">
      <c r="A919" t="s">
        <v>4275</v>
      </c>
      <c r="B919">
        <f>+COUNTA(J919:DE919)</f>
        <v>17</v>
      </c>
      <c r="K919" t="s">
        <v>5808</v>
      </c>
      <c r="O919" t="s">
        <v>4277</v>
      </c>
      <c r="W919">
        <v>1</v>
      </c>
      <c r="X919">
        <f>SUM(COUNTIF(P919:W919,"1"))</f>
        <v>1</v>
      </c>
      <c r="Y919" t="s">
        <v>1886</v>
      </c>
      <c r="BR919" t="s">
        <v>5809</v>
      </c>
      <c r="BS919" t="s">
        <v>5810</v>
      </c>
      <c r="CF919" t="s">
        <v>5811</v>
      </c>
      <c r="CG919">
        <v>1</v>
      </c>
      <c r="CH919" t="s">
        <v>364</v>
      </c>
      <c r="CJ919" t="s">
        <v>5809</v>
      </c>
      <c r="CK919" t="s">
        <v>5810</v>
      </c>
      <c r="CL919" t="s">
        <v>5808</v>
      </c>
      <c r="CM919" t="s">
        <v>5812</v>
      </c>
      <c r="CN919" t="s">
        <v>4731</v>
      </c>
      <c r="CO919" t="s">
        <v>4487</v>
      </c>
      <c r="CP919" t="s">
        <v>4629</v>
      </c>
    </row>
    <row r="920" spans="1:105" x14ac:dyDescent="0.35">
      <c r="A920" t="s">
        <v>1921</v>
      </c>
      <c r="B920">
        <f>+COUNTA(J920:DE920)</f>
        <v>7</v>
      </c>
      <c r="F920" t="s">
        <v>3461</v>
      </c>
      <c r="K920" t="s">
        <v>3462</v>
      </c>
      <c r="O920" t="s">
        <v>121</v>
      </c>
      <c r="S920">
        <v>1</v>
      </c>
      <c r="X920">
        <f>SUM(COUNTIF(P920:W920,"1"))</f>
        <v>1</v>
      </c>
      <c r="AC920" t="s">
        <v>385</v>
      </c>
      <c r="AG920" t="s">
        <v>3462</v>
      </c>
      <c r="AS920" t="s">
        <v>2309</v>
      </c>
    </row>
    <row r="921" spans="1:105" x14ac:dyDescent="0.35">
      <c r="A921" t="s">
        <v>1921</v>
      </c>
      <c r="B921">
        <f>+COUNTA(J921:DE921)</f>
        <v>8</v>
      </c>
      <c r="K921" t="s">
        <v>3463</v>
      </c>
      <c r="L921" t="s">
        <v>3464</v>
      </c>
      <c r="O921" t="s">
        <v>1311</v>
      </c>
      <c r="R921">
        <v>1</v>
      </c>
      <c r="X921">
        <f>SUM(COUNTIF(P921:W921,"1"))</f>
        <v>1</v>
      </c>
      <c r="AB921" t="s">
        <v>124</v>
      </c>
      <c r="AH921" t="s">
        <v>3463</v>
      </c>
      <c r="AT921" t="s">
        <v>2633</v>
      </c>
    </row>
    <row r="922" spans="1:105" x14ac:dyDescent="0.35">
      <c r="A922" t="s">
        <v>1921</v>
      </c>
      <c r="B922">
        <f>+COUNTA(J922:DE922)</f>
        <v>7</v>
      </c>
      <c r="F922" t="s">
        <v>3465</v>
      </c>
      <c r="K922" t="s">
        <v>3466</v>
      </c>
      <c r="O922" t="s">
        <v>121</v>
      </c>
      <c r="S922">
        <v>1</v>
      </c>
      <c r="X922">
        <f>SUM(COUNTIF(P922:W922,"1"))</f>
        <v>1</v>
      </c>
      <c r="AC922" t="s">
        <v>2028</v>
      </c>
      <c r="AG922" t="s">
        <v>3466</v>
      </c>
      <c r="AS922" t="s">
        <v>2844</v>
      </c>
    </row>
    <row r="923" spans="1:105" x14ac:dyDescent="0.35">
      <c r="A923" t="s">
        <v>1921</v>
      </c>
      <c r="B923">
        <f>+COUNTA(J923:DE923)</f>
        <v>18</v>
      </c>
      <c r="F923" t="s">
        <v>3467</v>
      </c>
      <c r="G923" t="s">
        <v>3468</v>
      </c>
      <c r="K923" t="s">
        <v>3469</v>
      </c>
      <c r="O923" t="s">
        <v>121</v>
      </c>
      <c r="S923">
        <v>1</v>
      </c>
      <c r="X923">
        <f>SUM(COUNTIF(P923:W923,"1"))</f>
        <v>1</v>
      </c>
      <c r="Y923" t="s">
        <v>1587</v>
      </c>
      <c r="AB923" t="s">
        <v>124</v>
      </c>
      <c r="AC923" t="s">
        <v>1587</v>
      </c>
      <c r="AG923" t="s">
        <v>3470</v>
      </c>
      <c r="AM923" t="s">
        <v>3471</v>
      </c>
      <c r="AS923" t="s">
        <v>3472</v>
      </c>
      <c r="BL923" t="s">
        <v>3473</v>
      </c>
      <c r="BR923" t="s">
        <v>3474</v>
      </c>
      <c r="BS923" t="s">
        <v>3475</v>
      </c>
      <c r="BT923" t="s">
        <v>3476</v>
      </c>
      <c r="BU923" t="s">
        <v>7316</v>
      </c>
      <c r="BV923" t="s">
        <v>3477</v>
      </c>
      <c r="CZ923" t="s">
        <v>3478</v>
      </c>
      <c r="DA923" t="s">
        <v>3479</v>
      </c>
    </row>
    <row r="924" spans="1:105" x14ac:dyDescent="0.35">
      <c r="A924" t="s">
        <v>1921</v>
      </c>
      <c r="B924">
        <f>+COUNTA(J924:DE924)</f>
        <v>7</v>
      </c>
      <c r="F924" t="s">
        <v>3480</v>
      </c>
      <c r="K924" t="s">
        <v>3481</v>
      </c>
      <c r="O924" t="s">
        <v>121</v>
      </c>
      <c r="S924">
        <v>1</v>
      </c>
      <c r="X924">
        <f>SUM(COUNTIF(P924:W924,"1"))</f>
        <v>1</v>
      </c>
      <c r="AC924" t="s">
        <v>258</v>
      </c>
      <c r="AG924" t="s">
        <v>3481</v>
      </c>
      <c r="AS924" t="s">
        <v>3472</v>
      </c>
    </row>
    <row r="925" spans="1:105" x14ac:dyDescent="0.35">
      <c r="A925" t="s">
        <v>1921</v>
      </c>
      <c r="B925">
        <f>+COUNTA(J925:DE925)</f>
        <v>7</v>
      </c>
      <c r="F925" t="s">
        <v>3482</v>
      </c>
      <c r="K925" t="s">
        <v>3483</v>
      </c>
      <c r="O925" t="s">
        <v>121</v>
      </c>
      <c r="S925">
        <v>1</v>
      </c>
      <c r="X925">
        <f>SUM(COUNTIF(P925:W925,"1"))</f>
        <v>1</v>
      </c>
      <c r="AC925" t="s">
        <v>1395</v>
      </c>
      <c r="AG925" t="s">
        <v>3483</v>
      </c>
      <c r="AS925" t="s">
        <v>2103</v>
      </c>
    </row>
    <row r="926" spans="1:105" x14ac:dyDescent="0.35">
      <c r="A926" t="s">
        <v>4275</v>
      </c>
      <c r="B926">
        <f>+COUNTA(J926:DE926)</f>
        <v>17</v>
      </c>
      <c r="K926" t="s">
        <v>5813</v>
      </c>
      <c r="O926" t="s">
        <v>4277</v>
      </c>
      <c r="W926">
        <v>1</v>
      </c>
      <c r="X926">
        <f>SUM(COUNTIF(P926:W926,"1"))</f>
        <v>1</v>
      </c>
      <c r="Y926" t="s">
        <v>1886</v>
      </c>
      <c r="BR926" t="s">
        <v>5814</v>
      </c>
      <c r="BS926" t="s">
        <v>5815</v>
      </c>
      <c r="CF926" t="s">
        <v>5816</v>
      </c>
      <c r="CG926">
        <v>1</v>
      </c>
      <c r="CH926" t="s">
        <v>364</v>
      </c>
      <c r="CJ926" t="s">
        <v>5814</v>
      </c>
      <c r="CK926" t="s">
        <v>5815</v>
      </c>
      <c r="CL926" t="s">
        <v>5813</v>
      </c>
      <c r="CM926" t="s">
        <v>5817</v>
      </c>
      <c r="CN926" t="s">
        <v>4283</v>
      </c>
      <c r="CO926" t="s">
        <v>5818</v>
      </c>
      <c r="CP926" t="s">
        <v>5819</v>
      </c>
    </row>
    <row r="927" spans="1:105" x14ac:dyDescent="0.35">
      <c r="A927" t="s">
        <v>1921</v>
      </c>
      <c r="B927">
        <f>+COUNTA(J927:DE927)</f>
        <v>7</v>
      </c>
      <c r="F927" t="s">
        <v>3484</v>
      </c>
      <c r="K927" t="s">
        <v>3485</v>
      </c>
      <c r="O927" t="s">
        <v>121</v>
      </c>
      <c r="S927">
        <v>1</v>
      </c>
      <c r="X927">
        <f>SUM(COUNTIF(P927:W927,"1"))</f>
        <v>1</v>
      </c>
      <c r="AC927" t="s">
        <v>762</v>
      </c>
      <c r="AG927" t="s">
        <v>3485</v>
      </c>
      <c r="AS927" t="s">
        <v>3486</v>
      </c>
    </row>
    <row r="928" spans="1:105" x14ac:dyDescent="0.35">
      <c r="A928" t="s">
        <v>1921</v>
      </c>
      <c r="B928">
        <f>+COUNTA(J928:DE928)</f>
        <v>8</v>
      </c>
      <c r="K928" t="s">
        <v>3487</v>
      </c>
      <c r="L928" t="s">
        <v>3488</v>
      </c>
      <c r="O928" t="s">
        <v>1311</v>
      </c>
      <c r="R928">
        <v>1</v>
      </c>
      <c r="X928">
        <f>SUM(COUNTIF(P928:W928,"1"))</f>
        <v>1</v>
      </c>
      <c r="AB928" t="s">
        <v>124</v>
      </c>
      <c r="AH928" t="s">
        <v>3487</v>
      </c>
      <c r="AT928" t="s">
        <v>518</v>
      </c>
    </row>
    <row r="929" spans="1:94" x14ac:dyDescent="0.35">
      <c r="A929" t="s">
        <v>4275</v>
      </c>
      <c r="B929">
        <f>+COUNTA(J929:DE929)</f>
        <v>17</v>
      </c>
      <c r="K929" t="s">
        <v>5820</v>
      </c>
      <c r="O929" t="s">
        <v>4277</v>
      </c>
      <c r="W929">
        <v>1</v>
      </c>
      <c r="X929">
        <f>SUM(COUNTIF(P929:W929,"1"))</f>
        <v>1</v>
      </c>
      <c r="Y929" t="s">
        <v>1886</v>
      </c>
      <c r="BR929" t="s">
        <v>5821</v>
      </c>
      <c r="BS929" t="s">
        <v>5822</v>
      </c>
      <c r="CF929" t="s">
        <v>5823</v>
      </c>
      <c r="CG929">
        <v>1</v>
      </c>
      <c r="CH929" t="s">
        <v>364</v>
      </c>
      <c r="CJ929" t="s">
        <v>5821</v>
      </c>
      <c r="CK929" t="s">
        <v>5822</v>
      </c>
      <c r="CL929" t="s">
        <v>5820</v>
      </c>
      <c r="CM929" t="s">
        <v>5824</v>
      </c>
      <c r="CN929" t="s">
        <v>4611</v>
      </c>
      <c r="CO929" t="s">
        <v>4299</v>
      </c>
      <c r="CP929" t="s">
        <v>4534</v>
      </c>
    </row>
    <row r="930" spans="1:94" x14ac:dyDescent="0.35">
      <c r="A930" t="s">
        <v>4275</v>
      </c>
      <c r="B930">
        <f>+COUNTA(J930:DE930)</f>
        <v>17</v>
      </c>
      <c r="K930" t="s">
        <v>5825</v>
      </c>
      <c r="O930" t="s">
        <v>4277</v>
      </c>
      <c r="W930">
        <v>1</v>
      </c>
      <c r="X930">
        <f>SUM(COUNTIF(P930:W930,"1"))</f>
        <v>1</v>
      </c>
      <c r="Y930" t="s">
        <v>1886</v>
      </c>
      <c r="BR930" t="s">
        <v>5826</v>
      </c>
      <c r="BS930" t="s">
        <v>5827</v>
      </c>
      <c r="CF930" t="s">
        <v>5828</v>
      </c>
      <c r="CG930">
        <v>1</v>
      </c>
      <c r="CH930" t="s">
        <v>364</v>
      </c>
      <c r="CJ930" t="s">
        <v>5826</v>
      </c>
      <c r="CK930" t="s">
        <v>5827</v>
      </c>
      <c r="CL930" t="s">
        <v>5825</v>
      </c>
      <c r="CM930" t="s">
        <v>5829</v>
      </c>
      <c r="CN930" t="s">
        <v>4510</v>
      </c>
      <c r="CO930" t="s">
        <v>4395</v>
      </c>
      <c r="CP930" t="s">
        <v>4285</v>
      </c>
    </row>
    <row r="931" spans="1:94" x14ac:dyDescent="0.35">
      <c r="A931" t="s">
        <v>1921</v>
      </c>
      <c r="B931">
        <f>+COUNTA(J931:DE931)</f>
        <v>8</v>
      </c>
      <c r="K931" t="s">
        <v>3489</v>
      </c>
      <c r="L931" t="s">
        <v>3490</v>
      </c>
      <c r="O931" t="s">
        <v>1311</v>
      </c>
      <c r="R931">
        <v>1</v>
      </c>
      <c r="X931">
        <f>SUM(COUNTIF(P931:W931,"1"))</f>
        <v>1</v>
      </c>
      <c r="AB931" t="s">
        <v>124</v>
      </c>
      <c r="AH931" t="s">
        <v>3489</v>
      </c>
      <c r="AT931" t="s">
        <v>926</v>
      </c>
    </row>
    <row r="932" spans="1:94" x14ac:dyDescent="0.35">
      <c r="A932" t="s">
        <v>4275</v>
      </c>
      <c r="B932">
        <f>+COUNTA(J932:DE932)</f>
        <v>17</v>
      </c>
      <c r="K932" t="s">
        <v>5830</v>
      </c>
      <c r="O932" t="s">
        <v>4277</v>
      </c>
      <c r="W932">
        <v>1</v>
      </c>
      <c r="X932">
        <f>SUM(COUNTIF(P932:W932,"1"))</f>
        <v>1</v>
      </c>
      <c r="Y932" t="s">
        <v>1886</v>
      </c>
      <c r="BR932" t="s">
        <v>5831</v>
      </c>
      <c r="BS932" t="s">
        <v>5832</v>
      </c>
      <c r="CF932" t="s">
        <v>5833</v>
      </c>
      <c r="CG932">
        <v>1</v>
      </c>
      <c r="CH932" t="s">
        <v>364</v>
      </c>
      <c r="CJ932" t="s">
        <v>5831</v>
      </c>
      <c r="CK932" t="s">
        <v>5832</v>
      </c>
      <c r="CL932" t="s">
        <v>5830</v>
      </c>
      <c r="CM932" t="s">
        <v>5834</v>
      </c>
      <c r="CN932" t="s">
        <v>783</v>
      </c>
      <c r="CO932" t="s">
        <v>5835</v>
      </c>
      <c r="CP932" t="s">
        <v>4629</v>
      </c>
    </row>
    <row r="933" spans="1:94" x14ac:dyDescent="0.35">
      <c r="A933" t="s">
        <v>1921</v>
      </c>
      <c r="B933">
        <f>+COUNTA(J933:DE933)</f>
        <v>7</v>
      </c>
      <c r="F933" t="s">
        <v>3491</v>
      </c>
      <c r="K933" t="s">
        <v>3492</v>
      </c>
      <c r="O933" t="s">
        <v>121</v>
      </c>
      <c r="S933">
        <v>1</v>
      </c>
      <c r="X933">
        <f>SUM(COUNTIF(P933:W933,"1"))</f>
        <v>1</v>
      </c>
      <c r="AC933" t="s">
        <v>258</v>
      </c>
      <c r="AG933" t="s">
        <v>3492</v>
      </c>
      <c r="AS933" t="s">
        <v>1243</v>
      </c>
    </row>
    <row r="934" spans="1:94" x14ac:dyDescent="0.35">
      <c r="A934" t="s">
        <v>1921</v>
      </c>
      <c r="B934">
        <f>+COUNTA(J934:DE934)</f>
        <v>8</v>
      </c>
      <c r="K934" t="s">
        <v>3493</v>
      </c>
      <c r="L934" t="s">
        <v>3494</v>
      </c>
      <c r="O934" t="s">
        <v>1311</v>
      </c>
      <c r="R934">
        <v>1</v>
      </c>
      <c r="X934">
        <f>SUM(COUNTIF(P934:W934,"1"))</f>
        <v>1</v>
      </c>
      <c r="AB934" t="s">
        <v>124</v>
      </c>
      <c r="AH934" t="s">
        <v>3493</v>
      </c>
      <c r="AT934" t="s">
        <v>2163</v>
      </c>
    </row>
    <row r="935" spans="1:94" x14ac:dyDescent="0.35">
      <c r="A935" t="s">
        <v>1921</v>
      </c>
      <c r="B935">
        <f>+COUNTA(J935:DE935)</f>
        <v>5</v>
      </c>
      <c r="K935" t="s">
        <v>3500</v>
      </c>
      <c r="O935" t="s">
        <v>1725</v>
      </c>
      <c r="U935">
        <v>1</v>
      </c>
      <c r="X935">
        <f>SUM(COUNTIF(P935:W935,"1"))</f>
        <v>1</v>
      </c>
      <c r="AB935" t="s">
        <v>124</v>
      </c>
    </row>
    <row r="936" spans="1:94" x14ac:dyDescent="0.35">
      <c r="A936" t="s">
        <v>1921</v>
      </c>
      <c r="B936">
        <f>+COUNTA(J936:DE936)</f>
        <v>8</v>
      </c>
      <c r="K936" t="s">
        <v>3501</v>
      </c>
      <c r="L936" t="s">
        <v>3502</v>
      </c>
      <c r="O936" t="s">
        <v>1311</v>
      </c>
      <c r="R936">
        <v>1</v>
      </c>
      <c r="X936">
        <f>SUM(COUNTIF(P936:W936,"1"))</f>
        <v>1</v>
      </c>
      <c r="AB936" t="s">
        <v>124</v>
      </c>
      <c r="AH936" t="s">
        <v>3501</v>
      </c>
      <c r="AT936" t="s">
        <v>926</v>
      </c>
    </row>
    <row r="937" spans="1:94" x14ac:dyDescent="0.35">
      <c r="A937" t="s">
        <v>4275</v>
      </c>
      <c r="B937">
        <f>+COUNTA(J937:DE937)</f>
        <v>17</v>
      </c>
      <c r="K937" t="s">
        <v>5836</v>
      </c>
      <c r="O937" t="s">
        <v>4277</v>
      </c>
      <c r="W937">
        <v>1</v>
      </c>
      <c r="X937">
        <f>SUM(COUNTIF(P937:W937,"1"))</f>
        <v>1</v>
      </c>
      <c r="Y937" t="s">
        <v>1886</v>
      </c>
      <c r="BR937" t="s">
        <v>5837</v>
      </c>
      <c r="BS937" t="s">
        <v>5838</v>
      </c>
      <c r="CF937" t="s">
        <v>5839</v>
      </c>
      <c r="CG937">
        <v>1</v>
      </c>
      <c r="CH937" t="s">
        <v>364</v>
      </c>
      <c r="CJ937" t="s">
        <v>5837</v>
      </c>
      <c r="CK937" t="s">
        <v>5838</v>
      </c>
      <c r="CL937" t="s">
        <v>5836</v>
      </c>
      <c r="CM937" t="s">
        <v>5840</v>
      </c>
      <c r="CN937" t="s">
        <v>2663</v>
      </c>
      <c r="CO937" t="s">
        <v>4299</v>
      </c>
      <c r="CP937" t="s">
        <v>5841</v>
      </c>
    </row>
    <row r="938" spans="1:94" x14ac:dyDescent="0.35">
      <c r="A938" t="s">
        <v>4275</v>
      </c>
      <c r="B938">
        <f>+COUNTA(J938:DE938)</f>
        <v>17</v>
      </c>
      <c r="K938" t="s">
        <v>5842</v>
      </c>
      <c r="O938" t="s">
        <v>4277</v>
      </c>
      <c r="W938">
        <v>1</v>
      </c>
      <c r="X938">
        <f>SUM(COUNTIF(P938:W938,"1"))</f>
        <v>1</v>
      </c>
      <c r="Y938" t="s">
        <v>1886</v>
      </c>
      <c r="BR938" t="s">
        <v>5843</v>
      </c>
      <c r="BS938" t="s">
        <v>5844</v>
      </c>
      <c r="CF938" t="s">
        <v>5845</v>
      </c>
      <c r="CG938">
        <v>1</v>
      </c>
      <c r="CH938" t="s">
        <v>364</v>
      </c>
      <c r="CJ938" t="s">
        <v>5843</v>
      </c>
      <c r="CK938" t="s">
        <v>5844</v>
      </c>
      <c r="CL938" t="s">
        <v>5842</v>
      </c>
      <c r="CM938" t="s">
        <v>5846</v>
      </c>
      <c r="CN938" t="s">
        <v>4419</v>
      </c>
      <c r="CO938" t="s">
        <v>456</v>
      </c>
      <c r="CP938" t="s">
        <v>2665</v>
      </c>
    </row>
    <row r="939" spans="1:94" x14ac:dyDescent="0.35">
      <c r="A939" t="s">
        <v>4275</v>
      </c>
      <c r="B939">
        <f>+COUNTA(J939:DE939)</f>
        <v>17</v>
      </c>
      <c r="K939" t="s">
        <v>5847</v>
      </c>
      <c r="O939" t="s">
        <v>4277</v>
      </c>
      <c r="W939">
        <v>1</v>
      </c>
      <c r="X939">
        <f>SUM(COUNTIF(P939:W939,"1"))</f>
        <v>1</v>
      </c>
      <c r="Y939" t="s">
        <v>1886</v>
      </c>
      <c r="BR939" t="s">
        <v>5848</v>
      </c>
      <c r="BS939" t="s">
        <v>5849</v>
      </c>
      <c r="CF939" t="s">
        <v>5850</v>
      </c>
      <c r="CG939">
        <v>1</v>
      </c>
      <c r="CH939" t="s">
        <v>364</v>
      </c>
      <c r="CJ939" t="s">
        <v>5848</v>
      </c>
      <c r="CK939" t="s">
        <v>5849</v>
      </c>
      <c r="CL939" t="s">
        <v>5847</v>
      </c>
      <c r="CM939" t="s">
        <v>5851</v>
      </c>
      <c r="CN939" t="s">
        <v>4510</v>
      </c>
      <c r="CO939" t="s">
        <v>4487</v>
      </c>
      <c r="CP939" t="s">
        <v>4370</v>
      </c>
    </row>
    <row r="940" spans="1:94" x14ac:dyDescent="0.35">
      <c r="A940" t="s">
        <v>1921</v>
      </c>
      <c r="B940">
        <f>+COUNTA(J940:DE940)</f>
        <v>5</v>
      </c>
      <c r="K940" t="s">
        <v>3511</v>
      </c>
      <c r="O940" t="s">
        <v>1725</v>
      </c>
      <c r="U940">
        <v>1</v>
      </c>
      <c r="X940">
        <f>SUM(COUNTIF(P940:W940,"1"))</f>
        <v>1</v>
      </c>
      <c r="AB940" t="s">
        <v>124</v>
      </c>
    </row>
    <row r="941" spans="1:94" x14ac:dyDescent="0.35">
      <c r="A941" t="s">
        <v>4275</v>
      </c>
      <c r="B941">
        <f>+COUNTA(J941:DE941)</f>
        <v>17</v>
      </c>
      <c r="K941" t="s">
        <v>5852</v>
      </c>
      <c r="O941" t="s">
        <v>4277</v>
      </c>
      <c r="W941">
        <v>1</v>
      </c>
      <c r="X941">
        <f>SUM(COUNTIF(P941:W941,"1"))</f>
        <v>1</v>
      </c>
      <c r="Y941" t="s">
        <v>1886</v>
      </c>
      <c r="BR941" t="s">
        <v>5853</v>
      </c>
      <c r="BS941" t="s">
        <v>5854</v>
      </c>
      <c r="CF941" t="s">
        <v>5855</v>
      </c>
      <c r="CG941">
        <v>1</v>
      </c>
      <c r="CH941" t="s">
        <v>364</v>
      </c>
      <c r="CJ941" t="s">
        <v>5853</v>
      </c>
      <c r="CK941" t="s">
        <v>5854</v>
      </c>
      <c r="CL941" t="s">
        <v>5852</v>
      </c>
      <c r="CM941" t="s">
        <v>5856</v>
      </c>
      <c r="CN941" t="s">
        <v>2663</v>
      </c>
      <c r="CO941" t="s">
        <v>5857</v>
      </c>
      <c r="CP941" t="s">
        <v>4285</v>
      </c>
    </row>
    <row r="942" spans="1:94" x14ac:dyDescent="0.35">
      <c r="A942" t="s">
        <v>1921</v>
      </c>
      <c r="B942">
        <f>+COUNTA(J942:DE942)</f>
        <v>7</v>
      </c>
      <c r="F942" t="s">
        <v>3512</v>
      </c>
      <c r="K942" t="s">
        <v>3513</v>
      </c>
      <c r="O942" t="s">
        <v>121</v>
      </c>
      <c r="S942">
        <v>1</v>
      </c>
      <c r="X942">
        <f>SUM(COUNTIF(P942:W942,"1"))</f>
        <v>1</v>
      </c>
      <c r="AC942" t="s">
        <v>1777</v>
      </c>
      <c r="AG942" t="s">
        <v>3513</v>
      </c>
      <c r="AS942" t="s">
        <v>1813</v>
      </c>
    </row>
    <row r="943" spans="1:94" x14ac:dyDescent="0.35">
      <c r="A943" t="s">
        <v>1921</v>
      </c>
      <c r="B943">
        <f>+COUNTA(J943:DE943)</f>
        <v>8</v>
      </c>
      <c r="K943" t="s">
        <v>3514</v>
      </c>
      <c r="L943" t="s">
        <v>3515</v>
      </c>
      <c r="O943" t="s">
        <v>1311</v>
      </c>
      <c r="R943">
        <v>1</v>
      </c>
      <c r="X943">
        <f>SUM(COUNTIF(P943:W943,"1"))</f>
        <v>1</v>
      </c>
      <c r="AB943" t="s">
        <v>124</v>
      </c>
      <c r="AH943" t="s">
        <v>3514</v>
      </c>
      <c r="AT943" t="s">
        <v>2015</v>
      </c>
    </row>
    <row r="944" spans="1:94" x14ac:dyDescent="0.35">
      <c r="A944" t="s">
        <v>1921</v>
      </c>
      <c r="B944">
        <f>+COUNTA(J944:DE944)</f>
        <v>7</v>
      </c>
      <c r="F944" t="s">
        <v>3516</v>
      </c>
      <c r="K944" t="s">
        <v>3517</v>
      </c>
      <c r="O944" t="s">
        <v>121</v>
      </c>
      <c r="S944">
        <v>1</v>
      </c>
      <c r="X944">
        <f>SUM(COUNTIF(P944:W944,"1"))</f>
        <v>1</v>
      </c>
      <c r="AC944" t="s">
        <v>1395</v>
      </c>
      <c r="AG944" t="s">
        <v>3517</v>
      </c>
      <c r="AS944" t="s">
        <v>2033</v>
      </c>
    </row>
    <row r="945" spans="1:94" x14ac:dyDescent="0.35">
      <c r="A945" t="s">
        <v>4275</v>
      </c>
      <c r="B945">
        <f>+COUNTA(J945:DE945)</f>
        <v>16</v>
      </c>
      <c r="K945" t="s">
        <v>5858</v>
      </c>
      <c r="O945" t="s">
        <v>4277</v>
      </c>
      <c r="W945">
        <v>1</v>
      </c>
      <c r="X945">
        <f>SUM(COUNTIF(P945:W945,"1"))</f>
        <v>1</v>
      </c>
      <c r="Y945" t="s">
        <v>1886</v>
      </c>
      <c r="BR945" t="s">
        <v>5859</v>
      </c>
      <c r="BS945" t="s">
        <v>5860</v>
      </c>
      <c r="CF945" t="s">
        <v>5861</v>
      </c>
      <c r="CG945">
        <v>1</v>
      </c>
      <c r="CH945" t="s">
        <v>364</v>
      </c>
      <c r="CJ945" t="s">
        <v>5859</v>
      </c>
      <c r="CK945" t="s">
        <v>5860</v>
      </c>
      <c r="CM945" t="s">
        <v>5862</v>
      </c>
      <c r="CN945" t="s">
        <v>866</v>
      </c>
      <c r="CO945" t="s">
        <v>4720</v>
      </c>
      <c r="CP945" t="s">
        <v>5863</v>
      </c>
    </row>
    <row r="946" spans="1:94" x14ac:dyDescent="0.35">
      <c r="A946" t="s">
        <v>1921</v>
      </c>
      <c r="B946">
        <f>+COUNTA(J946:DE946)</f>
        <v>8</v>
      </c>
      <c r="F946" t="s">
        <v>3518</v>
      </c>
      <c r="K946" t="s">
        <v>3519</v>
      </c>
      <c r="O946" t="s">
        <v>121</v>
      </c>
      <c r="S946">
        <v>1</v>
      </c>
      <c r="X946">
        <f>SUM(COUNTIF(P946:W946,"1"))</f>
        <v>1</v>
      </c>
      <c r="AB946" t="s">
        <v>124</v>
      </c>
      <c r="AC946" t="s">
        <v>762</v>
      </c>
      <c r="AG946" t="s">
        <v>3520</v>
      </c>
      <c r="AS946" t="s">
        <v>2309</v>
      </c>
    </row>
    <row r="947" spans="1:94" x14ac:dyDescent="0.35">
      <c r="A947" t="s">
        <v>1921</v>
      </c>
      <c r="B947">
        <f>+COUNTA(J947:DE947)</f>
        <v>7</v>
      </c>
      <c r="F947" t="s">
        <v>3521</v>
      </c>
      <c r="K947" t="s">
        <v>3522</v>
      </c>
      <c r="O947" t="s">
        <v>121</v>
      </c>
      <c r="S947">
        <v>1</v>
      </c>
      <c r="X947">
        <f>SUM(COUNTIF(P947:W947,"1"))</f>
        <v>1</v>
      </c>
      <c r="AC947" t="s">
        <v>2079</v>
      </c>
      <c r="AG947" t="s">
        <v>3522</v>
      </c>
      <c r="AS947" t="s">
        <v>1090</v>
      </c>
    </row>
    <row r="948" spans="1:94" x14ac:dyDescent="0.35">
      <c r="A948" t="s">
        <v>1921</v>
      </c>
      <c r="B948">
        <f>+COUNTA(J948:DE948)</f>
        <v>7</v>
      </c>
      <c r="F948" t="s">
        <v>3523</v>
      </c>
      <c r="K948" t="s">
        <v>3524</v>
      </c>
      <c r="O948" t="s">
        <v>121</v>
      </c>
      <c r="S948">
        <v>1</v>
      </c>
      <c r="X948">
        <f>SUM(COUNTIF(P948:W948,"1"))</f>
        <v>1</v>
      </c>
      <c r="AC948" t="s">
        <v>1789</v>
      </c>
      <c r="AG948" t="s">
        <v>3524</v>
      </c>
      <c r="AS948" t="s">
        <v>1813</v>
      </c>
    </row>
    <row r="949" spans="1:94" x14ac:dyDescent="0.35">
      <c r="A949" t="s">
        <v>1921</v>
      </c>
      <c r="B949">
        <f>+COUNTA(J949:DE949)</f>
        <v>7</v>
      </c>
      <c r="F949" t="s">
        <v>3525</v>
      </c>
      <c r="K949" t="s">
        <v>3526</v>
      </c>
      <c r="O949" t="s">
        <v>121</v>
      </c>
      <c r="S949">
        <v>1</v>
      </c>
      <c r="X949">
        <f>SUM(COUNTIF(P949:W949,"1"))</f>
        <v>1</v>
      </c>
      <c r="AC949" t="s">
        <v>1260</v>
      </c>
      <c r="AG949" t="s">
        <v>3526</v>
      </c>
      <c r="AS949" t="s">
        <v>1778</v>
      </c>
    </row>
    <row r="950" spans="1:94" x14ac:dyDescent="0.35">
      <c r="A950" t="s">
        <v>1726</v>
      </c>
      <c r="B950">
        <f>+COUNTA(J950:DE950)</f>
        <v>9</v>
      </c>
      <c r="K950" t="s">
        <v>1818</v>
      </c>
      <c r="L950" t="s">
        <v>1819</v>
      </c>
      <c r="N950" t="s">
        <v>1820</v>
      </c>
      <c r="O950" t="s">
        <v>1311</v>
      </c>
      <c r="R950">
        <v>1</v>
      </c>
      <c r="X950">
        <f>SUM(COUNTIF(P950:W950,"1"))</f>
        <v>1</v>
      </c>
      <c r="AB950" t="s">
        <v>124</v>
      </c>
      <c r="AH950" t="s">
        <v>1818</v>
      </c>
      <c r="AT950" t="s">
        <v>1821</v>
      </c>
    </row>
    <row r="951" spans="1:94" x14ac:dyDescent="0.35">
      <c r="A951" t="s">
        <v>1726</v>
      </c>
      <c r="B951">
        <f>+COUNTA(J951:DE951)</f>
        <v>4</v>
      </c>
      <c r="K951" t="s">
        <v>1822</v>
      </c>
      <c r="O951" t="s">
        <v>1772</v>
      </c>
      <c r="Q951">
        <v>1</v>
      </c>
      <c r="X951">
        <f>SUM(COUNTIF(P951:W951,"1"))</f>
        <v>1</v>
      </c>
    </row>
    <row r="952" spans="1:94" x14ac:dyDescent="0.35">
      <c r="A952" t="s">
        <v>1726</v>
      </c>
      <c r="B952">
        <f>+COUNTA(J952:DE952)</f>
        <v>4</v>
      </c>
      <c r="K952" t="s">
        <v>1823</v>
      </c>
      <c r="O952" t="s">
        <v>1772</v>
      </c>
      <c r="Q952">
        <v>1</v>
      </c>
      <c r="X952">
        <f>SUM(COUNTIF(P952:W952,"1"))</f>
        <v>1</v>
      </c>
    </row>
    <row r="953" spans="1:94" x14ac:dyDescent="0.35">
      <c r="A953" t="s">
        <v>1921</v>
      </c>
      <c r="B953">
        <f>+COUNTA(J953:DE953)</f>
        <v>7</v>
      </c>
      <c r="F953" t="s">
        <v>3527</v>
      </c>
      <c r="K953" t="s">
        <v>3528</v>
      </c>
      <c r="O953" t="s">
        <v>121</v>
      </c>
      <c r="S953">
        <v>1</v>
      </c>
      <c r="X953">
        <f>SUM(COUNTIF(P953:W953,"1"))</f>
        <v>1</v>
      </c>
      <c r="AC953" t="s">
        <v>3008</v>
      </c>
      <c r="AG953" t="s">
        <v>3528</v>
      </c>
      <c r="AS953" t="s">
        <v>2389</v>
      </c>
    </row>
    <row r="954" spans="1:94" x14ac:dyDescent="0.35">
      <c r="A954" t="s">
        <v>1726</v>
      </c>
      <c r="B954">
        <f>+COUNTA(J954:DE954)</f>
        <v>4</v>
      </c>
      <c r="K954" t="s">
        <v>1824</v>
      </c>
      <c r="O954" t="s">
        <v>1772</v>
      </c>
      <c r="Q954">
        <v>1</v>
      </c>
      <c r="X954">
        <f>SUM(COUNTIF(P954:W954,"1"))</f>
        <v>1</v>
      </c>
    </row>
    <row r="955" spans="1:94" x14ac:dyDescent="0.35">
      <c r="A955" t="s">
        <v>1921</v>
      </c>
      <c r="B955">
        <f>+COUNTA(J955:DE955)</f>
        <v>4</v>
      </c>
      <c r="K955" t="s">
        <v>3529</v>
      </c>
      <c r="O955" t="s">
        <v>1772</v>
      </c>
      <c r="Q955">
        <v>1</v>
      </c>
      <c r="X955">
        <f>SUM(COUNTIF(P955:W955,"1"))</f>
        <v>1</v>
      </c>
    </row>
    <row r="956" spans="1:94" x14ac:dyDescent="0.35">
      <c r="A956" t="s">
        <v>1921</v>
      </c>
      <c r="B956">
        <f>+COUNTA(J956:DE956)</f>
        <v>7</v>
      </c>
      <c r="F956" t="s">
        <v>3542</v>
      </c>
      <c r="K956" t="s">
        <v>3543</v>
      </c>
      <c r="O956" t="s">
        <v>121</v>
      </c>
      <c r="S956">
        <v>1</v>
      </c>
      <c r="X956">
        <f>SUM(COUNTIF(P956:W956,"1"))</f>
        <v>1</v>
      </c>
      <c r="AC956" t="s">
        <v>1395</v>
      </c>
      <c r="AG956" t="s">
        <v>3543</v>
      </c>
      <c r="AS956" t="s">
        <v>2103</v>
      </c>
    </row>
    <row r="957" spans="1:94" x14ac:dyDescent="0.35">
      <c r="A957" t="s">
        <v>4275</v>
      </c>
      <c r="B957">
        <f>+COUNTA(J957:DE957)</f>
        <v>17</v>
      </c>
      <c r="K957" t="s">
        <v>5864</v>
      </c>
      <c r="O957" t="s">
        <v>4277</v>
      </c>
      <c r="W957">
        <v>1</v>
      </c>
      <c r="X957">
        <f>SUM(COUNTIF(P957:W957,"1"))</f>
        <v>1</v>
      </c>
      <c r="Y957" t="s">
        <v>1886</v>
      </c>
      <c r="BR957" t="s">
        <v>5865</v>
      </c>
      <c r="BS957" t="s">
        <v>5866</v>
      </c>
      <c r="CF957" t="s">
        <v>5867</v>
      </c>
      <c r="CG957">
        <v>1</v>
      </c>
      <c r="CH957" t="s">
        <v>364</v>
      </c>
      <c r="CJ957" t="s">
        <v>5865</v>
      </c>
      <c r="CK957" t="s">
        <v>5866</v>
      </c>
      <c r="CL957" t="s">
        <v>5864</v>
      </c>
      <c r="CM957" t="s">
        <v>5868</v>
      </c>
      <c r="CN957" t="s">
        <v>4452</v>
      </c>
      <c r="CO957" t="s">
        <v>5869</v>
      </c>
      <c r="CP957" t="s">
        <v>5057</v>
      </c>
    </row>
    <row r="958" spans="1:94" x14ac:dyDescent="0.35">
      <c r="A958" t="s">
        <v>1921</v>
      </c>
      <c r="B958">
        <f>+COUNTA(J958:DE958)</f>
        <v>5</v>
      </c>
      <c r="K958" t="s">
        <v>3544</v>
      </c>
      <c r="O958" t="s">
        <v>1725</v>
      </c>
      <c r="U958">
        <v>1</v>
      </c>
      <c r="X958">
        <f>SUM(COUNTIF(P958:W958,"1"))</f>
        <v>1</v>
      </c>
      <c r="AB958" t="s">
        <v>124</v>
      </c>
    </row>
    <row r="959" spans="1:94" x14ac:dyDescent="0.35">
      <c r="A959" t="s">
        <v>4275</v>
      </c>
      <c r="B959">
        <f>+COUNTA(J959:DE959)</f>
        <v>17</v>
      </c>
      <c r="K959" t="s">
        <v>5870</v>
      </c>
      <c r="O959" t="s">
        <v>4277</v>
      </c>
      <c r="W959">
        <v>1</v>
      </c>
      <c r="X959">
        <f>SUM(COUNTIF(P959:W959,"1"))</f>
        <v>1</v>
      </c>
      <c r="Y959" t="s">
        <v>1886</v>
      </c>
      <c r="BR959" t="s">
        <v>5871</v>
      </c>
      <c r="BS959" t="s">
        <v>5872</v>
      </c>
      <c r="CF959" t="s">
        <v>5873</v>
      </c>
      <c r="CG959">
        <v>1</v>
      </c>
      <c r="CH959" t="s">
        <v>364</v>
      </c>
      <c r="CJ959" t="s">
        <v>5871</v>
      </c>
      <c r="CK959" t="s">
        <v>5872</v>
      </c>
      <c r="CL959" t="s">
        <v>5870</v>
      </c>
      <c r="CM959" t="s">
        <v>5874</v>
      </c>
      <c r="CN959" t="s">
        <v>4452</v>
      </c>
      <c r="CO959" t="s">
        <v>456</v>
      </c>
      <c r="CP959" t="s">
        <v>4460</v>
      </c>
    </row>
    <row r="960" spans="1:94" x14ac:dyDescent="0.35">
      <c r="A960" t="s">
        <v>4275</v>
      </c>
      <c r="B960">
        <f>+COUNTA(J960:DE960)</f>
        <v>17</v>
      </c>
      <c r="K960" t="s">
        <v>5875</v>
      </c>
      <c r="O960" t="s">
        <v>4277</v>
      </c>
      <c r="W960">
        <v>1</v>
      </c>
      <c r="X960">
        <f>SUM(COUNTIF(P960:W960,"1"))</f>
        <v>1</v>
      </c>
      <c r="Y960" t="s">
        <v>1886</v>
      </c>
      <c r="BR960" t="s">
        <v>5876</v>
      </c>
      <c r="BS960" t="s">
        <v>5877</v>
      </c>
      <c r="CF960" t="s">
        <v>5878</v>
      </c>
      <c r="CG960">
        <v>1</v>
      </c>
      <c r="CH960" t="s">
        <v>364</v>
      </c>
      <c r="CJ960" t="s">
        <v>5876</v>
      </c>
      <c r="CK960" t="s">
        <v>5877</v>
      </c>
      <c r="CL960" t="s">
        <v>5875</v>
      </c>
      <c r="CM960" t="s">
        <v>5879</v>
      </c>
      <c r="CN960" t="s">
        <v>4439</v>
      </c>
      <c r="CO960" t="s">
        <v>456</v>
      </c>
      <c r="CP960" t="s">
        <v>1070</v>
      </c>
    </row>
    <row r="961" spans="1:94" x14ac:dyDescent="0.35">
      <c r="A961" t="s">
        <v>4275</v>
      </c>
      <c r="B961">
        <f>+COUNTA(J961:DE961)</f>
        <v>17</v>
      </c>
      <c r="K961" t="s">
        <v>5880</v>
      </c>
      <c r="O961" t="s">
        <v>4277</v>
      </c>
      <c r="W961">
        <v>1</v>
      </c>
      <c r="X961">
        <f>SUM(COUNTIF(P961:W961,"1"))</f>
        <v>1</v>
      </c>
      <c r="Y961" t="s">
        <v>1886</v>
      </c>
      <c r="BR961" t="s">
        <v>5881</v>
      </c>
      <c r="BS961" t="s">
        <v>5882</v>
      </c>
      <c r="CF961" t="s">
        <v>5883</v>
      </c>
      <c r="CG961">
        <v>1</v>
      </c>
      <c r="CH961" t="s">
        <v>364</v>
      </c>
      <c r="CJ961" t="s">
        <v>5881</v>
      </c>
      <c r="CK961" t="s">
        <v>5882</v>
      </c>
      <c r="CL961" t="s">
        <v>5880</v>
      </c>
      <c r="CM961" t="s">
        <v>5884</v>
      </c>
      <c r="CN961" t="s">
        <v>4291</v>
      </c>
      <c r="CO961" t="s">
        <v>456</v>
      </c>
      <c r="CP961" t="s">
        <v>5841</v>
      </c>
    </row>
    <row r="962" spans="1:94" x14ac:dyDescent="0.35">
      <c r="A962" t="s">
        <v>4275</v>
      </c>
      <c r="B962">
        <f>+COUNTA(J962:DE962)</f>
        <v>17</v>
      </c>
      <c r="K962" t="s">
        <v>5885</v>
      </c>
      <c r="O962" t="s">
        <v>4277</v>
      </c>
      <c r="W962">
        <v>1</v>
      </c>
      <c r="X962">
        <f>SUM(COUNTIF(P962:W962,"1"))</f>
        <v>1</v>
      </c>
      <c r="Y962" t="s">
        <v>1886</v>
      </c>
      <c r="BR962" t="s">
        <v>5886</v>
      </c>
      <c r="BS962" t="s">
        <v>5887</v>
      </c>
      <c r="CF962" t="s">
        <v>5888</v>
      </c>
      <c r="CG962">
        <v>1</v>
      </c>
      <c r="CH962" t="s">
        <v>364</v>
      </c>
      <c r="CJ962" t="s">
        <v>5886</v>
      </c>
      <c r="CK962" t="s">
        <v>5887</v>
      </c>
      <c r="CL962" t="s">
        <v>5885</v>
      </c>
      <c r="CM962" t="s">
        <v>5889</v>
      </c>
      <c r="CN962" t="s">
        <v>4291</v>
      </c>
      <c r="CO962" t="s">
        <v>5146</v>
      </c>
      <c r="CP962" t="s">
        <v>5366</v>
      </c>
    </row>
    <row r="963" spans="1:94" x14ac:dyDescent="0.35">
      <c r="A963" t="s">
        <v>1921</v>
      </c>
      <c r="B963">
        <f>+COUNTA(J963:DE963)</f>
        <v>9</v>
      </c>
      <c r="K963" t="s">
        <v>3545</v>
      </c>
      <c r="L963" t="s">
        <v>3546</v>
      </c>
      <c r="N963" t="s">
        <v>3547</v>
      </c>
      <c r="O963" t="s">
        <v>1311</v>
      </c>
      <c r="R963">
        <v>1</v>
      </c>
      <c r="X963">
        <f>SUM(COUNTIF(P963:W963,"1"))</f>
        <v>1</v>
      </c>
      <c r="AB963" t="s">
        <v>124</v>
      </c>
      <c r="AH963" t="s">
        <v>3545</v>
      </c>
      <c r="AT963" t="s">
        <v>1152</v>
      </c>
    </row>
    <row r="964" spans="1:94" x14ac:dyDescent="0.35">
      <c r="A964" t="s">
        <v>1921</v>
      </c>
      <c r="B964">
        <f>+COUNTA(J964:DE964)</f>
        <v>7</v>
      </c>
      <c r="F964" t="s">
        <v>3548</v>
      </c>
      <c r="K964" t="s">
        <v>3549</v>
      </c>
      <c r="O964" t="s">
        <v>121</v>
      </c>
      <c r="S964">
        <v>1</v>
      </c>
      <c r="X964">
        <f>SUM(COUNTIF(P964:W964,"1"))</f>
        <v>1</v>
      </c>
      <c r="AC964" t="s">
        <v>762</v>
      </c>
      <c r="AG964" t="s">
        <v>3549</v>
      </c>
      <c r="AS964" t="s">
        <v>1055</v>
      </c>
    </row>
    <row r="965" spans="1:94" x14ac:dyDescent="0.35">
      <c r="A965" t="s">
        <v>4275</v>
      </c>
      <c r="B965">
        <f>+COUNTA(J965:DE965)</f>
        <v>17</v>
      </c>
      <c r="K965" t="s">
        <v>5890</v>
      </c>
      <c r="O965" t="s">
        <v>4277</v>
      </c>
      <c r="W965">
        <v>1</v>
      </c>
      <c r="X965">
        <f>SUM(COUNTIF(P965:W965,"1"))</f>
        <v>1</v>
      </c>
      <c r="Y965" t="s">
        <v>1886</v>
      </c>
      <c r="BR965" t="s">
        <v>5891</v>
      </c>
      <c r="BS965" t="s">
        <v>5892</v>
      </c>
      <c r="CF965" t="s">
        <v>5893</v>
      </c>
      <c r="CG965">
        <v>1</v>
      </c>
      <c r="CH965" t="s">
        <v>364</v>
      </c>
      <c r="CJ965" t="s">
        <v>5891</v>
      </c>
      <c r="CK965" t="s">
        <v>5892</v>
      </c>
      <c r="CL965" t="s">
        <v>5890</v>
      </c>
      <c r="CM965" t="s">
        <v>5894</v>
      </c>
      <c r="CN965" t="s">
        <v>4936</v>
      </c>
      <c r="CO965" t="s">
        <v>5895</v>
      </c>
      <c r="CP965" t="s">
        <v>4654</v>
      </c>
    </row>
    <row r="966" spans="1:94" x14ac:dyDescent="0.35">
      <c r="A966" t="s">
        <v>4275</v>
      </c>
      <c r="B966">
        <f>+COUNTA(J966:DE966)</f>
        <v>17</v>
      </c>
      <c r="K966" t="s">
        <v>5896</v>
      </c>
      <c r="O966" t="s">
        <v>4277</v>
      </c>
      <c r="W966">
        <v>1</v>
      </c>
      <c r="X966">
        <f>SUM(COUNTIF(P966:W966,"1"))</f>
        <v>1</v>
      </c>
      <c r="Y966" t="s">
        <v>1886</v>
      </c>
      <c r="BR966" t="s">
        <v>5897</v>
      </c>
      <c r="BS966" t="s">
        <v>5898</v>
      </c>
      <c r="CF966" t="s">
        <v>5899</v>
      </c>
      <c r="CG966">
        <v>1</v>
      </c>
      <c r="CH966" t="s">
        <v>364</v>
      </c>
      <c r="CJ966" t="s">
        <v>5897</v>
      </c>
      <c r="CK966" t="s">
        <v>5898</v>
      </c>
      <c r="CL966" t="s">
        <v>5896</v>
      </c>
      <c r="CM966" t="s">
        <v>5900</v>
      </c>
      <c r="CN966" t="s">
        <v>4866</v>
      </c>
      <c r="CO966" t="s">
        <v>4971</v>
      </c>
      <c r="CP966" t="s">
        <v>4370</v>
      </c>
    </row>
    <row r="967" spans="1:94" x14ac:dyDescent="0.35">
      <c r="A967" t="s">
        <v>1921</v>
      </c>
      <c r="B967">
        <f>+COUNTA(J967:DE967)</f>
        <v>4</v>
      </c>
      <c r="K967" t="s">
        <v>3550</v>
      </c>
      <c r="O967" t="s">
        <v>1772</v>
      </c>
      <c r="Q967">
        <v>1</v>
      </c>
      <c r="X967">
        <f>SUM(COUNTIF(P967:W967,"1"))</f>
        <v>1</v>
      </c>
    </row>
    <row r="968" spans="1:94" x14ac:dyDescent="0.35">
      <c r="A968" t="s">
        <v>1921</v>
      </c>
      <c r="B968">
        <f>+COUNTA(J968:DE968)</f>
        <v>8</v>
      </c>
      <c r="K968" t="s">
        <v>3551</v>
      </c>
      <c r="L968" t="s">
        <v>3552</v>
      </c>
      <c r="O968" t="s">
        <v>1311</v>
      </c>
      <c r="R968">
        <v>1</v>
      </c>
      <c r="X968">
        <f>SUM(COUNTIF(P968:W968,"1"))</f>
        <v>1</v>
      </c>
      <c r="AB968" t="s">
        <v>124</v>
      </c>
      <c r="AH968" t="s">
        <v>3551</v>
      </c>
      <c r="AT968" t="s">
        <v>2633</v>
      </c>
    </row>
    <row r="969" spans="1:94" x14ac:dyDescent="0.35">
      <c r="A969" t="s">
        <v>1921</v>
      </c>
      <c r="B969">
        <f>+COUNTA(J969:DE969)</f>
        <v>7</v>
      </c>
      <c r="F969" t="s">
        <v>3553</v>
      </c>
      <c r="K969" t="s">
        <v>3554</v>
      </c>
      <c r="O969" t="s">
        <v>121</v>
      </c>
      <c r="S969">
        <v>1</v>
      </c>
      <c r="X969">
        <f>SUM(COUNTIF(P969:W969,"1"))</f>
        <v>1</v>
      </c>
      <c r="AC969" t="s">
        <v>762</v>
      </c>
      <c r="AG969" t="s">
        <v>3554</v>
      </c>
      <c r="AS969" t="s">
        <v>1430</v>
      </c>
    </row>
    <row r="970" spans="1:94" x14ac:dyDescent="0.35">
      <c r="A970" t="s">
        <v>1921</v>
      </c>
      <c r="B970">
        <f>+COUNTA(J970:DE970)</f>
        <v>7</v>
      </c>
      <c r="F970" t="s">
        <v>3555</v>
      </c>
      <c r="K970" t="s">
        <v>3556</v>
      </c>
      <c r="O970" t="s">
        <v>121</v>
      </c>
      <c r="S970">
        <v>1</v>
      </c>
      <c r="X970">
        <f>SUM(COUNTIF(P970:W970,"1"))</f>
        <v>1</v>
      </c>
      <c r="AC970" t="s">
        <v>1789</v>
      </c>
      <c r="AG970" t="s">
        <v>3556</v>
      </c>
      <c r="AS970" t="s">
        <v>2217</v>
      </c>
    </row>
    <row r="971" spans="1:94" x14ac:dyDescent="0.35">
      <c r="A971" t="s">
        <v>4275</v>
      </c>
      <c r="B971">
        <f>+COUNTA(J971:DE971)</f>
        <v>17</v>
      </c>
      <c r="K971" t="s">
        <v>5901</v>
      </c>
      <c r="O971" t="s">
        <v>4277</v>
      </c>
      <c r="W971">
        <v>1</v>
      </c>
      <c r="X971">
        <f>SUM(COUNTIF(P971:W971,"1"))</f>
        <v>1</v>
      </c>
      <c r="Y971" t="s">
        <v>1886</v>
      </c>
      <c r="BR971" t="s">
        <v>5902</v>
      </c>
      <c r="BS971" t="s">
        <v>5903</v>
      </c>
      <c r="CF971" t="s">
        <v>5904</v>
      </c>
      <c r="CG971">
        <v>1</v>
      </c>
      <c r="CH971" t="s">
        <v>364</v>
      </c>
      <c r="CJ971" t="s">
        <v>5902</v>
      </c>
      <c r="CK971" t="s">
        <v>5903</v>
      </c>
      <c r="CL971" t="s">
        <v>5901</v>
      </c>
      <c r="CM971" t="s">
        <v>5905</v>
      </c>
      <c r="CN971" t="s">
        <v>4324</v>
      </c>
      <c r="CO971" t="s">
        <v>4565</v>
      </c>
      <c r="CP971" t="s">
        <v>1139</v>
      </c>
    </row>
    <row r="972" spans="1:94" x14ac:dyDescent="0.35">
      <c r="A972" t="s">
        <v>1921</v>
      </c>
      <c r="B972">
        <f>+COUNTA(J972:DE972)</f>
        <v>7</v>
      </c>
      <c r="F972" t="s">
        <v>3557</v>
      </c>
      <c r="K972" t="s">
        <v>3558</v>
      </c>
      <c r="O972" t="s">
        <v>121</v>
      </c>
      <c r="S972">
        <v>1</v>
      </c>
      <c r="X972">
        <f>SUM(COUNTIF(P972:W972,"1"))</f>
        <v>1</v>
      </c>
      <c r="AC972" t="s">
        <v>1395</v>
      </c>
      <c r="AG972" t="s">
        <v>3558</v>
      </c>
      <c r="AS972" t="s">
        <v>1090</v>
      </c>
    </row>
    <row r="973" spans="1:94" x14ac:dyDescent="0.35">
      <c r="A973" t="s">
        <v>1921</v>
      </c>
      <c r="B973">
        <f>+COUNTA(J973:DE973)</f>
        <v>8</v>
      </c>
      <c r="K973" t="s">
        <v>3559</v>
      </c>
      <c r="L973" t="s">
        <v>3560</v>
      </c>
      <c r="O973" t="s">
        <v>1311</v>
      </c>
      <c r="R973">
        <v>1</v>
      </c>
      <c r="X973">
        <f>SUM(COUNTIF(P973:W973,"1"))</f>
        <v>1</v>
      </c>
      <c r="AB973" t="s">
        <v>124</v>
      </c>
      <c r="AH973" t="s">
        <v>3559</v>
      </c>
      <c r="AT973" t="s">
        <v>1758</v>
      </c>
    </row>
    <row r="974" spans="1:94" x14ac:dyDescent="0.35">
      <c r="A974" t="s">
        <v>1921</v>
      </c>
      <c r="B974">
        <f>+COUNTA(J974:DE974)</f>
        <v>7</v>
      </c>
      <c r="F974" t="s">
        <v>3561</v>
      </c>
      <c r="K974" t="s">
        <v>3562</v>
      </c>
      <c r="O974" t="s">
        <v>121</v>
      </c>
      <c r="S974">
        <v>1</v>
      </c>
      <c r="X974">
        <f>SUM(COUNTIF(P974:W974,"1"))</f>
        <v>1</v>
      </c>
      <c r="AC974" t="s">
        <v>762</v>
      </c>
      <c r="AG974" t="s">
        <v>3562</v>
      </c>
      <c r="AS974" t="s">
        <v>1977</v>
      </c>
    </row>
    <row r="975" spans="1:94" x14ac:dyDescent="0.35">
      <c r="A975" t="s">
        <v>4275</v>
      </c>
      <c r="B975">
        <f>+COUNTA(J975:DE975)</f>
        <v>17</v>
      </c>
      <c r="K975" t="s">
        <v>5906</v>
      </c>
      <c r="O975" t="s">
        <v>4277</v>
      </c>
      <c r="W975">
        <v>1</v>
      </c>
      <c r="X975">
        <f>SUM(COUNTIF(P975:W975,"1"))</f>
        <v>1</v>
      </c>
      <c r="Y975" t="s">
        <v>1886</v>
      </c>
      <c r="BR975" t="s">
        <v>5907</v>
      </c>
      <c r="BS975" t="s">
        <v>5908</v>
      </c>
      <c r="CF975" t="s">
        <v>5909</v>
      </c>
      <c r="CG975">
        <v>1</v>
      </c>
      <c r="CH975" t="s">
        <v>364</v>
      </c>
      <c r="CJ975" t="s">
        <v>5907</v>
      </c>
      <c r="CK975" t="s">
        <v>5908</v>
      </c>
      <c r="CL975" t="s">
        <v>5906</v>
      </c>
      <c r="CM975" t="s">
        <v>5910</v>
      </c>
      <c r="CN975" t="s">
        <v>4510</v>
      </c>
      <c r="CO975" t="s">
        <v>5911</v>
      </c>
      <c r="CP975" t="s">
        <v>3541</v>
      </c>
    </row>
    <row r="976" spans="1:94" x14ac:dyDescent="0.35">
      <c r="A976" t="s">
        <v>1921</v>
      </c>
      <c r="B976">
        <f>+COUNTA(J976:DE976)</f>
        <v>7</v>
      </c>
      <c r="F976" t="s">
        <v>3563</v>
      </c>
      <c r="K976" t="s">
        <v>3564</v>
      </c>
      <c r="O976" t="s">
        <v>121</v>
      </c>
      <c r="S976">
        <v>1</v>
      </c>
      <c r="X976">
        <f>SUM(COUNTIF(P976:W976,"1"))</f>
        <v>1</v>
      </c>
      <c r="AC976" t="s">
        <v>762</v>
      </c>
      <c r="AG976" t="s">
        <v>3564</v>
      </c>
      <c r="AS976" t="s">
        <v>1997</v>
      </c>
    </row>
    <row r="977" spans="1:94" x14ac:dyDescent="0.35">
      <c r="A977" t="s">
        <v>4275</v>
      </c>
      <c r="B977">
        <f>+COUNTA(J977:DE977)</f>
        <v>17</v>
      </c>
      <c r="K977" t="s">
        <v>5912</v>
      </c>
      <c r="O977" t="s">
        <v>4277</v>
      </c>
      <c r="W977">
        <v>1</v>
      </c>
      <c r="X977">
        <f>SUM(COUNTIF(P977:W977,"1"))</f>
        <v>1</v>
      </c>
      <c r="Y977" t="s">
        <v>1886</v>
      </c>
      <c r="BR977" t="s">
        <v>5913</v>
      </c>
      <c r="BS977" t="s">
        <v>5914</v>
      </c>
      <c r="CF977" t="s">
        <v>5915</v>
      </c>
      <c r="CG977">
        <v>1</v>
      </c>
      <c r="CH977" t="s">
        <v>364</v>
      </c>
      <c r="CJ977" t="s">
        <v>5913</v>
      </c>
      <c r="CK977" t="s">
        <v>5914</v>
      </c>
      <c r="CL977" t="s">
        <v>5912</v>
      </c>
      <c r="CM977" t="s">
        <v>5916</v>
      </c>
      <c r="CN977" t="s">
        <v>4109</v>
      </c>
      <c r="CO977" t="s">
        <v>4395</v>
      </c>
      <c r="CP977" t="s">
        <v>5917</v>
      </c>
    </row>
    <row r="978" spans="1:94" x14ac:dyDescent="0.35">
      <c r="A978" t="s">
        <v>4275</v>
      </c>
      <c r="B978">
        <f>+COUNTA(J978:DE978)</f>
        <v>17</v>
      </c>
      <c r="K978" t="s">
        <v>5918</v>
      </c>
      <c r="O978" t="s">
        <v>4277</v>
      </c>
      <c r="W978">
        <v>1</v>
      </c>
      <c r="X978">
        <f>SUM(COUNTIF(P978:W978,"1"))</f>
        <v>1</v>
      </c>
      <c r="Y978" t="s">
        <v>1886</v>
      </c>
      <c r="BR978" t="s">
        <v>5919</v>
      </c>
      <c r="BS978" t="s">
        <v>5920</v>
      </c>
      <c r="CF978" t="s">
        <v>5921</v>
      </c>
      <c r="CG978">
        <v>1</v>
      </c>
      <c r="CH978" t="s">
        <v>364</v>
      </c>
      <c r="CJ978" t="s">
        <v>5919</v>
      </c>
      <c r="CK978" t="s">
        <v>5920</v>
      </c>
      <c r="CL978" t="s">
        <v>5918</v>
      </c>
      <c r="CM978" t="s">
        <v>5922</v>
      </c>
      <c r="CN978" t="s">
        <v>4324</v>
      </c>
      <c r="CO978" t="s">
        <v>3409</v>
      </c>
      <c r="CP978" t="s">
        <v>4460</v>
      </c>
    </row>
    <row r="979" spans="1:94" x14ac:dyDescent="0.35">
      <c r="A979" t="s">
        <v>4275</v>
      </c>
      <c r="B979">
        <f>+COUNTA(J979:DE979)</f>
        <v>17</v>
      </c>
      <c r="K979" t="s">
        <v>5923</v>
      </c>
      <c r="O979" t="s">
        <v>4277</v>
      </c>
      <c r="W979">
        <v>1</v>
      </c>
      <c r="X979">
        <f>SUM(COUNTIF(P979:W979,"1"))</f>
        <v>1</v>
      </c>
      <c r="Y979" t="s">
        <v>1886</v>
      </c>
      <c r="BR979" t="s">
        <v>5924</v>
      </c>
      <c r="BS979" t="s">
        <v>5925</v>
      </c>
      <c r="CF979" t="s">
        <v>5926</v>
      </c>
      <c r="CG979">
        <v>1</v>
      </c>
      <c r="CH979" t="s">
        <v>364</v>
      </c>
      <c r="CJ979" t="s">
        <v>5924</v>
      </c>
      <c r="CK979" t="s">
        <v>5925</v>
      </c>
      <c r="CL979" t="s">
        <v>5923</v>
      </c>
      <c r="CM979" t="s">
        <v>5927</v>
      </c>
      <c r="CN979" t="s">
        <v>4291</v>
      </c>
      <c r="CO979" t="s">
        <v>5928</v>
      </c>
      <c r="CP979" t="s">
        <v>5929</v>
      </c>
    </row>
    <row r="980" spans="1:94" x14ac:dyDescent="0.35">
      <c r="A980" t="s">
        <v>4275</v>
      </c>
      <c r="B980">
        <f>+COUNTA(J980:DE980)</f>
        <v>17</v>
      </c>
      <c r="K980" t="s">
        <v>5930</v>
      </c>
      <c r="O980" t="s">
        <v>4277</v>
      </c>
      <c r="W980">
        <v>1</v>
      </c>
      <c r="X980">
        <f>SUM(COUNTIF(P980:W980,"1"))</f>
        <v>1</v>
      </c>
      <c r="Y980" t="s">
        <v>1886</v>
      </c>
      <c r="BR980" t="s">
        <v>5931</v>
      </c>
      <c r="BS980" t="s">
        <v>5932</v>
      </c>
      <c r="CF980" t="s">
        <v>5933</v>
      </c>
      <c r="CG980">
        <v>1</v>
      </c>
      <c r="CH980" t="s">
        <v>364</v>
      </c>
      <c r="CJ980" t="s">
        <v>5931</v>
      </c>
      <c r="CK980" t="s">
        <v>5932</v>
      </c>
      <c r="CL980" t="s">
        <v>5930</v>
      </c>
      <c r="CM980" t="s">
        <v>5934</v>
      </c>
      <c r="CN980" t="s">
        <v>4936</v>
      </c>
      <c r="CO980" t="s">
        <v>5895</v>
      </c>
      <c r="CP980" t="s">
        <v>5935</v>
      </c>
    </row>
    <row r="981" spans="1:94" x14ac:dyDescent="0.35">
      <c r="A981" t="s">
        <v>4275</v>
      </c>
      <c r="B981">
        <f>+COUNTA(J981:DE981)</f>
        <v>16</v>
      </c>
      <c r="K981" t="s">
        <v>5936</v>
      </c>
      <c r="O981" t="s">
        <v>4277</v>
      </c>
      <c r="W981">
        <v>1</v>
      </c>
      <c r="X981">
        <f>SUM(COUNTIF(P981:W981,"1"))</f>
        <v>1</v>
      </c>
      <c r="Y981" t="s">
        <v>1886</v>
      </c>
      <c r="BR981" t="s">
        <v>5937</v>
      </c>
      <c r="BS981" t="s">
        <v>5938</v>
      </c>
      <c r="CF981" t="s">
        <v>5939</v>
      </c>
      <c r="CG981">
        <v>1</v>
      </c>
      <c r="CH981" t="s">
        <v>364</v>
      </c>
      <c r="CJ981" t="s">
        <v>5937</v>
      </c>
      <c r="CK981" t="s">
        <v>5938</v>
      </c>
      <c r="CM981" t="s">
        <v>5940</v>
      </c>
      <c r="CN981" t="s">
        <v>783</v>
      </c>
      <c r="CO981" t="s">
        <v>5941</v>
      </c>
      <c r="CP981" t="s">
        <v>3801</v>
      </c>
    </row>
    <row r="982" spans="1:94" x14ac:dyDescent="0.35">
      <c r="A982" t="s">
        <v>1921</v>
      </c>
      <c r="B982">
        <f>+COUNTA(J982:DE982)</f>
        <v>4</v>
      </c>
      <c r="K982" t="s">
        <v>3576</v>
      </c>
      <c r="O982" t="s">
        <v>1772</v>
      </c>
      <c r="Q982">
        <v>1</v>
      </c>
      <c r="X982">
        <f>SUM(COUNTIF(P982:W982,"1"))</f>
        <v>1</v>
      </c>
    </row>
    <row r="983" spans="1:94" x14ac:dyDescent="0.35">
      <c r="A983" t="s">
        <v>1921</v>
      </c>
      <c r="B983">
        <f>+COUNTA(J983:DE983)</f>
        <v>8</v>
      </c>
      <c r="K983" t="s">
        <v>3588</v>
      </c>
      <c r="L983" t="s">
        <v>3577</v>
      </c>
      <c r="O983" t="s">
        <v>1311</v>
      </c>
      <c r="R983">
        <v>1</v>
      </c>
      <c r="X983">
        <f>SUM(COUNTIF(P983:W983,"1"))</f>
        <v>1</v>
      </c>
      <c r="AB983" t="s">
        <v>124</v>
      </c>
      <c r="AH983" t="s">
        <v>3588</v>
      </c>
      <c r="AT983" t="s">
        <v>2633</v>
      </c>
    </row>
    <row r="984" spans="1:94" x14ac:dyDescent="0.35">
      <c r="A984" t="s">
        <v>1921</v>
      </c>
      <c r="B984">
        <f>+COUNTA(J984:DE984)</f>
        <v>4</v>
      </c>
      <c r="K984" t="s">
        <v>3589</v>
      </c>
      <c r="O984" t="s">
        <v>1772</v>
      </c>
      <c r="Q984">
        <v>1</v>
      </c>
      <c r="X984">
        <f>SUM(COUNTIF(P984:W984,"1"))</f>
        <v>1</v>
      </c>
    </row>
    <row r="985" spans="1:94" x14ac:dyDescent="0.35">
      <c r="A985" t="s">
        <v>1921</v>
      </c>
      <c r="B985">
        <f>+COUNTA(J985:DE985)</f>
        <v>7</v>
      </c>
      <c r="F985" t="s">
        <v>3590</v>
      </c>
      <c r="K985" t="s">
        <v>3591</v>
      </c>
      <c r="O985" t="s">
        <v>121</v>
      </c>
      <c r="S985">
        <v>1</v>
      </c>
      <c r="X985">
        <f>SUM(COUNTIF(P985:W985,"1"))</f>
        <v>1</v>
      </c>
      <c r="AC985" t="s">
        <v>1587</v>
      </c>
      <c r="AG985" t="s">
        <v>3591</v>
      </c>
      <c r="AS985" t="s">
        <v>3592</v>
      </c>
    </row>
    <row r="986" spans="1:94" x14ac:dyDescent="0.35">
      <c r="A986" t="s">
        <v>1921</v>
      </c>
      <c r="B986">
        <f>+COUNTA(J986:DE986)</f>
        <v>7</v>
      </c>
      <c r="F986" t="s">
        <v>3593</v>
      </c>
      <c r="K986" t="s">
        <v>3594</v>
      </c>
      <c r="O986" t="s">
        <v>121</v>
      </c>
      <c r="S986">
        <v>1</v>
      </c>
      <c r="X986">
        <f>SUM(COUNTIF(P986:W986,"1"))</f>
        <v>1</v>
      </c>
      <c r="AC986" t="s">
        <v>1260</v>
      </c>
      <c r="AG986" t="s">
        <v>3594</v>
      </c>
      <c r="AS986" t="s">
        <v>3595</v>
      </c>
    </row>
    <row r="987" spans="1:94" x14ac:dyDescent="0.35">
      <c r="A987" t="s">
        <v>4275</v>
      </c>
      <c r="B987">
        <f>+COUNTA(J987:DE987)</f>
        <v>17</v>
      </c>
      <c r="K987" t="s">
        <v>5942</v>
      </c>
      <c r="O987" t="s">
        <v>4277</v>
      </c>
      <c r="W987">
        <v>1</v>
      </c>
      <c r="X987">
        <f>SUM(COUNTIF(P987:W987,"1"))</f>
        <v>1</v>
      </c>
      <c r="Y987" t="s">
        <v>1886</v>
      </c>
      <c r="BR987" t="s">
        <v>5943</v>
      </c>
      <c r="BS987" t="s">
        <v>5944</v>
      </c>
      <c r="CF987" t="s">
        <v>5945</v>
      </c>
      <c r="CG987">
        <v>1</v>
      </c>
      <c r="CH987" t="s">
        <v>364</v>
      </c>
      <c r="CJ987" t="s">
        <v>5943</v>
      </c>
      <c r="CK987" t="s">
        <v>5944</v>
      </c>
      <c r="CL987" t="s">
        <v>5942</v>
      </c>
      <c r="CM987" t="s">
        <v>5946</v>
      </c>
      <c r="CN987" t="s">
        <v>368</v>
      </c>
      <c r="CO987" t="s">
        <v>5947</v>
      </c>
      <c r="CP987" t="s">
        <v>5948</v>
      </c>
    </row>
    <row r="988" spans="1:94" x14ac:dyDescent="0.35">
      <c r="A988" t="s">
        <v>4275</v>
      </c>
      <c r="B988">
        <f>+COUNTA(J988:DE988)</f>
        <v>17</v>
      </c>
      <c r="K988" t="s">
        <v>5949</v>
      </c>
      <c r="O988" t="s">
        <v>4277</v>
      </c>
      <c r="W988">
        <v>1</v>
      </c>
      <c r="X988">
        <f>SUM(COUNTIF(P988:W988,"1"))</f>
        <v>1</v>
      </c>
      <c r="Y988" t="s">
        <v>1886</v>
      </c>
      <c r="BR988" t="s">
        <v>5950</v>
      </c>
      <c r="BS988" t="s">
        <v>5951</v>
      </c>
      <c r="CF988" t="s">
        <v>5952</v>
      </c>
      <c r="CG988">
        <v>1</v>
      </c>
      <c r="CH988" t="s">
        <v>364</v>
      </c>
      <c r="CJ988" t="s">
        <v>5950</v>
      </c>
      <c r="CK988" t="s">
        <v>5951</v>
      </c>
      <c r="CL988" t="s">
        <v>5949</v>
      </c>
      <c r="CM988" t="s">
        <v>5953</v>
      </c>
      <c r="CN988" t="s">
        <v>4419</v>
      </c>
      <c r="CO988" t="s">
        <v>5954</v>
      </c>
      <c r="CP988" t="s">
        <v>5955</v>
      </c>
    </row>
    <row r="989" spans="1:94" x14ac:dyDescent="0.35">
      <c r="A989" t="s">
        <v>4275</v>
      </c>
      <c r="B989">
        <f>+COUNTA(J989:DE989)</f>
        <v>17</v>
      </c>
      <c r="K989" t="s">
        <v>5956</v>
      </c>
      <c r="O989" t="s">
        <v>4277</v>
      </c>
      <c r="W989">
        <v>1</v>
      </c>
      <c r="X989">
        <f>SUM(COUNTIF(P989:W989,"1"))</f>
        <v>1</v>
      </c>
      <c r="Y989" t="s">
        <v>1886</v>
      </c>
      <c r="BR989" t="s">
        <v>5957</v>
      </c>
      <c r="BS989" t="s">
        <v>5958</v>
      </c>
      <c r="CF989" t="s">
        <v>5959</v>
      </c>
      <c r="CG989">
        <v>1</v>
      </c>
      <c r="CH989" t="s">
        <v>364</v>
      </c>
      <c r="CJ989" t="s">
        <v>5957</v>
      </c>
      <c r="CK989" t="s">
        <v>5958</v>
      </c>
      <c r="CL989" t="s">
        <v>5956</v>
      </c>
      <c r="CM989" t="s">
        <v>5960</v>
      </c>
      <c r="CN989" t="s">
        <v>4339</v>
      </c>
      <c r="CO989" t="s">
        <v>673</v>
      </c>
      <c r="CP989" t="s">
        <v>5961</v>
      </c>
    </row>
    <row r="990" spans="1:94" x14ac:dyDescent="0.35">
      <c r="A990" t="s">
        <v>4275</v>
      </c>
      <c r="B990">
        <f>+COUNTA(J990:DE990)</f>
        <v>17</v>
      </c>
      <c r="K990" t="s">
        <v>5962</v>
      </c>
      <c r="O990" t="s">
        <v>4277</v>
      </c>
      <c r="W990">
        <v>1</v>
      </c>
      <c r="X990">
        <f>SUM(COUNTIF(P990:W990,"1"))</f>
        <v>1</v>
      </c>
      <c r="Y990" t="s">
        <v>1886</v>
      </c>
      <c r="BR990" t="s">
        <v>5963</v>
      </c>
      <c r="BS990" t="s">
        <v>5964</v>
      </c>
      <c r="CF990" t="s">
        <v>5965</v>
      </c>
      <c r="CG990">
        <v>1</v>
      </c>
      <c r="CH990" t="s">
        <v>364</v>
      </c>
      <c r="CJ990" t="s">
        <v>5963</v>
      </c>
      <c r="CK990" t="s">
        <v>5964</v>
      </c>
      <c r="CL990" t="s">
        <v>5962</v>
      </c>
      <c r="CM990" t="s">
        <v>5966</v>
      </c>
      <c r="CN990" t="s">
        <v>4599</v>
      </c>
      <c r="CO990" t="s">
        <v>5967</v>
      </c>
      <c r="CP990" t="s">
        <v>5652</v>
      </c>
    </row>
    <row r="991" spans="1:94" x14ac:dyDescent="0.35">
      <c r="A991" t="s">
        <v>4275</v>
      </c>
      <c r="B991">
        <f>+COUNTA(J991:DE991)</f>
        <v>17</v>
      </c>
      <c r="K991" t="s">
        <v>5968</v>
      </c>
      <c r="O991" t="s">
        <v>4277</v>
      </c>
      <c r="W991">
        <v>1</v>
      </c>
      <c r="X991">
        <f>SUM(COUNTIF(P991:W991,"1"))</f>
        <v>1</v>
      </c>
      <c r="Y991" t="s">
        <v>1886</v>
      </c>
      <c r="BR991" t="s">
        <v>5969</v>
      </c>
      <c r="BS991" t="s">
        <v>5970</v>
      </c>
      <c r="CF991" t="s">
        <v>5971</v>
      </c>
      <c r="CG991">
        <v>1</v>
      </c>
      <c r="CH991" t="s">
        <v>364</v>
      </c>
      <c r="CJ991" t="s">
        <v>5969</v>
      </c>
      <c r="CK991" t="s">
        <v>5970</v>
      </c>
      <c r="CL991" t="s">
        <v>5968</v>
      </c>
      <c r="CM991" t="s">
        <v>5972</v>
      </c>
      <c r="CN991" t="s">
        <v>2070</v>
      </c>
      <c r="CO991" t="s">
        <v>867</v>
      </c>
      <c r="CP991" t="s">
        <v>5973</v>
      </c>
    </row>
    <row r="992" spans="1:94" x14ac:dyDescent="0.35">
      <c r="A992" t="s">
        <v>4275</v>
      </c>
      <c r="B992">
        <f>+COUNTA(J992:DE992)</f>
        <v>17</v>
      </c>
      <c r="K992" t="s">
        <v>5974</v>
      </c>
      <c r="O992" t="s">
        <v>4277</v>
      </c>
      <c r="W992">
        <v>1</v>
      </c>
      <c r="X992">
        <f>SUM(COUNTIF(P992:W992,"1"))</f>
        <v>1</v>
      </c>
      <c r="Y992" t="s">
        <v>1886</v>
      </c>
      <c r="BR992" t="s">
        <v>5975</v>
      </c>
      <c r="BS992" t="s">
        <v>5976</v>
      </c>
      <c r="CF992" t="s">
        <v>5977</v>
      </c>
      <c r="CG992">
        <v>1</v>
      </c>
      <c r="CH992" t="s">
        <v>364</v>
      </c>
      <c r="CJ992" t="s">
        <v>5975</v>
      </c>
      <c r="CK992" t="s">
        <v>5976</v>
      </c>
      <c r="CL992" t="s">
        <v>5974</v>
      </c>
      <c r="CM992" t="s">
        <v>5978</v>
      </c>
      <c r="CN992" t="s">
        <v>2070</v>
      </c>
      <c r="CO992" t="s">
        <v>4635</v>
      </c>
      <c r="CP992" t="s">
        <v>5841</v>
      </c>
    </row>
    <row r="993" spans="1:94" x14ac:dyDescent="0.35">
      <c r="A993" t="s">
        <v>4275</v>
      </c>
      <c r="B993">
        <f>+COUNTA(J993:DE993)</f>
        <v>17</v>
      </c>
      <c r="K993" t="s">
        <v>5979</v>
      </c>
      <c r="O993" t="s">
        <v>4277</v>
      </c>
      <c r="W993">
        <v>1</v>
      </c>
      <c r="X993">
        <f>SUM(COUNTIF(P993:W993,"1"))</f>
        <v>1</v>
      </c>
      <c r="Y993" t="s">
        <v>1886</v>
      </c>
      <c r="BR993" t="s">
        <v>5980</v>
      </c>
      <c r="BS993" t="s">
        <v>5981</v>
      </c>
      <c r="CF993" t="s">
        <v>5982</v>
      </c>
      <c r="CG993">
        <v>1</v>
      </c>
      <c r="CH993" t="s">
        <v>364</v>
      </c>
      <c r="CJ993" t="s">
        <v>5980</v>
      </c>
      <c r="CK993" t="s">
        <v>5981</v>
      </c>
      <c r="CL993" t="s">
        <v>5979</v>
      </c>
      <c r="CM993" t="s">
        <v>5983</v>
      </c>
      <c r="CN993" t="s">
        <v>4599</v>
      </c>
      <c r="CO993" t="s">
        <v>5984</v>
      </c>
      <c r="CP993" t="s">
        <v>4370</v>
      </c>
    </row>
    <row r="994" spans="1:94" x14ac:dyDescent="0.35">
      <c r="A994" t="s">
        <v>1921</v>
      </c>
      <c r="B994">
        <f>+COUNTA(J994:DE994)</f>
        <v>7</v>
      </c>
      <c r="F994" t="s">
        <v>3596</v>
      </c>
      <c r="K994" t="s">
        <v>3597</v>
      </c>
      <c r="O994" t="s">
        <v>121</v>
      </c>
      <c r="S994">
        <v>1</v>
      </c>
      <c r="X994">
        <f>SUM(COUNTIF(P994:W994,"1"))</f>
        <v>1</v>
      </c>
      <c r="AC994" t="s">
        <v>3598</v>
      </c>
      <c r="AG994" t="s">
        <v>3597</v>
      </c>
      <c r="AS994" t="s">
        <v>1980</v>
      </c>
    </row>
    <row r="995" spans="1:94" x14ac:dyDescent="0.35">
      <c r="A995" t="s">
        <v>4275</v>
      </c>
      <c r="B995">
        <f>+COUNTA(J995:DE995)</f>
        <v>17</v>
      </c>
      <c r="K995" t="s">
        <v>1214</v>
      </c>
      <c r="O995" t="s">
        <v>4277</v>
      </c>
      <c r="W995">
        <v>1</v>
      </c>
      <c r="X995">
        <f>SUM(COUNTIF(P995:W995,"1"))</f>
        <v>1</v>
      </c>
      <c r="Y995" t="s">
        <v>1886</v>
      </c>
      <c r="BR995" t="s">
        <v>1208</v>
      </c>
      <c r="BS995" t="s">
        <v>5985</v>
      </c>
      <c r="CF995" t="s">
        <v>5986</v>
      </c>
      <c r="CG995">
        <v>1</v>
      </c>
      <c r="CH995" t="s">
        <v>364</v>
      </c>
      <c r="CJ995" t="s">
        <v>1208</v>
      </c>
      <c r="CK995" t="s">
        <v>5985</v>
      </c>
      <c r="CL995" t="s">
        <v>1214</v>
      </c>
      <c r="CM995" t="s">
        <v>5987</v>
      </c>
      <c r="CN995" t="s">
        <v>368</v>
      </c>
      <c r="CO995" t="s">
        <v>456</v>
      </c>
      <c r="CP995" t="s">
        <v>1252</v>
      </c>
    </row>
    <row r="996" spans="1:94" x14ac:dyDescent="0.35">
      <c r="A996" t="s">
        <v>4275</v>
      </c>
      <c r="B996">
        <f>+COUNTA(J996:DE996)</f>
        <v>17</v>
      </c>
      <c r="K996" t="s">
        <v>5988</v>
      </c>
      <c r="O996" t="s">
        <v>4277</v>
      </c>
      <c r="W996">
        <v>1</v>
      </c>
      <c r="X996">
        <f>SUM(COUNTIF(P996:W996,"1"))</f>
        <v>1</v>
      </c>
      <c r="Y996" t="s">
        <v>1886</v>
      </c>
      <c r="BR996" t="s">
        <v>5989</v>
      </c>
      <c r="BS996" t="s">
        <v>5990</v>
      </c>
      <c r="CF996" t="s">
        <v>5991</v>
      </c>
      <c r="CG996">
        <v>1</v>
      </c>
      <c r="CH996" t="s">
        <v>364</v>
      </c>
      <c r="CJ996" t="s">
        <v>5989</v>
      </c>
      <c r="CK996" t="s">
        <v>5990</v>
      </c>
      <c r="CL996" t="s">
        <v>5988</v>
      </c>
      <c r="CM996" t="s">
        <v>5992</v>
      </c>
      <c r="CN996" t="s">
        <v>4231</v>
      </c>
      <c r="CO996" t="s">
        <v>5818</v>
      </c>
      <c r="CP996" t="s">
        <v>2665</v>
      </c>
    </row>
    <row r="997" spans="1:94" x14ac:dyDescent="0.35">
      <c r="A997" t="s">
        <v>4275</v>
      </c>
      <c r="B997">
        <f>+COUNTA(J997:DE997)</f>
        <v>17</v>
      </c>
      <c r="K997" t="s">
        <v>5993</v>
      </c>
      <c r="O997" t="s">
        <v>4277</v>
      </c>
      <c r="W997">
        <v>1</v>
      </c>
      <c r="X997">
        <f>SUM(COUNTIF(P997:W997,"1"))</f>
        <v>1</v>
      </c>
      <c r="Y997" t="s">
        <v>1886</v>
      </c>
      <c r="BR997" t="s">
        <v>5994</v>
      </c>
      <c r="BS997" t="s">
        <v>5995</v>
      </c>
      <c r="CF997" t="s">
        <v>5996</v>
      </c>
      <c r="CG997">
        <v>1</v>
      </c>
      <c r="CH997" t="s">
        <v>364</v>
      </c>
      <c r="CJ997" t="s">
        <v>5994</v>
      </c>
      <c r="CK997" t="s">
        <v>5995</v>
      </c>
      <c r="CL997" t="s">
        <v>5993</v>
      </c>
      <c r="CM997" t="s">
        <v>5997</v>
      </c>
      <c r="CN997" t="s">
        <v>2663</v>
      </c>
      <c r="CO997" t="s">
        <v>4672</v>
      </c>
      <c r="CP997" t="s">
        <v>4460</v>
      </c>
    </row>
    <row r="998" spans="1:94" x14ac:dyDescent="0.35">
      <c r="A998" t="s">
        <v>1921</v>
      </c>
      <c r="B998">
        <f>+COUNTA(J998:DE998)</f>
        <v>5</v>
      </c>
      <c r="K998" t="s">
        <v>3599</v>
      </c>
      <c r="O998" t="s">
        <v>1725</v>
      </c>
      <c r="U998">
        <v>1</v>
      </c>
      <c r="X998">
        <f>SUM(COUNTIF(P998:W998,"1"))</f>
        <v>1</v>
      </c>
      <c r="AB998" t="s">
        <v>124</v>
      </c>
    </row>
    <row r="999" spans="1:94" x14ac:dyDescent="0.35">
      <c r="A999" t="s">
        <v>4275</v>
      </c>
      <c r="B999">
        <f>+COUNTA(J999:DE999)</f>
        <v>17</v>
      </c>
      <c r="K999" t="s">
        <v>5998</v>
      </c>
      <c r="O999" t="s">
        <v>4277</v>
      </c>
      <c r="W999">
        <v>1</v>
      </c>
      <c r="X999">
        <f>SUM(COUNTIF(P999:W999,"1"))</f>
        <v>1</v>
      </c>
      <c r="Y999" t="s">
        <v>1886</v>
      </c>
      <c r="BR999" t="s">
        <v>5999</v>
      </c>
      <c r="BS999" t="s">
        <v>6000</v>
      </c>
      <c r="CF999" t="s">
        <v>6001</v>
      </c>
      <c r="CG999">
        <v>1</v>
      </c>
      <c r="CH999" t="s">
        <v>364</v>
      </c>
      <c r="CJ999" t="s">
        <v>5999</v>
      </c>
      <c r="CK999" t="s">
        <v>6000</v>
      </c>
      <c r="CL999" t="s">
        <v>5998</v>
      </c>
      <c r="CM999" t="s">
        <v>6002</v>
      </c>
      <c r="CN999" t="s">
        <v>4283</v>
      </c>
      <c r="CO999" t="s">
        <v>4647</v>
      </c>
      <c r="CP999" t="s">
        <v>4285</v>
      </c>
    </row>
    <row r="1000" spans="1:94" x14ac:dyDescent="0.35">
      <c r="A1000" t="s">
        <v>1921</v>
      </c>
      <c r="B1000">
        <f>+COUNTA(J1000:DE1000)</f>
        <v>7</v>
      </c>
      <c r="F1000" t="s">
        <v>3600</v>
      </c>
      <c r="K1000" t="s">
        <v>3601</v>
      </c>
      <c r="O1000" t="s">
        <v>121</v>
      </c>
      <c r="S1000">
        <v>1</v>
      </c>
      <c r="X1000">
        <f>SUM(COUNTIF(P1000:W1000,"1"))</f>
        <v>1</v>
      </c>
      <c r="AC1000" t="s">
        <v>1395</v>
      </c>
      <c r="AG1000" t="s">
        <v>3601</v>
      </c>
      <c r="AS1000" t="s">
        <v>1997</v>
      </c>
    </row>
    <row r="1001" spans="1:94" x14ac:dyDescent="0.35">
      <c r="A1001" t="s">
        <v>4275</v>
      </c>
      <c r="B1001">
        <f>+COUNTA(J1001:DE1001)</f>
        <v>17</v>
      </c>
      <c r="K1001" t="s">
        <v>6003</v>
      </c>
      <c r="O1001" t="s">
        <v>4277</v>
      </c>
      <c r="W1001">
        <v>1</v>
      </c>
      <c r="X1001">
        <f>SUM(COUNTIF(P1001:W1001,"1"))</f>
        <v>1</v>
      </c>
      <c r="Y1001" t="s">
        <v>1886</v>
      </c>
      <c r="BR1001" t="s">
        <v>6004</v>
      </c>
      <c r="BS1001" t="s">
        <v>6005</v>
      </c>
      <c r="CF1001" t="s">
        <v>6006</v>
      </c>
      <c r="CG1001">
        <v>1</v>
      </c>
      <c r="CH1001" t="s">
        <v>364</v>
      </c>
      <c r="CJ1001" t="s">
        <v>6004</v>
      </c>
      <c r="CK1001" t="s">
        <v>6005</v>
      </c>
      <c r="CL1001" t="s">
        <v>6003</v>
      </c>
      <c r="CM1001" t="s">
        <v>6007</v>
      </c>
      <c r="CN1001" t="s">
        <v>2663</v>
      </c>
      <c r="CO1001" t="s">
        <v>6008</v>
      </c>
      <c r="CP1001" t="s">
        <v>4534</v>
      </c>
    </row>
    <row r="1002" spans="1:94" x14ac:dyDescent="0.35">
      <c r="A1002" t="s">
        <v>1921</v>
      </c>
      <c r="B1002">
        <f>+COUNTA(J1002:DE1002)</f>
        <v>8</v>
      </c>
      <c r="K1002" t="s">
        <v>3602</v>
      </c>
      <c r="L1002" t="s">
        <v>3603</v>
      </c>
      <c r="O1002" t="s">
        <v>1311</v>
      </c>
      <c r="R1002">
        <v>1</v>
      </c>
      <c r="X1002">
        <f>SUM(COUNTIF(P1002:W1002,"1"))</f>
        <v>1</v>
      </c>
      <c r="AB1002" t="s">
        <v>124</v>
      </c>
      <c r="AH1002" t="s">
        <v>3602</v>
      </c>
      <c r="AT1002" t="s">
        <v>3604</v>
      </c>
    </row>
    <row r="1003" spans="1:94" x14ac:dyDescent="0.35">
      <c r="A1003" t="s">
        <v>4275</v>
      </c>
      <c r="B1003">
        <f>+COUNTA(J1003:DE1003)</f>
        <v>17</v>
      </c>
      <c r="K1003" t="s">
        <v>6009</v>
      </c>
      <c r="O1003" t="s">
        <v>4277</v>
      </c>
      <c r="W1003">
        <v>1</v>
      </c>
      <c r="X1003">
        <f>SUM(COUNTIF(P1003:W1003,"1"))</f>
        <v>1</v>
      </c>
      <c r="Y1003" t="s">
        <v>1886</v>
      </c>
      <c r="BR1003" t="s">
        <v>6010</v>
      </c>
      <c r="BS1003" t="s">
        <v>6011</v>
      </c>
      <c r="CF1003" t="s">
        <v>6012</v>
      </c>
      <c r="CG1003">
        <v>1</v>
      </c>
      <c r="CH1003" t="s">
        <v>364</v>
      </c>
      <c r="CJ1003" t="s">
        <v>6010</v>
      </c>
      <c r="CK1003" t="s">
        <v>6011</v>
      </c>
      <c r="CL1003" t="s">
        <v>6009</v>
      </c>
      <c r="CM1003" t="s">
        <v>6013</v>
      </c>
      <c r="CN1003" t="s">
        <v>4719</v>
      </c>
      <c r="CO1003" t="s">
        <v>4768</v>
      </c>
      <c r="CP1003" t="s">
        <v>4370</v>
      </c>
    </row>
    <row r="1004" spans="1:94" x14ac:dyDescent="0.35">
      <c r="A1004" t="s">
        <v>1921</v>
      </c>
      <c r="B1004">
        <f>+COUNTA(J1004:DE1004)</f>
        <v>7</v>
      </c>
      <c r="F1004" t="s">
        <v>3605</v>
      </c>
      <c r="K1004" t="s">
        <v>3606</v>
      </c>
      <c r="O1004" t="s">
        <v>121</v>
      </c>
      <c r="S1004">
        <v>1</v>
      </c>
      <c r="X1004">
        <f>SUM(COUNTIF(P1004:W1004,"1"))</f>
        <v>1</v>
      </c>
      <c r="AC1004" t="s">
        <v>2147</v>
      </c>
      <c r="AG1004" t="s">
        <v>3606</v>
      </c>
      <c r="AS1004" t="s">
        <v>1652</v>
      </c>
    </row>
    <row r="1005" spans="1:94" x14ac:dyDescent="0.35">
      <c r="A1005" t="s">
        <v>1921</v>
      </c>
      <c r="B1005">
        <f>+COUNTA(J1005:DE1005)</f>
        <v>7</v>
      </c>
      <c r="F1005" t="s">
        <v>3616</v>
      </c>
      <c r="K1005" t="s">
        <v>3617</v>
      </c>
      <c r="O1005" t="s">
        <v>121</v>
      </c>
      <c r="S1005">
        <v>1</v>
      </c>
      <c r="X1005">
        <f>SUM(COUNTIF(P1005:W1005,"1"))</f>
        <v>1</v>
      </c>
      <c r="AC1005" t="s">
        <v>2032</v>
      </c>
      <c r="AG1005" t="s">
        <v>3617</v>
      </c>
      <c r="AS1005" t="s">
        <v>2309</v>
      </c>
    </row>
    <row r="1006" spans="1:94" x14ac:dyDescent="0.35">
      <c r="A1006" t="s">
        <v>1921</v>
      </c>
      <c r="B1006">
        <f>+COUNTA(J1006:DE1006)</f>
        <v>7</v>
      </c>
      <c r="F1006" t="s">
        <v>3607</v>
      </c>
      <c r="K1006" t="s">
        <v>3618</v>
      </c>
      <c r="O1006" t="s">
        <v>121</v>
      </c>
      <c r="S1006">
        <v>1</v>
      </c>
      <c r="X1006">
        <f>SUM(COUNTIF(P1006:W1006,"1"))</f>
        <v>1</v>
      </c>
      <c r="AC1006" t="s">
        <v>2032</v>
      </c>
      <c r="AG1006" t="s">
        <v>3618</v>
      </c>
      <c r="AS1006" t="s">
        <v>2309</v>
      </c>
    </row>
    <row r="1007" spans="1:94" x14ac:dyDescent="0.35">
      <c r="A1007" t="s">
        <v>4275</v>
      </c>
      <c r="B1007">
        <f>+COUNTA(J1007:DE1007)</f>
        <v>17</v>
      </c>
      <c r="K1007" t="s">
        <v>6014</v>
      </c>
      <c r="O1007" t="s">
        <v>4277</v>
      </c>
      <c r="W1007">
        <v>1</v>
      </c>
      <c r="X1007">
        <f>SUM(COUNTIF(P1007:W1007,"1"))</f>
        <v>1</v>
      </c>
      <c r="Y1007" t="s">
        <v>1886</v>
      </c>
      <c r="BR1007" t="s">
        <v>6015</v>
      </c>
      <c r="BS1007" t="s">
        <v>6016</v>
      </c>
      <c r="CF1007" t="s">
        <v>6017</v>
      </c>
      <c r="CG1007">
        <v>1</v>
      </c>
      <c r="CH1007" t="s">
        <v>364</v>
      </c>
      <c r="CJ1007" t="s">
        <v>6015</v>
      </c>
      <c r="CK1007" t="s">
        <v>6016</v>
      </c>
      <c r="CL1007" t="s">
        <v>6014</v>
      </c>
      <c r="CM1007" t="s">
        <v>6018</v>
      </c>
      <c r="CN1007" t="s">
        <v>4419</v>
      </c>
      <c r="CO1007" t="s">
        <v>4565</v>
      </c>
      <c r="CP1007" t="s">
        <v>6019</v>
      </c>
    </row>
    <row r="1008" spans="1:94" x14ac:dyDescent="0.35">
      <c r="A1008" t="s">
        <v>1921</v>
      </c>
      <c r="B1008">
        <f>+COUNTA(J1008:DE1008)</f>
        <v>7</v>
      </c>
      <c r="F1008" t="s">
        <v>3619</v>
      </c>
      <c r="K1008" t="s">
        <v>3620</v>
      </c>
      <c r="O1008" t="s">
        <v>121</v>
      </c>
      <c r="S1008">
        <v>1</v>
      </c>
      <c r="X1008">
        <f>SUM(COUNTIF(P1008:W1008,"1"))</f>
        <v>1</v>
      </c>
      <c r="AC1008" t="s">
        <v>2327</v>
      </c>
      <c r="AG1008" t="s">
        <v>3620</v>
      </c>
      <c r="AS1008" t="s">
        <v>3621</v>
      </c>
    </row>
    <row r="1009" spans="1:94" x14ac:dyDescent="0.35">
      <c r="A1009" t="s">
        <v>4275</v>
      </c>
      <c r="B1009">
        <f>+COUNTA(J1009:DE1009)</f>
        <v>17</v>
      </c>
      <c r="K1009" t="s">
        <v>6020</v>
      </c>
      <c r="O1009" t="s">
        <v>4277</v>
      </c>
      <c r="W1009">
        <v>1</v>
      </c>
      <c r="X1009">
        <f>SUM(COUNTIF(P1009:W1009,"1"))</f>
        <v>1</v>
      </c>
      <c r="Y1009" t="s">
        <v>1886</v>
      </c>
      <c r="BR1009" t="s">
        <v>6021</v>
      </c>
      <c r="BS1009" t="s">
        <v>6022</v>
      </c>
      <c r="CF1009" t="s">
        <v>6023</v>
      </c>
      <c r="CG1009">
        <v>1</v>
      </c>
      <c r="CH1009" t="s">
        <v>364</v>
      </c>
      <c r="CJ1009" t="s">
        <v>6021</v>
      </c>
      <c r="CK1009" t="s">
        <v>6022</v>
      </c>
      <c r="CL1009" t="s">
        <v>6020</v>
      </c>
      <c r="CM1009" t="s">
        <v>6024</v>
      </c>
      <c r="CN1009" t="s">
        <v>4585</v>
      </c>
      <c r="CO1009" t="s">
        <v>5911</v>
      </c>
      <c r="CP1009" t="s">
        <v>1139</v>
      </c>
    </row>
    <row r="1010" spans="1:94" x14ac:dyDescent="0.35">
      <c r="A1010" t="s">
        <v>1921</v>
      </c>
      <c r="B1010">
        <f>+COUNTA(J1010:DE1010)</f>
        <v>7</v>
      </c>
      <c r="F1010" t="s">
        <v>3622</v>
      </c>
      <c r="K1010" t="s">
        <v>3623</v>
      </c>
      <c r="O1010" t="s">
        <v>121</v>
      </c>
      <c r="S1010">
        <v>1</v>
      </c>
      <c r="X1010">
        <f>SUM(COUNTIF(P1010:W1010,"1"))</f>
        <v>1</v>
      </c>
      <c r="AC1010" t="s">
        <v>2499</v>
      </c>
      <c r="AG1010" t="s">
        <v>3623</v>
      </c>
      <c r="AS1010" t="s">
        <v>1977</v>
      </c>
    </row>
    <row r="1011" spans="1:94" x14ac:dyDescent="0.35">
      <c r="A1011" t="s">
        <v>4275</v>
      </c>
      <c r="B1011">
        <f>+COUNTA(J1011:DE1011)</f>
        <v>17</v>
      </c>
      <c r="K1011" t="s">
        <v>6025</v>
      </c>
      <c r="O1011" t="s">
        <v>4277</v>
      </c>
      <c r="W1011">
        <v>1</v>
      </c>
      <c r="X1011">
        <f>SUM(COUNTIF(P1011:W1011,"1"))</f>
        <v>1</v>
      </c>
      <c r="Y1011" t="s">
        <v>1886</v>
      </c>
      <c r="BR1011" t="s">
        <v>6026</v>
      </c>
      <c r="BS1011" t="s">
        <v>6027</v>
      </c>
      <c r="CF1011" t="s">
        <v>6028</v>
      </c>
      <c r="CG1011">
        <v>1</v>
      </c>
      <c r="CH1011" t="s">
        <v>364</v>
      </c>
      <c r="CJ1011" t="s">
        <v>6026</v>
      </c>
      <c r="CK1011" t="s">
        <v>6027</v>
      </c>
      <c r="CL1011" t="s">
        <v>6025</v>
      </c>
      <c r="CM1011" t="s">
        <v>6029</v>
      </c>
      <c r="CN1011" t="s">
        <v>2122</v>
      </c>
      <c r="CO1011" t="s">
        <v>4635</v>
      </c>
      <c r="CP1011" t="s">
        <v>1112</v>
      </c>
    </row>
    <row r="1012" spans="1:94" x14ac:dyDescent="0.35">
      <c r="A1012" t="s">
        <v>1921</v>
      </c>
      <c r="B1012">
        <f>+COUNTA(J1012:DE1012)</f>
        <v>7</v>
      </c>
      <c r="F1012" t="s">
        <v>3624</v>
      </c>
      <c r="K1012" t="s">
        <v>3625</v>
      </c>
      <c r="O1012" t="s">
        <v>121</v>
      </c>
      <c r="S1012">
        <v>1</v>
      </c>
      <c r="X1012">
        <f>SUM(COUNTIF(P1012:W1012,"1"))</f>
        <v>1</v>
      </c>
      <c r="AC1012" t="s">
        <v>1395</v>
      </c>
      <c r="AG1012" t="s">
        <v>3625</v>
      </c>
      <c r="AS1012" t="s">
        <v>3626</v>
      </c>
    </row>
    <row r="1013" spans="1:94" x14ac:dyDescent="0.35">
      <c r="A1013" t="s">
        <v>4275</v>
      </c>
      <c r="B1013">
        <f>+COUNTA(J1013:DE1013)</f>
        <v>17</v>
      </c>
      <c r="K1013" t="s">
        <v>6030</v>
      </c>
      <c r="O1013" t="s">
        <v>4277</v>
      </c>
      <c r="W1013">
        <v>1</v>
      </c>
      <c r="X1013">
        <f>SUM(COUNTIF(P1013:W1013,"1"))</f>
        <v>1</v>
      </c>
      <c r="Y1013" t="s">
        <v>1886</v>
      </c>
      <c r="BR1013" t="s">
        <v>6031</v>
      </c>
      <c r="BS1013" t="s">
        <v>6032</v>
      </c>
      <c r="CF1013" t="s">
        <v>6033</v>
      </c>
      <c r="CG1013">
        <v>1</v>
      </c>
      <c r="CH1013" t="s">
        <v>364</v>
      </c>
      <c r="CJ1013" t="s">
        <v>6031</v>
      </c>
      <c r="CK1013" t="s">
        <v>6032</v>
      </c>
      <c r="CL1013" t="s">
        <v>6030</v>
      </c>
      <c r="CM1013" t="s">
        <v>6034</v>
      </c>
      <c r="CN1013" t="s">
        <v>2070</v>
      </c>
      <c r="CO1013" t="s">
        <v>6035</v>
      </c>
      <c r="CP1013" t="s">
        <v>2889</v>
      </c>
    </row>
    <row r="1014" spans="1:94" x14ac:dyDescent="0.35">
      <c r="A1014" t="s">
        <v>4275</v>
      </c>
      <c r="B1014">
        <f>+COUNTA(J1014:DE1014)</f>
        <v>17</v>
      </c>
      <c r="K1014" t="s">
        <v>6036</v>
      </c>
      <c r="O1014" t="s">
        <v>4277</v>
      </c>
      <c r="W1014">
        <v>1</v>
      </c>
      <c r="X1014">
        <f>SUM(COUNTIF(P1014:W1014,"1"))</f>
        <v>1</v>
      </c>
      <c r="Y1014" t="s">
        <v>1886</v>
      </c>
      <c r="BR1014" t="s">
        <v>6037</v>
      </c>
      <c r="BS1014" t="s">
        <v>6038</v>
      </c>
      <c r="CF1014" t="s">
        <v>6039</v>
      </c>
      <c r="CG1014">
        <v>1</v>
      </c>
      <c r="CH1014" t="s">
        <v>364</v>
      </c>
      <c r="CJ1014" t="s">
        <v>6037</v>
      </c>
      <c r="CK1014" t="s">
        <v>6038</v>
      </c>
      <c r="CL1014" t="s">
        <v>6036</v>
      </c>
      <c r="CM1014" t="s">
        <v>6040</v>
      </c>
      <c r="CN1014" t="s">
        <v>783</v>
      </c>
      <c r="CO1014" t="s">
        <v>6041</v>
      </c>
      <c r="CP1014" t="s">
        <v>714</v>
      </c>
    </row>
    <row r="1015" spans="1:94" x14ac:dyDescent="0.35">
      <c r="A1015" t="s">
        <v>1921</v>
      </c>
      <c r="B1015">
        <f>+COUNTA(J1015:DE1015)</f>
        <v>7</v>
      </c>
      <c r="F1015" t="s">
        <v>3627</v>
      </c>
      <c r="K1015" t="s">
        <v>3628</v>
      </c>
      <c r="O1015" t="s">
        <v>121</v>
      </c>
      <c r="S1015">
        <v>1</v>
      </c>
      <c r="X1015">
        <f>SUM(COUNTIF(P1015:W1015,"1"))</f>
        <v>1</v>
      </c>
      <c r="AC1015" t="s">
        <v>1789</v>
      </c>
      <c r="AG1015" t="s">
        <v>3628</v>
      </c>
      <c r="AS1015" t="s">
        <v>1980</v>
      </c>
    </row>
    <row r="1016" spans="1:94" x14ac:dyDescent="0.35">
      <c r="A1016" t="s">
        <v>4275</v>
      </c>
      <c r="B1016">
        <f>+COUNTA(J1016:DE1016)</f>
        <v>17</v>
      </c>
      <c r="K1016" t="s">
        <v>6042</v>
      </c>
      <c r="O1016" t="s">
        <v>4277</v>
      </c>
      <c r="W1016">
        <v>1</v>
      </c>
      <c r="X1016">
        <f>SUM(COUNTIF(P1016:W1016,"1"))</f>
        <v>1</v>
      </c>
      <c r="Y1016" t="s">
        <v>1886</v>
      </c>
      <c r="BR1016" t="s">
        <v>6043</v>
      </c>
      <c r="BS1016" t="s">
        <v>6044</v>
      </c>
      <c r="CF1016" t="s">
        <v>6045</v>
      </c>
      <c r="CG1016">
        <v>1</v>
      </c>
      <c r="CH1016" t="s">
        <v>364</v>
      </c>
      <c r="CJ1016" t="s">
        <v>6043</v>
      </c>
      <c r="CK1016" t="s">
        <v>6044</v>
      </c>
      <c r="CL1016" t="s">
        <v>6042</v>
      </c>
      <c r="CM1016" t="s">
        <v>6046</v>
      </c>
      <c r="CN1016" t="s">
        <v>4354</v>
      </c>
      <c r="CO1016" t="s">
        <v>4299</v>
      </c>
      <c r="CP1016" t="s">
        <v>4285</v>
      </c>
    </row>
    <row r="1017" spans="1:94" x14ac:dyDescent="0.35">
      <c r="A1017" t="s">
        <v>1921</v>
      </c>
      <c r="B1017">
        <f>+COUNTA(J1017:DE1017)</f>
        <v>8</v>
      </c>
      <c r="K1017" t="s">
        <v>3629</v>
      </c>
      <c r="L1017" t="s">
        <v>3630</v>
      </c>
      <c r="O1017" t="s">
        <v>1311</v>
      </c>
      <c r="R1017">
        <v>1</v>
      </c>
      <c r="X1017">
        <f>SUM(COUNTIF(P1017:W1017,"1"))</f>
        <v>1</v>
      </c>
      <c r="AB1017" t="s">
        <v>124</v>
      </c>
      <c r="AH1017" t="s">
        <v>3631</v>
      </c>
      <c r="AT1017" t="s">
        <v>623</v>
      </c>
    </row>
    <row r="1018" spans="1:94" x14ac:dyDescent="0.35">
      <c r="A1018" t="s">
        <v>4275</v>
      </c>
      <c r="B1018">
        <f>+COUNTA(J1018:DE1018)</f>
        <v>17</v>
      </c>
      <c r="K1018" t="s">
        <v>6047</v>
      </c>
      <c r="O1018" t="s">
        <v>4277</v>
      </c>
      <c r="W1018">
        <v>1</v>
      </c>
      <c r="X1018">
        <f>SUM(COUNTIF(P1018:W1018,"1"))</f>
        <v>1</v>
      </c>
      <c r="Y1018" t="s">
        <v>1886</v>
      </c>
      <c r="BR1018" t="s">
        <v>6048</v>
      </c>
      <c r="BS1018" t="s">
        <v>6049</v>
      </c>
      <c r="CF1018" t="s">
        <v>6050</v>
      </c>
      <c r="CG1018">
        <v>1</v>
      </c>
      <c r="CH1018" t="s">
        <v>364</v>
      </c>
      <c r="CJ1018" t="s">
        <v>6048</v>
      </c>
      <c r="CK1018" t="s">
        <v>6049</v>
      </c>
      <c r="CL1018" t="s">
        <v>6047</v>
      </c>
      <c r="CM1018" t="s">
        <v>6051</v>
      </c>
      <c r="CN1018" t="s">
        <v>4291</v>
      </c>
      <c r="CO1018" t="s">
        <v>946</v>
      </c>
      <c r="CP1018" t="s">
        <v>5841</v>
      </c>
    </row>
    <row r="1019" spans="1:94" x14ac:dyDescent="0.35">
      <c r="A1019" t="s">
        <v>1921</v>
      </c>
      <c r="B1019">
        <f>+COUNTA(J1019:DE1019)</f>
        <v>7</v>
      </c>
      <c r="F1019" t="s">
        <v>3632</v>
      </c>
      <c r="K1019" t="s">
        <v>3633</v>
      </c>
      <c r="O1019" t="s">
        <v>121</v>
      </c>
      <c r="S1019">
        <v>1</v>
      </c>
      <c r="X1019">
        <f>SUM(COUNTIF(P1019:W1019,"1"))</f>
        <v>1</v>
      </c>
      <c r="AC1019" t="s">
        <v>258</v>
      </c>
      <c r="AG1019" t="s">
        <v>3633</v>
      </c>
      <c r="AS1019" t="s">
        <v>1749</v>
      </c>
    </row>
    <row r="1020" spans="1:94" x14ac:dyDescent="0.35">
      <c r="A1020" t="s">
        <v>1921</v>
      </c>
      <c r="B1020">
        <f>+COUNTA(J1020:DE1020)</f>
        <v>7</v>
      </c>
      <c r="F1020" t="s">
        <v>3634</v>
      </c>
      <c r="K1020" t="s">
        <v>3635</v>
      </c>
      <c r="O1020" t="s">
        <v>121</v>
      </c>
      <c r="S1020">
        <v>1</v>
      </c>
      <c r="X1020">
        <f>SUM(COUNTIF(P1020:W1020,"1"))</f>
        <v>1</v>
      </c>
      <c r="AC1020" t="s">
        <v>3636</v>
      </c>
      <c r="AG1020" t="s">
        <v>3635</v>
      </c>
      <c r="AS1020" t="s">
        <v>2033</v>
      </c>
    </row>
    <row r="1021" spans="1:94" x14ac:dyDescent="0.35">
      <c r="A1021" t="s">
        <v>1921</v>
      </c>
      <c r="B1021">
        <f>+COUNTA(J1021:DE1021)</f>
        <v>7</v>
      </c>
      <c r="F1021" t="s">
        <v>3637</v>
      </c>
      <c r="K1021" t="s">
        <v>3638</v>
      </c>
      <c r="O1021" t="s">
        <v>121</v>
      </c>
      <c r="S1021">
        <v>1</v>
      </c>
      <c r="X1021">
        <f>SUM(COUNTIF(P1021:W1021,"1"))</f>
        <v>1</v>
      </c>
      <c r="AC1021" t="s">
        <v>1395</v>
      </c>
      <c r="AG1021" t="s">
        <v>3638</v>
      </c>
      <c r="AS1021" t="s">
        <v>2544</v>
      </c>
    </row>
    <row r="1022" spans="1:94" x14ac:dyDescent="0.35">
      <c r="A1022" t="s">
        <v>4275</v>
      </c>
      <c r="B1022">
        <f>+COUNTA(J1022:DE1022)</f>
        <v>17</v>
      </c>
      <c r="K1022" t="s">
        <v>6052</v>
      </c>
      <c r="O1022" t="s">
        <v>4277</v>
      </c>
      <c r="W1022">
        <v>1</v>
      </c>
      <c r="X1022">
        <f>SUM(COUNTIF(P1022:W1022,"1"))</f>
        <v>1</v>
      </c>
      <c r="Y1022" t="s">
        <v>1886</v>
      </c>
      <c r="BR1022" t="s">
        <v>6053</v>
      </c>
      <c r="BS1022" t="s">
        <v>6054</v>
      </c>
      <c r="CF1022" t="s">
        <v>6055</v>
      </c>
      <c r="CG1022">
        <v>1</v>
      </c>
      <c r="CH1022" t="s">
        <v>364</v>
      </c>
      <c r="CJ1022" t="s">
        <v>6053</v>
      </c>
      <c r="CK1022" t="s">
        <v>6054</v>
      </c>
      <c r="CL1022" t="s">
        <v>6052</v>
      </c>
      <c r="CM1022" t="s">
        <v>6056</v>
      </c>
      <c r="CN1022" t="s">
        <v>4510</v>
      </c>
      <c r="CO1022" t="s">
        <v>4487</v>
      </c>
      <c r="CP1022" t="s">
        <v>4396</v>
      </c>
    </row>
    <row r="1023" spans="1:94" x14ac:dyDescent="0.35">
      <c r="A1023" t="s">
        <v>1921</v>
      </c>
      <c r="B1023">
        <f>+COUNTA(J1023:DE1023)</f>
        <v>7</v>
      </c>
      <c r="F1023" t="s">
        <v>3639</v>
      </c>
      <c r="K1023" t="s">
        <v>3640</v>
      </c>
      <c r="O1023" t="s">
        <v>121</v>
      </c>
      <c r="S1023">
        <v>1</v>
      </c>
      <c r="X1023">
        <f>SUM(COUNTIF(P1023:W1023,"1"))</f>
        <v>1</v>
      </c>
      <c r="AC1023" t="s">
        <v>1789</v>
      </c>
      <c r="AG1023" t="s">
        <v>3640</v>
      </c>
      <c r="AS1023" t="s">
        <v>1936</v>
      </c>
    </row>
    <row r="1024" spans="1:94" x14ac:dyDescent="0.35">
      <c r="A1024" t="s">
        <v>4275</v>
      </c>
      <c r="B1024">
        <f>+COUNTA(J1024:DE1024)</f>
        <v>17</v>
      </c>
      <c r="K1024" t="s">
        <v>6057</v>
      </c>
      <c r="O1024" t="s">
        <v>4277</v>
      </c>
      <c r="W1024">
        <v>1</v>
      </c>
      <c r="X1024">
        <f>SUM(COUNTIF(P1024:W1024,"1"))</f>
        <v>1</v>
      </c>
      <c r="Y1024" t="s">
        <v>1886</v>
      </c>
      <c r="BR1024" t="s">
        <v>6058</v>
      </c>
      <c r="BS1024" t="s">
        <v>6059</v>
      </c>
      <c r="CF1024" t="s">
        <v>6060</v>
      </c>
      <c r="CG1024">
        <v>1</v>
      </c>
      <c r="CH1024" t="s">
        <v>364</v>
      </c>
      <c r="CJ1024" t="s">
        <v>6058</v>
      </c>
      <c r="CK1024" t="s">
        <v>6059</v>
      </c>
      <c r="CL1024" t="s">
        <v>6057</v>
      </c>
      <c r="CM1024" t="s">
        <v>6061</v>
      </c>
      <c r="CN1024" t="s">
        <v>4354</v>
      </c>
      <c r="CO1024" t="s">
        <v>4487</v>
      </c>
      <c r="CP1024" t="s">
        <v>5652</v>
      </c>
    </row>
    <row r="1025" spans="1:94" x14ac:dyDescent="0.35">
      <c r="A1025" t="s">
        <v>1921</v>
      </c>
      <c r="B1025">
        <f>+COUNTA(J1025:DE1025)</f>
        <v>7</v>
      </c>
      <c r="F1025" t="s">
        <v>3641</v>
      </c>
      <c r="K1025" t="s">
        <v>3642</v>
      </c>
      <c r="O1025" t="s">
        <v>121</v>
      </c>
      <c r="S1025">
        <v>1</v>
      </c>
      <c r="X1025">
        <f>SUM(COUNTIF(P1025:W1025,"1"))</f>
        <v>1</v>
      </c>
      <c r="AC1025" t="s">
        <v>3079</v>
      </c>
      <c r="AG1025" t="s">
        <v>3642</v>
      </c>
      <c r="AS1025" t="s">
        <v>3643</v>
      </c>
    </row>
    <row r="1026" spans="1:94" x14ac:dyDescent="0.35">
      <c r="A1026" t="s">
        <v>1921</v>
      </c>
      <c r="B1026">
        <f>+COUNTA(J1026:DE1026)</f>
        <v>7</v>
      </c>
      <c r="F1026" t="s">
        <v>3644</v>
      </c>
      <c r="K1026" t="s">
        <v>3645</v>
      </c>
      <c r="O1026" t="s">
        <v>121</v>
      </c>
      <c r="S1026">
        <v>1</v>
      </c>
      <c r="X1026">
        <f>SUM(COUNTIF(P1026:W1026,"1"))</f>
        <v>1</v>
      </c>
      <c r="AC1026" t="s">
        <v>2327</v>
      </c>
      <c r="AG1026" t="s">
        <v>3645</v>
      </c>
      <c r="AS1026" t="s">
        <v>2309</v>
      </c>
    </row>
    <row r="1027" spans="1:94" x14ac:dyDescent="0.35">
      <c r="A1027" t="s">
        <v>1921</v>
      </c>
      <c r="B1027">
        <f>+COUNTA(J1027:DE1027)</f>
        <v>8</v>
      </c>
      <c r="K1027" t="s">
        <v>3646</v>
      </c>
      <c r="L1027" t="s">
        <v>3647</v>
      </c>
      <c r="O1027" t="s">
        <v>1311</v>
      </c>
      <c r="R1027">
        <v>1</v>
      </c>
      <c r="X1027">
        <f>SUM(COUNTIF(P1027:W1027,"1"))</f>
        <v>1</v>
      </c>
      <c r="AB1027" t="s">
        <v>1312</v>
      </c>
      <c r="AH1027" t="s">
        <v>3646</v>
      </c>
      <c r="AT1027" t="s">
        <v>926</v>
      </c>
    </row>
    <row r="1028" spans="1:94" x14ac:dyDescent="0.35">
      <c r="A1028" t="s">
        <v>4275</v>
      </c>
      <c r="B1028">
        <f>+COUNTA(J1028:DE1028)</f>
        <v>17</v>
      </c>
      <c r="K1028" t="s">
        <v>6062</v>
      </c>
      <c r="O1028" t="s">
        <v>4277</v>
      </c>
      <c r="W1028">
        <v>1</v>
      </c>
      <c r="X1028">
        <f>SUM(COUNTIF(P1028:W1028,"1"))</f>
        <v>1</v>
      </c>
      <c r="Y1028" t="s">
        <v>1886</v>
      </c>
      <c r="BR1028" t="s">
        <v>6063</v>
      </c>
      <c r="BS1028" t="s">
        <v>6064</v>
      </c>
      <c r="CF1028" t="s">
        <v>6065</v>
      </c>
      <c r="CG1028">
        <v>1</v>
      </c>
      <c r="CH1028" t="s">
        <v>364</v>
      </c>
      <c r="CJ1028" t="s">
        <v>6063</v>
      </c>
      <c r="CK1028" t="s">
        <v>6064</v>
      </c>
      <c r="CL1028" t="s">
        <v>6062</v>
      </c>
      <c r="CM1028" t="s">
        <v>6066</v>
      </c>
      <c r="CN1028" t="s">
        <v>3800</v>
      </c>
      <c r="CO1028" t="s">
        <v>4292</v>
      </c>
      <c r="CP1028" t="s">
        <v>6067</v>
      </c>
    </row>
    <row r="1029" spans="1:94" x14ac:dyDescent="0.35">
      <c r="A1029" t="s">
        <v>1921</v>
      </c>
      <c r="B1029">
        <f>+COUNTA(J1029:DE1029)</f>
        <v>8</v>
      </c>
      <c r="K1029" t="s">
        <v>3648</v>
      </c>
      <c r="L1029" t="s">
        <v>3649</v>
      </c>
      <c r="O1029" t="s">
        <v>1311</v>
      </c>
      <c r="R1029">
        <v>1</v>
      </c>
      <c r="X1029">
        <f>SUM(COUNTIF(P1029:W1029,"1"))</f>
        <v>1</v>
      </c>
      <c r="AB1029" t="s">
        <v>124</v>
      </c>
      <c r="AH1029" t="s">
        <v>3648</v>
      </c>
      <c r="AT1029" t="s">
        <v>3650</v>
      </c>
    </row>
    <row r="1030" spans="1:94" x14ac:dyDescent="0.35">
      <c r="A1030" t="s">
        <v>1921</v>
      </c>
      <c r="B1030">
        <f>+COUNTA(J1030:DE1030)</f>
        <v>7</v>
      </c>
      <c r="F1030" t="s">
        <v>3651</v>
      </c>
      <c r="K1030" t="s">
        <v>3652</v>
      </c>
      <c r="O1030" t="s">
        <v>121</v>
      </c>
      <c r="S1030">
        <v>1</v>
      </c>
      <c r="X1030">
        <f>SUM(COUNTIF(P1030:W1030,"1"))</f>
        <v>1</v>
      </c>
      <c r="AC1030" t="s">
        <v>3079</v>
      </c>
      <c r="AG1030" t="s">
        <v>3652</v>
      </c>
      <c r="AS1030" t="s">
        <v>3643</v>
      </c>
    </row>
    <row r="1031" spans="1:94" x14ac:dyDescent="0.35">
      <c r="A1031" t="s">
        <v>1921</v>
      </c>
      <c r="B1031">
        <f>+COUNTA(J1031:DE1031)</f>
        <v>5</v>
      </c>
      <c r="K1031" t="s">
        <v>3653</v>
      </c>
      <c r="O1031" t="s">
        <v>1725</v>
      </c>
      <c r="U1031">
        <v>1</v>
      </c>
      <c r="X1031">
        <f>SUM(COUNTIF(P1031:W1031,"1"))</f>
        <v>1</v>
      </c>
      <c r="AB1031" t="s">
        <v>124</v>
      </c>
    </row>
    <row r="1032" spans="1:94" x14ac:dyDescent="0.35">
      <c r="A1032" t="s">
        <v>1921</v>
      </c>
      <c r="B1032">
        <f>+COUNTA(J1032:DE1032)</f>
        <v>7</v>
      </c>
      <c r="F1032" t="s">
        <v>3654</v>
      </c>
      <c r="K1032" t="s">
        <v>3655</v>
      </c>
      <c r="O1032" t="s">
        <v>121</v>
      </c>
      <c r="S1032">
        <v>1</v>
      </c>
      <c r="X1032">
        <f>SUM(COUNTIF(P1032:W1032,"1"))</f>
        <v>1</v>
      </c>
      <c r="AC1032" t="s">
        <v>1260</v>
      </c>
      <c r="AG1032" t="s">
        <v>3655</v>
      </c>
      <c r="AS1032" t="s">
        <v>1090</v>
      </c>
    </row>
    <row r="1033" spans="1:94" x14ac:dyDescent="0.35">
      <c r="A1033" t="s">
        <v>4275</v>
      </c>
      <c r="B1033">
        <f>+COUNTA(J1033:DE1033)</f>
        <v>17</v>
      </c>
      <c r="K1033" t="s">
        <v>6068</v>
      </c>
      <c r="O1033" t="s">
        <v>4277</v>
      </c>
      <c r="W1033">
        <v>1</v>
      </c>
      <c r="X1033">
        <f>SUM(COUNTIF(P1033:W1033,"1"))</f>
        <v>1</v>
      </c>
      <c r="Y1033" t="s">
        <v>1886</v>
      </c>
      <c r="BR1033" t="s">
        <v>6069</v>
      </c>
      <c r="BS1033" t="s">
        <v>6070</v>
      </c>
      <c r="CF1033" t="s">
        <v>6071</v>
      </c>
      <c r="CG1033">
        <v>1</v>
      </c>
      <c r="CH1033" t="s">
        <v>364</v>
      </c>
      <c r="CJ1033" t="s">
        <v>6069</v>
      </c>
      <c r="CK1033" t="s">
        <v>6070</v>
      </c>
      <c r="CL1033" t="s">
        <v>6068</v>
      </c>
      <c r="CM1033" t="s">
        <v>6072</v>
      </c>
      <c r="CN1033" t="s">
        <v>4109</v>
      </c>
      <c r="CO1033" t="s">
        <v>4901</v>
      </c>
      <c r="CP1033" t="s">
        <v>4396</v>
      </c>
    </row>
    <row r="1034" spans="1:94" x14ac:dyDescent="0.35">
      <c r="A1034" t="s">
        <v>1921</v>
      </c>
      <c r="B1034">
        <f>+COUNTA(J1034:DE1034)</f>
        <v>8</v>
      </c>
      <c r="K1034" t="s">
        <v>3656</v>
      </c>
      <c r="L1034" t="s">
        <v>3657</v>
      </c>
      <c r="O1034" t="s">
        <v>1311</v>
      </c>
      <c r="R1034">
        <v>1</v>
      </c>
      <c r="X1034">
        <f>SUM(COUNTIF(P1034:W1034,"1"))</f>
        <v>1</v>
      </c>
      <c r="AB1034" t="s">
        <v>124</v>
      </c>
      <c r="AH1034" t="s">
        <v>3656</v>
      </c>
      <c r="AT1034" t="s">
        <v>320</v>
      </c>
    </row>
    <row r="1035" spans="1:94" x14ac:dyDescent="0.35">
      <c r="A1035" t="s">
        <v>1921</v>
      </c>
      <c r="B1035">
        <f>+COUNTA(J1035:DE1035)</f>
        <v>7</v>
      </c>
      <c r="F1035" t="s">
        <v>3658</v>
      </c>
      <c r="K1035" t="s">
        <v>3659</v>
      </c>
      <c r="O1035" t="s">
        <v>121</v>
      </c>
      <c r="S1035">
        <v>1</v>
      </c>
      <c r="X1035">
        <f>SUM(COUNTIF(P1035:W1035,"1"))</f>
        <v>1</v>
      </c>
      <c r="AC1035" t="s">
        <v>762</v>
      </c>
      <c r="AG1035" t="s">
        <v>3659</v>
      </c>
      <c r="AS1035" t="s">
        <v>1936</v>
      </c>
    </row>
    <row r="1036" spans="1:94" x14ac:dyDescent="0.35">
      <c r="A1036" t="s">
        <v>1921</v>
      </c>
      <c r="B1036">
        <f>+COUNTA(J1036:DE1036)</f>
        <v>8</v>
      </c>
      <c r="K1036" t="s">
        <v>3663</v>
      </c>
      <c r="L1036" t="s">
        <v>3664</v>
      </c>
      <c r="O1036" t="s">
        <v>1311</v>
      </c>
      <c r="R1036">
        <v>1</v>
      </c>
      <c r="X1036">
        <f>SUM(COUNTIF(P1036:W1036,"1"))</f>
        <v>1</v>
      </c>
      <c r="AB1036" t="s">
        <v>124</v>
      </c>
      <c r="AH1036" t="s">
        <v>3663</v>
      </c>
      <c r="AT1036" t="s">
        <v>3665</v>
      </c>
    </row>
    <row r="1037" spans="1:94" x14ac:dyDescent="0.35">
      <c r="A1037" t="s">
        <v>1921</v>
      </c>
      <c r="B1037">
        <f>+COUNTA(J1037:DE1037)</f>
        <v>7</v>
      </c>
      <c r="F1037" t="s">
        <v>3666</v>
      </c>
      <c r="K1037" t="s">
        <v>3667</v>
      </c>
      <c r="O1037" t="s">
        <v>121</v>
      </c>
      <c r="S1037">
        <v>1</v>
      </c>
      <c r="X1037">
        <f>SUM(COUNTIF(P1037:W1037,"1"))</f>
        <v>1</v>
      </c>
      <c r="AC1037" t="s">
        <v>3668</v>
      </c>
      <c r="AG1037" t="s">
        <v>3667</v>
      </c>
      <c r="AS1037" t="s">
        <v>3669</v>
      </c>
    </row>
    <row r="1038" spans="1:94" x14ac:dyDescent="0.35">
      <c r="A1038" t="s">
        <v>1921</v>
      </c>
      <c r="B1038">
        <f>+COUNTA(J1038:DE1038)</f>
        <v>7</v>
      </c>
      <c r="F1038" t="s">
        <v>3670</v>
      </c>
      <c r="K1038" t="s">
        <v>3671</v>
      </c>
      <c r="O1038" t="s">
        <v>121</v>
      </c>
      <c r="S1038">
        <v>1</v>
      </c>
      <c r="X1038">
        <f>SUM(COUNTIF(P1038:W1038,"1"))</f>
        <v>1</v>
      </c>
      <c r="AC1038" t="s">
        <v>1587</v>
      </c>
      <c r="AG1038" t="s">
        <v>3671</v>
      </c>
      <c r="AS1038" t="s">
        <v>1980</v>
      </c>
    </row>
    <row r="1039" spans="1:94" x14ac:dyDescent="0.35">
      <c r="A1039" t="s">
        <v>1921</v>
      </c>
      <c r="B1039">
        <f>+COUNTA(J1039:DE1039)</f>
        <v>7</v>
      </c>
      <c r="F1039" t="s">
        <v>3672</v>
      </c>
      <c r="K1039" t="s">
        <v>3673</v>
      </c>
      <c r="O1039" t="s">
        <v>121</v>
      </c>
      <c r="S1039">
        <v>1</v>
      </c>
      <c r="X1039">
        <f>SUM(COUNTIF(P1039:W1039,"1"))</f>
        <v>1</v>
      </c>
      <c r="AC1039" t="s">
        <v>644</v>
      </c>
      <c r="AG1039" t="s">
        <v>3673</v>
      </c>
      <c r="AS1039" t="s">
        <v>2466</v>
      </c>
    </row>
    <row r="1040" spans="1:94" x14ac:dyDescent="0.35">
      <c r="A1040" t="s">
        <v>1921</v>
      </c>
      <c r="B1040">
        <f>+COUNTA(J1040:DE1040)</f>
        <v>7</v>
      </c>
      <c r="F1040" t="s">
        <v>3674</v>
      </c>
      <c r="K1040" t="s">
        <v>3675</v>
      </c>
      <c r="O1040" t="s">
        <v>121</v>
      </c>
      <c r="S1040">
        <v>1</v>
      </c>
      <c r="X1040">
        <f>SUM(COUNTIF(P1040:W1040,"1"))</f>
        <v>1</v>
      </c>
      <c r="AC1040" t="s">
        <v>2327</v>
      </c>
      <c r="AG1040" t="s">
        <v>3675</v>
      </c>
      <c r="AS1040" t="s">
        <v>3676</v>
      </c>
    </row>
    <row r="1041" spans="1:98" x14ac:dyDescent="0.35">
      <c r="A1041" t="s">
        <v>1921</v>
      </c>
      <c r="B1041">
        <f>+COUNTA(J1041:DE1041)</f>
        <v>7</v>
      </c>
      <c r="F1041" t="s">
        <v>3677</v>
      </c>
      <c r="K1041" t="s">
        <v>3678</v>
      </c>
      <c r="O1041" t="s">
        <v>121</v>
      </c>
      <c r="S1041">
        <v>1</v>
      </c>
      <c r="X1041">
        <f>SUM(COUNTIF(P1041:W1041,"1"))</f>
        <v>1</v>
      </c>
      <c r="AC1041" t="s">
        <v>1789</v>
      </c>
      <c r="AG1041" t="s">
        <v>3678</v>
      </c>
      <c r="AS1041" t="s">
        <v>1980</v>
      </c>
    </row>
    <row r="1042" spans="1:98" x14ac:dyDescent="0.35">
      <c r="A1042" t="s">
        <v>4275</v>
      </c>
      <c r="B1042">
        <f>+COUNTA(J1042:DE1042)</f>
        <v>17</v>
      </c>
      <c r="K1042" t="s">
        <v>6073</v>
      </c>
      <c r="O1042" t="s">
        <v>4277</v>
      </c>
      <c r="W1042">
        <v>1</v>
      </c>
      <c r="X1042">
        <f>SUM(COUNTIF(P1042:W1042,"1"))</f>
        <v>1</v>
      </c>
      <c r="Y1042" t="s">
        <v>1886</v>
      </c>
      <c r="BR1042" t="s">
        <v>6074</v>
      </c>
      <c r="BS1042" t="s">
        <v>6075</v>
      </c>
      <c r="CF1042" t="s">
        <v>6076</v>
      </c>
      <c r="CG1042">
        <v>1</v>
      </c>
      <c r="CH1042" t="s">
        <v>364</v>
      </c>
      <c r="CJ1042" t="s">
        <v>6074</v>
      </c>
      <c r="CK1042" t="s">
        <v>6075</v>
      </c>
      <c r="CL1042" t="s">
        <v>6073</v>
      </c>
      <c r="CM1042" t="s">
        <v>6077</v>
      </c>
      <c r="CN1042" t="s">
        <v>4291</v>
      </c>
      <c r="CO1042" t="s">
        <v>5646</v>
      </c>
      <c r="CP1042" t="s">
        <v>947</v>
      </c>
    </row>
    <row r="1043" spans="1:98" x14ac:dyDescent="0.35">
      <c r="A1043" t="s">
        <v>1921</v>
      </c>
      <c r="B1043">
        <f>+COUNTA(J1043:DE1043)</f>
        <v>7</v>
      </c>
      <c r="F1043" t="s">
        <v>3679</v>
      </c>
      <c r="K1043" t="s">
        <v>3680</v>
      </c>
      <c r="O1043" t="s">
        <v>121</v>
      </c>
      <c r="S1043">
        <v>1</v>
      </c>
      <c r="X1043">
        <f>SUM(COUNTIF(P1043:W1043,"1"))</f>
        <v>1</v>
      </c>
      <c r="AC1043" t="s">
        <v>1395</v>
      </c>
      <c r="AG1043" t="s">
        <v>3680</v>
      </c>
      <c r="AS1043" t="s">
        <v>2544</v>
      </c>
    </row>
    <row r="1044" spans="1:98" x14ac:dyDescent="0.35">
      <c r="A1044" t="s">
        <v>1921</v>
      </c>
      <c r="B1044">
        <f>+COUNTA(J1044:DE1044)</f>
        <v>4</v>
      </c>
      <c r="K1044" t="s">
        <v>3681</v>
      </c>
      <c r="O1044" t="s">
        <v>1772</v>
      </c>
      <c r="Q1044">
        <v>1</v>
      </c>
      <c r="X1044">
        <f>SUM(COUNTIF(P1044:W1044,"1"))</f>
        <v>1</v>
      </c>
    </row>
    <row r="1045" spans="1:98" x14ac:dyDescent="0.35">
      <c r="A1045" t="s">
        <v>1921</v>
      </c>
      <c r="B1045">
        <f>+COUNTA(J1045:DE1045)</f>
        <v>7</v>
      </c>
      <c r="F1045" t="s">
        <v>3682</v>
      </c>
      <c r="K1045" t="s">
        <v>3683</v>
      </c>
      <c r="O1045" t="s">
        <v>121</v>
      </c>
      <c r="S1045">
        <v>1</v>
      </c>
      <c r="X1045">
        <f>SUM(COUNTIF(P1045:W1045,"1"))</f>
        <v>1</v>
      </c>
      <c r="AC1045" t="s">
        <v>1274</v>
      </c>
      <c r="AG1045" t="s">
        <v>3683</v>
      </c>
      <c r="AS1045" t="s">
        <v>3684</v>
      </c>
    </row>
    <row r="1046" spans="1:98" x14ac:dyDescent="0.35">
      <c r="A1046" t="s">
        <v>1921</v>
      </c>
      <c r="B1046">
        <f>+COUNTA(J1046:DE1046)</f>
        <v>7</v>
      </c>
      <c r="F1046" t="s">
        <v>3685</v>
      </c>
      <c r="K1046" t="s">
        <v>3686</v>
      </c>
      <c r="O1046" t="s">
        <v>121</v>
      </c>
      <c r="S1046">
        <v>1</v>
      </c>
      <c r="X1046">
        <f>SUM(COUNTIF(P1046:W1046,"1"))</f>
        <v>1</v>
      </c>
      <c r="AC1046" t="s">
        <v>3687</v>
      </c>
      <c r="AG1046" t="s">
        <v>3686</v>
      </c>
      <c r="AS1046" t="s">
        <v>1733</v>
      </c>
    </row>
    <row r="1047" spans="1:98" x14ac:dyDescent="0.35">
      <c r="A1047" t="s">
        <v>1921</v>
      </c>
      <c r="B1047">
        <f>+COUNTA(J1047:DE1047)</f>
        <v>8</v>
      </c>
      <c r="K1047" t="s">
        <v>3688</v>
      </c>
      <c r="L1047" t="s">
        <v>3689</v>
      </c>
      <c r="O1047" t="s">
        <v>1311</v>
      </c>
      <c r="R1047">
        <v>1</v>
      </c>
      <c r="X1047">
        <f>SUM(COUNTIF(P1047:W1047,"1"))</f>
        <v>1</v>
      </c>
      <c r="AB1047" t="s">
        <v>124</v>
      </c>
      <c r="AH1047" t="s">
        <v>3688</v>
      </c>
      <c r="AT1047" t="s">
        <v>2015</v>
      </c>
    </row>
    <row r="1048" spans="1:98" x14ac:dyDescent="0.35">
      <c r="A1048" t="s">
        <v>1921</v>
      </c>
      <c r="B1048">
        <f>+COUNTA(J1048:DE1048)</f>
        <v>7</v>
      </c>
      <c r="F1048" t="s">
        <v>3698</v>
      </c>
      <c r="K1048" t="s">
        <v>3699</v>
      </c>
      <c r="O1048" t="s">
        <v>121</v>
      </c>
      <c r="S1048">
        <v>1</v>
      </c>
      <c r="X1048">
        <f>SUM(COUNTIF(P1048:W1048,"1"))</f>
        <v>1</v>
      </c>
      <c r="AC1048" t="s">
        <v>1395</v>
      </c>
      <c r="AG1048" t="s">
        <v>3699</v>
      </c>
      <c r="AS1048" t="s">
        <v>2103</v>
      </c>
    </row>
    <row r="1049" spans="1:98" x14ac:dyDescent="0.35">
      <c r="A1049" t="s">
        <v>1921</v>
      </c>
      <c r="B1049">
        <f>+COUNTA(J1049:DE1049)</f>
        <v>27</v>
      </c>
      <c r="F1049" t="s">
        <v>3700</v>
      </c>
      <c r="G1049" t="s">
        <v>1008</v>
      </c>
      <c r="I1049" t="s">
        <v>3701</v>
      </c>
      <c r="K1049" t="s">
        <v>3702</v>
      </c>
      <c r="O1049" t="s">
        <v>96</v>
      </c>
      <c r="W1049">
        <v>1</v>
      </c>
      <c r="X1049">
        <f>SUM(COUNTIF(P1049:W1049,"1"))</f>
        <v>1</v>
      </c>
      <c r="Y1049" t="s">
        <v>1886</v>
      </c>
      <c r="AB1049" t="s">
        <v>124</v>
      </c>
      <c r="AC1049" t="s">
        <v>1887</v>
      </c>
      <c r="AM1049" t="s">
        <v>3703</v>
      </c>
      <c r="AO1049" t="s">
        <v>3704</v>
      </c>
      <c r="AS1049" t="s">
        <v>2622</v>
      </c>
      <c r="AU1049">
        <v>30</v>
      </c>
      <c r="AV1049">
        <v>69</v>
      </c>
      <c r="AX1049" t="s">
        <v>232</v>
      </c>
      <c r="BR1049" t="s">
        <v>3705</v>
      </c>
      <c r="BS1049" t="s">
        <v>3706</v>
      </c>
      <c r="CF1049" t="s">
        <v>3707</v>
      </c>
      <c r="CG1049">
        <v>1</v>
      </c>
      <c r="CH1049" t="s">
        <v>364</v>
      </c>
      <c r="CJ1049" t="s">
        <v>3705</v>
      </c>
      <c r="CK1049" t="s">
        <v>3706</v>
      </c>
      <c r="CL1049" t="s">
        <v>3708</v>
      </c>
      <c r="CM1049" t="s">
        <v>3709</v>
      </c>
      <c r="CN1049" t="s">
        <v>3710</v>
      </c>
      <c r="CO1049" t="s">
        <v>456</v>
      </c>
      <c r="CP1049" t="s">
        <v>947</v>
      </c>
      <c r="CS1049" t="s">
        <v>110</v>
      </c>
      <c r="CT1049">
        <v>756</v>
      </c>
    </row>
    <row r="1050" spans="1:98" x14ac:dyDescent="0.35">
      <c r="A1050" t="s">
        <v>1921</v>
      </c>
      <c r="B1050">
        <f>+COUNTA(J1050:DE1050)</f>
        <v>7</v>
      </c>
      <c r="F1050" t="s">
        <v>3711</v>
      </c>
      <c r="K1050" t="s">
        <v>3712</v>
      </c>
      <c r="O1050" t="s">
        <v>121</v>
      </c>
      <c r="S1050">
        <v>1</v>
      </c>
      <c r="X1050">
        <f>SUM(COUNTIF(P1050:W1050,"1"))</f>
        <v>1</v>
      </c>
      <c r="AC1050" t="s">
        <v>258</v>
      </c>
      <c r="AG1050" t="s">
        <v>3712</v>
      </c>
      <c r="AS1050" t="s">
        <v>1055</v>
      </c>
    </row>
    <row r="1051" spans="1:98" x14ac:dyDescent="0.35">
      <c r="A1051" t="s">
        <v>994</v>
      </c>
      <c r="B1051">
        <f>+COUNTA(J1051:DE1051)</f>
        <v>5</v>
      </c>
      <c r="F1051" t="s">
        <v>1667</v>
      </c>
      <c r="G1051" t="s">
        <v>170</v>
      </c>
      <c r="K1051" t="s">
        <v>1668</v>
      </c>
      <c r="O1051" t="s">
        <v>1669</v>
      </c>
      <c r="T1051">
        <v>1</v>
      </c>
      <c r="X1051">
        <f>SUM(COUNTIF(P1051:W1051,"1"))</f>
        <v>1</v>
      </c>
      <c r="AB1051" t="s">
        <v>124</v>
      </c>
    </row>
    <row r="1052" spans="1:98" x14ac:dyDescent="0.35">
      <c r="A1052" t="s">
        <v>1921</v>
      </c>
      <c r="B1052">
        <f>+COUNTA(J1052:DE1052)</f>
        <v>7</v>
      </c>
      <c r="F1052" t="s">
        <v>3713</v>
      </c>
      <c r="K1052" t="s">
        <v>3714</v>
      </c>
      <c r="O1052" t="s">
        <v>121</v>
      </c>
      <c r="S1052">
        <v>1</v>
      </c>
      <c r="X1052">
        <f>SUM(COUNTIF(P1052:W1052,"1"))</f>
        <v>1</v>
      </c>
      <c r="AC1052" t="s">
        <v>258</v>
      </c>
      <c r="AG1052" t="s">
        <v>3714</v>
      </c>
      <c r="AS1052" t="s">
        <v>3472</v>
      </c>
    </row>
    <row r="1053" spans="1:98" x14ac:dyDescent="0.35">
      <c r="A1053" t="s">
        <v>1921</v>
      </c>
      <c r="B1053">
        <f>+COUNTA(J1053:DE1053)</f>
        <v>7</v>
      </c>
      <c r="F1053" t="s">
        <v>3715</v>
      </c>
      <c r="K1053" t="s">
        <v>3716</v>
      </c>
      <c r="O1053" t="s">
        <v>121</v>
      </c>
      <c r="S1053">
        <v>1</v>
      </c>
      <c r="X1053">
        <f>SUM(COUNTIF(P1053:W1053,"1"))</f>
        <v>1</v>
      </c>
      <c r="AC1053" t="s">
        <v>1789</v>
      </c>
      <c r="AG1053" t="s">
        <v>3716</v>
      </c>
      <c r="AS1053" t="s">
        <v>1980</v>
      </c>
    </row>
    <row r="1054" spans="1:98" x14ac:dyDescent="0.35">
      <c r="A1054" t="s">
        <v>1921</v>
      </c>
      <c r="B1054">
        <f>+COUNTA(J1054:DE1054)</f>
        <v>7</v>
      </c>
      <c r="F1054" t="s">
        <v>3717</v>
      </c>
      <c r="K1054" t="s">
        <v>3718</v>
      </c>
      <c r="O1054" t="s">
        <v>121</v>
      </c>
      <c r="S1054">
        <v>1</v>
      </c>
      <c r="X1054">
        <f>SUM(COUNTIF(P1054:W1054,"1"))</f>
        <v>1</v>
      </c>
      <c r="AC1054" t="s">
        <v>258</v>
      </c>
      <c r="AG1054" t="s">
        <v>3718</v>
      </c>
      <c r="AS1054" t="s">
        <v>3719</v>
      </c>
    </row>
    <row r="1055" spans="1:98" x14ac:dyDescent="0.35">
      <c r="A1055" t="s">
        <v>1921</v>
      </c>
      <c r="B1055">
        <f>+COUNTA(J1055:DE1055)</f>
        <v>7</v>
      </c>
      <c r="F1055" t="s">
        <v>3723</v>
      </c>
      <c r="K1055" t="s">
        <v>3724</v>
      </c>
      <c r="O1055" t="s">
        <v>121</v>
      </c>
      <c r="S1055">
        <v>1</v>
      </c>
      <c r="X1055">
        <f>SUM(COUNTIF(P1055:W1055,"1"))</f>
        <v>1</v>
      </c>
      <c r="AC1055" t="s">
        <v>2028</v>
      </c>
      <c r="AG1055" t="s">
        <v>3724</v>
      </c>
      <c r="AS1055" t="s">
        <v>1243</v>
      </c>
    </row>
    <row r="1056" spans="1:98" x14ac:dyDescent="0.35">
      <c r="A1056" t="s">
        <v>1921</v>
      </c>
      <c r="B1056">
        <f>+COUNTA(J1056:DE1056)</f>
        <v>7</v>
      </c>
      <c r="F1056" t="s">
        <v>3725</v>
      </c>
      <c r="K1056" t="s">
        <v>3726</v>
      </c>
      <c r="O1056" t="s">
        <v>121</v>
      </c>
      <c r="S1056">
        <v>1</v>
      </c>
      <c r="X1056">
        <f>SUM(COUNTIF(P1056:W1056,"1"))</f>
        <v>1</v>
      </c>
      <c r="AC1056" t="s">
        <v>1761</v>
      </c>
      <c r="AG1056" t="s">
        <v>3726</v>
      </c>
      <c r="AS1056" t="s">
        <v>1749</v>
      </c>
    </row>
    <row r="1057" spans="1:94" x14ac:dyDescent="0.35">
      <c r="A1057" t="s">
        <v>1921</v>
      </c>
      <c r="B1057">
        <f>+COUNTA(J1057:DE1057)</f>
        <v>7</v>
      </c>
      <c r="F1057" t="s">
        <v>3727</v>
      </c>
      <c r="K1057" t="s">
        <v>3728</v>
      </c>
      <c r="O1057" t="s">
        <v>121</v>
      </c>
      <c r="S1057">
        <v>1</v>
      </c>
      <c r="X1057">
        <f>SUM(COUNTIF(P1057:W1057,"1"))</f>
        <v>1</v>
      </c>
      <c r="AC1057" t="s">
        <v>2327</v>
      </c>
      <c r="AG1057" t="s">
        <v>3728</v>
      </c>
      <c r="AS1057" t="s">
        <v>1778</v>
      </c>
    </row>
    <row r="1058" spans="1:94" x14ac:dyDescent="0.35">
      <c r="A1058" t="s">
        <v>1921</v>
      </c>
      <c r="B1058">
        <f>+COUNTA(J1058:DE1058)</f>
        <v>8</v>
      </c>
      <c r="K1058" t="s">
        <v>3729</v>
      </c>
      <c r="L1058" t="s">
        <v>3730</v>
      </c>
      <c r="O1058" t="s">
        <v>1311</v>
      </c>
      <c r="R1058">
        <v>1</v>
      </c>
      <c r="X1058">
        <f>SUM(COUNTIF(P1058:W1058,"1"))</f>
        <v>1</v>
      </c>
      <c r="AB1058" t="s">
        <v>124</v>
      </c>
      <c r="AH1058" t="s">
        <v>3729</v>
      </c>
      <c r="AT1058" t="s">
        <v>2765</v>
      </c>
    </row>
    <row r="1059" spans="1:94" x14ac:dyDescent="0.35">
      <c r="A1059" t="s">
        <v>1921</v>
      </c>
      <c r="B1059">
        <f>+COUNTA(J1059:DE1059)</f>
        <v>7</v>
      </c>
      <c r="F1059" t="s">
        <v>3737</v>
      </c>
      <c r="K1059" t="s">
        <v>3738</v>
      </c>
      <c r="O1059" t="s">
        <v>121</v>
      </c>
      <c r="S1059">
        <v>1</v>
      </c>
      <c r="X1059">
        <f>SUM(COUNTIF(P1059:W1059,"1"))</f>
        <v>1</v>
      </c>
      <c r="AC1059" t="s">
        <v>1587</v>
      </c>
      <c r="AG1059" t="s">
        <v>3738</v>
      </c>
      <c r="AS1059" t="s">
        <v>1778</v>
      </c>
    </row>
    <row r="1060" spans="1:94" x14ac:dyDescent="0.35">
      <c r="A1060" t="s">
        <v>1726</v>
      </c>
      <c r="B1060">
        <f>+COUNTA(J1060:DE1060)</f>
        <v>8</v>
      </c>
      <c r="K1060" t="s">
        <v>1844</v>
      </c>
      <c r="L1060" t="s">
        <v>1845</v>
      </c>
      <c r="O1060" t="s">
        <v>1311</v>
      </c>
      <c r="R1060">
        <v>1</v>
      </c>
      <c r="X1060">
        <f>SUM(COUNTIF(P1060:W1060,"1"))</f>
        <v>1</v>
      </c>
      <c r="AB1060" t="s">
        <v>124</v>
      </c>
      <c r="AH1060" t="s">
        <v>1844</v>
      </c>
      <c r="AT1060" t="s">
        <v>1181</v>
      </c>
    </row>
    <row r="1061" spans="1:94" x14ac:dyDescent="0.35">
      <c r="A1061" t="s">
        <v>1726</v>
      </c>
      <c r="B1061">
        <f>+COUNTA(J1061:DE1061)</f>
        <v>7</v>
      </c>
      <c r="F1061" t="s">
        <v>1846</v>
      </c>
      <c r="K1061" t="s">
        <v>1847</v>
      </c>
      <c r="O1061" t="s">
        <v>121</v>
      </c>
      <c r="S1061">
        <v>1</v>
      </c>
      <c r="X1061">
        <f>SUM(COUNTIF(P1061:W1061,"1"))</f>
        <v>1</v>
      </c>
      <c r="AC1061" t="s">
        <v>258</v>
      </c>
      <c r="AG1061" t="s">
        <v>1847</v>
      </c>
      <c r="AS1061" t="s">
        <v>1090</v>
      </c>
    </row>
    <row r="1062" spans="1:94" x14ac:dyDescent="0.35">
      <c r="A1062" t="s">
        <v>1921</v>
      </c>
      <c r="B1062">
        <f>+COUNTA(J1062:DE1062)</f>
        <v>7</v>
      </c>
      <c r="F1062" t="s">
        <v>3739</v>
      </c>
      <c r="K1062" t="s">
        <v>3740</v>
      </c>
      <c r="O1062" t="s">
        <v>121</v>
      </c>
      <c r="S1062">
        <v>1</v>
      </c>
      <c r="X1062">
        <f>SUM(COUNTIF(P1062:W1062,"1"))</f>
        <v>1</v>
      </c>
      <c r="AC1062" t="s">
        <v>2143</v>
      </c>
      <c r="AG1062" t="s">
        <v>3740</v>
      </c>
      <c r="AS1062" t="s">
        <v>3741</v>
      </c>
    </row>
    <row r="1063" spans="1:94" x14ac:dyDescent="0.35">
      <c r="A1063" t="s">
        <v>1921</v>
      </c>
      <c r="B1063">
        <f>+COUNTA(J1063:DE1063)</f>
        <v>7</v>
      </c>
      <c r="F1063" t="s">
        <v>3742</v>
      </c>
      <c r="K1063" t="s">
        <v>3743</v>
      </c>
      <c r="O1063" t="s">
        <v>121</v>
      </c>
      <c r="S1063">
        <v>1</v>
      </c>
      <c r="X1063">
        <f>SUM(COUNTIF(P1063:W1063,"1"))</f>
        <v>1</v>
      </c>
      <c r="AC1063" t="s">
        <v>1395</v>
      </c>
      <c r="AG1063" t="s">
        <v>3743</v>
      </c>
      <c r="AS1063" t="s">
        <v>2033</v>
      </c>
    </row>
    <row r="1064" spans="1:94" x14ac:dyDescent="0.35">
      <c r="A1064" t="s">
        <v>1921</v>
      </c>
      <c r="B1064">
        <f>+COUNTA(J1064:DE1064)</f>
        <v>8</v>
      </c>
      <c r="K1064" t="s">
        <v>3744</v>
      </c>
      <c r="L1064" t="s">
        <v>3745</v>
      </c>
      <c r="O1064" t="s">
        <v>1311</v>
      </c>
      <c r="R1064">
        <v>1</v>
      </c>
      <c r="X1064">
        <f>SUM(COUNTIF(P1064:W1064,"1"))</f>
        <v>1</v>
      </c>
      <c r="AB1064" t="s">
        <v>124</v>
      </c>
      <c r="AH1064" t="s">
        <v>3744</v>
      </c>
      <c r="AT1064" t="s">
        <v>1294</v>
      </c>
    </row>
    <row r="1065" spans="1:94" x14ac:dyDescent="0.35">
      <c r="A1065" t="s">
        <v>1921</v>
      </c>
      <c r="B1065">
        <f>+COUNTA(J1065:DE1065)</f>
        <v>8</v>
      </c>
      <c r="K1065" t="s">
        <v>3746</v>
      </c>
      <c r="L1065" t="s">
        <v>3747</v>
      </c>
      <c r="O1065" t="s">
        <v>1311</v>
      </c>
      <c r="R1065">
        <v>1</v>
      </c>
      <c r="X1065">
        <f>SUM(COUNTIF(P1065:W1065,"1"))</f>
        <v>1</v>
      </c>
      <c r="AB1065" t="s">
        <v>124</v>
      </c>
      <c r="AH1065" t="s">
        <v>3746</v>
      </c>
      <c r="AT1065" t="s">
        <v>2876</v>
      </c>
    </row>
    <row r="1066" spans="1:94" x14ac:dyDescent="0.35">
      <c r="A1066" t="s">
        <v>1921</v>
      </c>
      <c r="B1066">
        <f>+COUNTA(J1066:DE1066)</f>
        <v>8</v>
      </c>
      <c r="K1066" t="s">
        <v>3748</v>
      </c>
      <c r="L1066" t="s">
        <v>3749</v>
      </c>
      <c r="O1066" t="s">
        <v>1311</v>
      </c>
      <c r="R1066">
        <v>1</v>
      </c>
      <c r="X1066">
        <f>SUM(COUNTIF(P1066:W1066,"1"))</f>
        <v>1</v>
      </c>
      <c r="AB1066" t="s">
        <v>124</v>
      </c>
      <c r="AH1066" t="s">
        <v>3748</v>
      </c>
      <c r="AT1066" t="s">
        <v>2883</v>
      </c>
    </row>
    <row r="1067" spans="1:94" x14ac:dyDescent="0.35">
      <c r="A1067" t="s">
        <v>1726</v>
      </c>
      <c r="B1067">
        <f>+COUNTA(J1067:DE1067)</f>
        <v>8</v>
      </c>
      <c r="F1067" t="s">
        <v>1848</v>
      </c>
      <c r="K1067" t="s">
        <v>1849</v>
      </c>
      <c r="O1067" t="s">
        <v>121</v>
      </c>
      <c r="S1067">
        <v>1</v>
      </c>
      <c r="X1067">
        <f>SUM(COUNTIF(P1067:W1067,"1"))</f>
        <v>1</v>
      </c>
      <c r="AC1067" t="s">
        <v>1850</v>
      </c>
      <c r="AG1067" t="s">
        <v>1849</v>
      </c>
      <c r="AM1067" t="s">
        <v>1851</v>
      </c>
      <c r="AS1067" t="s">
        <v>1852</v>
      </c>
    </row>
    <row r="1068" spans="1:94" x14ac:dyDescent="0.35">
      <c r="A1068" t="s">
        <v>1921</v>
      </c>
      <c r="B1068">
        <f>+COUNTA(J1068:DE1068)</f>
        <v>7</v>
      </c>
      <c r="F1068" t="s">
        <v>3750</v>
      </c>
      <c r="K1068" t="s">
        <v>3751</v>
      </c>
      <c r="O1068" t="s">
        <v>121</v>
      </c>
      <c r="S1068">
        <v>1</v>
      </c>
      <c r="X1068">
        <f>SUM(COUNTIF(P1068:W1068,"1"))</f>
        <v>1</v>
      </c>
      <c r="AC1068" t="s">
        <v>2715</v>
      </c>
      <c r="AG1068" t="s">
        <v>3751</v>
      </c>
      <c r="AS1068" t="s">
        <v>1749</v>
      </c>
    </row>
    <row r="1069" spans="1:94" x14ac:dyDescent="0.35">
      <c r="A1069" t="s">
        <v>1726</v>
      </c>
      <c r="B1069">
        <f>+COUNTA(J1069:DE1069)</f>
        <v>8</v>
      </c>
      <c r="K1069" t="s">
        <v>1853</v>
      </c>
      <c r="L1069" t="s">
        <v>1854</v>
      </c>
      <c r="O1069" t="s">
        <v>1311</v>
      </c>
      <c r="R1069">
        <v>1</v>
      </c>
      <c r="X1069">
        <f>SUM(COUNTIF(P1069:W1069,"1"))</f>
        <v>1</v>
      </c>
      <c r="AB1069" t="s">
        <v>124</v>
      </c>
      <c r="AH1069" t="s">
        <v>1853</v>
      </c>
      <c r="AT1069" t="s">
        <v>926</v>
      </c>
    </row>
    <row r="1070" spans="1:94" x14ac:dyDescent="0.35">
      <c r="A1070" t="s">
        <v>1921</v>
      </c>
      <c r="B1070">
        <f>+COUNTA(J1070:DE1070)</f>
        <v>8</v>
      </c>
      <c r="K1070" t="s">
        <v>3752</v>
      </c>
      <c r="L1070" t="s">
        <v>3753</v>
      </c>
      <c r="O1070" t="s">
        <v>1311</v>
      </c>
      <c r="R1070">
        <v>1</v>
      </c>
      <c r="X1070">
        <f>SUM(COUNTIF(P1070:W1070,"1"))</f>
        <v>1</v>
      </c>
      <c r="AB1070" t="s">
        <v>124</v>
      </c>
      <c r="AH1070" t="s">
        <v>3752</v>
      </c>
      <c r="AT1070" t="s">
        <v>3754</v>
      </c>
    </row>
    <row r="1071" spans="1:94" x14ac:dyDescent="0.35">
      <c r="A1071" t="s">
        <v>4275</v>
      </c>
      <c r="B1071">
        <f>+COUNTA(J1071:DE1071)</f>
        <v>17</v>
      </c>
      <c r="K1071" t="s">
        <v>6078</v>
      </c>
      <c r="O1071" t="s">
        <v>4277</v>
      </c>
      <c r="W1071">
        <v>1</v>
      </c>
      <c r="X1071">
        <f>SUM(COUNTIF(P1071:W1071,"1"))</f>
        <v>1</v>
      </c>
      <c r="Y1071" t="s">
        <v>1886</v>
      </c>
      <c r="BR1071" t="s">
        <v>6079</v>
      </c>
      <c r="BS1071" t="s">
        <v>6080</v>
      </c>
      <c r="CF1071" t="s">
        <v>6081</v>
      </c>
      <c r="CG1071">
        <v>1</v>
      </c>
      <c r="CH1071" t="s">
        <v>364</v>
      </c>
      <c r="CJ1071" t="s">
        <v>6079</v>
      </c>
      <c r="CK1071" t="s">
        <v>6080</v>
      </c>
      <c r="CL1071" t="s">
        <v>6078</v>
      </c>
      <c r="CM1071" t="s">
        <v>6082</v>
      </c>
      <c r="CN1071" t="s">
        <v>3710</v>
      </c>
      <c r="CO1071" t="s">
        <v>6035</v>
      </c>
      <c r="CP1071" t="s">
        <v>2665</v>
      </c>
    </row>
    <row r="1072" spans="1:94" x14ac:dyDescent="0.35">
      <c r="A1072" t="s">
        <v>1726</v>
      </c>
      <c r="B1072">
        <f>+COUNTA(J1072:DE1072)</f>
        <v>18</v>
      </c>
      <c r="F1072" t="s">
        <v>1855</v>
      </c>
      <c r="G1072" t="s">
        <v>1856</v>
      </c>
      <c r="K1072" t="s">
        <v>1192</v>
      </c>
      <c r="O1072" t="s">
        <v>121</v>
      </c>
      <c r="S1072">
        <v>1</v>
      </c>
      <c r="X1072">
        <f>SUM(COUNTIF(P1072:W1072,"1"))</f>
        <v>1</v>
      </c>
      <c r="Y1072" t="s">
        <v>122</v>
      </c>
      <c r="AB1072" t="s">
        <v>124</v>
      </c>
      <c r="AC1072" t="s">
        <v>1850</v>
      </c>
      <c r="AG1072" t="s">
        <v>1857</v>
      </c>
      <c r="AS1072" t="s">
        <v>1858</v>
      </c>
      <c r="AY1072" t="s">
        <v>1859</v>
      </c>
      <c r="AZ1072" t="s">
        <v>1860</v>
      </c>
      <c r="BE1072" t="s">
        <v>115</v>
      </c>
      <c r="BL1072" t="s">
        <v>1192</v>
      </c>
      <c r="BN1072" t="s">
        <v>320</v>
      </c>
      <c r="BO1072" t="s">
        <v>320</v>
      </c>
      <c r="BR1072" t="s">
        <v>1861</v>
      </c>
      <c r="BU1072" t="s">
        <v>1862</v>
      </c>
      <c r="BW1072" t="s">
        <v>1863</v>
      </c>
    </row>
    <row r="1073" spans="1:98" x14ac:dyDescent="0.35">
      <c r="A1073" t="s">
        <v>1726</v>
      </c>
      <c r="B1073">
        <f>+COUNTA(J1073:DE1073)</f>
        <v>30</v>
      </c>
      <c r="F1073" t="s">
        <v>1854</v>
      </c>
      <c r="G1073" t="s">
        <v>170</v>
      </c>
      <c r="I1073" t="s">
        <v>1864</v>
      </c>
      <c r="K1073" t="s">
        <v>1865</v>
      </c>
      <c r="O1073" t="s">
        <v>121</v>
      </c>
      <c r="S1073">
        <v>1</v>
      </c>
      <c r="X1073">
        <f>SUM(COUNTIF(P1073:W1073,"1"))</f>
        <v>1</v>
      </c>
      <c r="Y1073" t="s">
        <v>1273</v>
      </c>
      <c r="AB1073" t="s">
        <v>124</v>
      </c>
      <c r="AC1073" t="s">
        <v>1866</v>
      </c>
      <c r="AE1073" t="s">
        <v>1867</v>
      </c>
      <c r="AG1073" t="s">
        <v>1868</v>
      </c>
      <c r="AM1073" t="s">
        <v>1869</v>
      </c>
      <c r="AS1073" t="s">
        <v>1870</v>
      </c>
      <c r="AU1073">
        <v>-9</v>
      </c>
      <c r="AV1073">
        <v>126</v>
      </c>
      <c r="AW1073" t="s">
        <v>518</v>
      </c>
      <c r="AX1073" t="s">
        <v>232</v>
      </c>
      <c r="AY1073" t="s">
        <v>1871</v>
      </c>
      <c r="BE1073" t="s">
        <v>1872</v>
      </c>
      <c r="BL1073" t="s">
        <v>1865</v>
      </c>
      <c r="BN1073" t="s">
        <v>1873</v>
      </c>
      <c r="BO1073" t="s">
        <v>1874</v>
      </c>
      <c r="BR1073" t="s">
        <v>1875</v>
      </c>
      <c r="BS1073" t="s">
        <v>1876</v>
      </c>
      <c r="BT1073" t="s">
        <v>1877</v>
      </c>
      <c r="BU1073" t="s">
        <v>7313</v>
      </c>
      <c r="BW1073" t="s">
        <v>1878</v>
      </c>
      <c r="CF1073" t="s">
        <v>320</v>
      </c>
      <c r="CJ1073" t="s">
        <v>320</v>
      </c>
      <c r="CL1073" t="s">
        <v>320</v>
      </c>
      <c r="CS1073" t="s">
        <v>110</v>
      </c>
      <c r="CT1073">
        <v>540</v>
      </c>
    </row>
    <row r="1074" spans="1:98" x14ac:dyDescent="0.35">
      <c r="A1074" t="s">
        <v>1726</v>
      </c>
      <c r="B1074">
        <f>+COUNTA(J1074:DE1074)</f>
        <v>8</v>
      </c>
      <c r="K1074" t="s">
        <v>1879</v>
      </c>
      <c r="L1074" t="s">
        <v>1880</v>
      </c>
      <c r="O1074" t="s">
        <v>1311</v>
      </c>
      <c r="R1074">
        <v>1</v>
      </c>
      <c r="X1074">
        <f>SUM(COUNTIF(P1074:W1074,"1"))</f>
        <v>1</v>
      </c>
      <c r="AB1074" t="s">
        <v>124</v>
      </c>
      <c r="AH1074" t="s">
        <v>1879</v>
      </c>
      <c r="AT1074" t="s">
        <v>1881</v>
      </c>
    </row>
    <row r="1075" spans="1:98" x14ac:dyDescent="0.35">
      <c r="A1075" t="s">
        <v>1726</v>
      </c>
      <c r="B1075">
        <f>+COUNTA(J1075:DE1075)</f>
        <v>24</v>
      </c>
      <c r="F1075" t="s">
        <v>1882</v>
      </c>
      <c r="G1075" t="s">
        <v>1883</v>
      </c>
      <c r="H1075" t="s">
        <v>1884</v>
      </c>
      <c r="K1075" t="s">
        <v>1885</v>
      </c>
      <c r="O1075" t="s">
        <v>96</v>
      </c>
      <c r="W1075">
        <v>1</v>
      </c>
      <c r="X1075">
        <f>SUM(COUNTIF(P1075:W1075,"1"))</f>
        <v>1</v>
      </c>
      <c r="Y1075" t="s">
        <v>1886</v>
      </c>
      <c r="AB1075" t="s">
        <v>124</v>
      </c>
      <c r="AC1075" t="s">
        <v>1887</v>
      </c>
      <c r="AS1075" t="s">
        <v>1090</v>
      </c>
      <c r="AU1075">
        <v>22</v>
      </c>
      <c r="AV1075">
        <v>96</v>
      </c>
      <c r="AX1075" t="s">
        <v>232</v>
      </c>
      <c r="BR1075" t="s">
        <v>1888</v>
      </c>
      <c r="BS1075" t="s">
        <v>1889</v>
      </c>
      <c r="CF1075" t="s">
        <v>1890</v>
      </c>
      <c r="CG1075">
        <v>1</v>
      </c>
      <c r="CH1075" t="s">
        <v>364</v>
      </c>
      <c r="CJ1075" t="s">
        <v>1888</v>
      </c>
      <c r="CK1075" t="s">
        <v>1889</v>
      </c>
      <c r="CM1075" t="s">
        <v>1891</v>
      </c>
      <c r="CN1075" t="s">
        <v>1892</v>
      </c>
      <c r="CO1075" t="s">
        <v>1893</v>
      </c>
      <c r="CP1075" t="s">
        <v>1894</v>
      </c>
      <c r="CS1075" t="s">
        <v>110</v>
      </c>
      <c r="CT1075">
        <v>659</v>
      </c>
    </row>
    <row r="1076" spans="1:98" x14ac:dyDescent="0.35">
      <c r="A1076" t="s">
        <v>4275</v>
      </c>
      <c r="B1076">
        <f>+COUNTA(J1076:DE1076)</f>
        <v>17</v>
      </c>
      <c r="K1076" t="s">
        <v>6083</v>
      </c>
      <c r="O1076" t="s">
        <v>4277</v>
      </c>
      <c r="W1076">
        <v>1</v>
      </c>
      <c r="X1076">
        <f>SUM(COUNTIF(P1076:W1076,"1"))</f>
        <v>1</v>
      </c>
      <c r="Y1076" t="s">
        <v>1886</v>
      </c>
      <c r="BR1076" t="s">
        <v>6084</v>
      </c>
      <c r="BS1076" t="s">
        <v>6085</v>
      </c>
      <c r="CF1076" t="s">
        <v>6086</v>
      </c>
      <c r="CG1076">
        <v>1</v>
      </c>
      <c r="CH1076" t="s">
        <v>364</v>
      </c>
      <c r="CJ1076" t="s">
        <v>6084</v>
      </c>
      <c r="CK1076" t="s">
        <v>6085</v>
      </c>
      <c r="CL1076" t="s">
        <v>6083</v>
      </c>
      <c r="CM1076" t="s">
        <v>6087</v>
      </c>
      <c r="CN1076" t="s">
        <v>2663</v>
      </c>
      <c r="CO1076" t="s">
        <v>4110</v>
      </c>
      <c r="CP1076" t="s">
        <v>6088</v>
      </c>
    </row>
    <row r="1077" spans="1:98" x14ac:dyDescent="0.35">
      <c r="A1077" t="s">
        <v>1921</v>
      </c>
      <c r="B1077">
        <f>+COUNTA(J1077:DE1077)</f>
        <v>9</v>
      </c>
      <c r="K1077" t="s">
        <v>3755</v>
      </c>
      <c r="L1077" t="s">
        <v>3756</v>
      </c>
      <c r="N1077" t="s">
        <v>3757</v>
      </c>
      <c r="O1077" t="s">
        <v>1311</v>
      </c>
      <c r="R1077">
        <v>1</v>
      </c>
      <c r="X1077">
        <f>SUM(COUNTIF(P1077:W1077,"1"))</f>
        <v>1</v>
      </c>
      <c r="AB1077" t="s">
        <v>124</v>
      </c>
      <c r="AH1077" t="s">
        <v>3755</v>
      </c>
      <c r="AT1077" t="s">
        <v>3758</v>
      </c>
    </row>
    <row r="1078" spans="1:98" x14ac:dyDescent="0.35">
      <c r="A1078" t="s">
        <v>1921</v>
      </c>
      <c r="B1078">
        <f>+COUNTA(J1078:DE1078)</f>
        <v>9</v>
      </c>
      <c r="K1078" t="s">
        <v>3764</v>
      </c>
      <c r="L1078" t="s">
        <v>3761</v>
      </c>
      <c r="N1078" t="s">
        <v>3762</v>
      </c>
      <c r="O1078" t="s">
        <v>1311</v>
      </c>
      <c r="R1078">
        <v>1</v>
      </c>
      <c r="X1078">
        <f>SUM(COUNTIF(P1078:W1078,"1"))</f>
        <v>1</v>
      </c>
      <c r="AB1078" t="s">
        <v>124</v>
      </c>
      <c r="AH1078" t="s">
        <v>3764</v>
      </c>
      <c r="AT1078" t="s">
        <v>2064</v>
      </c>
    </row>
    <row r="1079" spans="1:98" x14ac:dyDescent="0.35">
      <c r="A1079" t="s">
        <v>1921</v>
      </c>
      <c r="B1079">
        <f>+COUNTA(J1079:DE1079)</f>
        <v>7</v>
      </c>
      <c r="F1079" t="s">
        <v>3766</v>
      </c>
      <c r="K1079" t="s">
        <v>3767</v>
      </c>
      <c r="O1079" t="s">
        <v>121</v>
      </c>
      <c r="S1079">
        <v>1</v>
      </c>
      <c r="X1079">
        <f>SUM(COUNTIF(P1079:W1079,"1"))</f>
        <v>1</v>
      </c>
      <c r="AC1079" t="s">
        <v>258</v>
      </c>
      <c r="AG1079" t="s">
        <v>3767</v>
      </c>
      <c r="AS1079" t="s">
        <v>3768</v>
      </c>
    </row>
    <row r="1080" spans="1:98" x14ac:dyDescent="0.35">
      <c r="A1080" t="s">
        <v>1921</v>
      </c>
      <c r="B1080">
        <f>+COUNTA(J1080:DE1080)</f>
        <v>4</v>
      </c>
      <c r="K1080" t="s">
        <v>3772</v>
      </c>
      <c r="O1080" t="s">
        <v>1772</v>
      </c>
      <c r="Q1080">
        <v>1</v>
      </c>
      <c r="X1080">
        <f>SUM(COUNTIF(P1080:W1080,"1"))</f>
        <v>1</v>
      </c>
    </row>
    <row r="1081" spans="1:98" x14ac:dyDescent="0.35">
      <c r="A1081" t="s">
        <v>1921</v>
      </c>
      <c r="B1081">
        <f>+COUNTA(J1081:DE1081)</f>
        <v>7</v>
      </c>
      <c r="F1081" t="s">
        <v>3773</v>
      </c>
      <c r="K1081" t="s">
        <v>3774</v>
      </c>
      <c r="O1081" t="s">
        <v>121</v>
      </c>
      <c r="S1081">
        <v>1</v>
      </c>
      <c r="X1081">
        <f>SUM(COUNTIF(P1081:W1081,"1"))</f>
        <v>1</v>
      </c>
      <c r="AC1081" t="s">
        <v>1425</v>
      </c>
      <c r="AG1081" t="s">
        <v>3774</v>
      </c>
      <c r="AS1081" t="s">
        <v>1733</v>
      </c>
    </row>
    <row r="1082" spans="1:98" x14ac:dyDescent="0.35">
      <c r="A1082" t="s">
        <v>1921</v>
      </c>
      <c r="B1082">
        <f>+COUNTA(J1082:DE1082)</f>
        <v>7</v>
      </c>
      <c r="F1082" t="s">
        <v>3775</v>
      </c>
      <c r="K1082" t="s">
        <v>3776</v>
      </c>
      <c r="O1082" t="s">
        <v>121</v>
      </c>
      <c r="S1082">
        <v>1</v>
      </c>
      <c r="X1082">
        <f>SUM(COUNTIF(P1082:W1082,"1"))</f>
        <v>1</v>
      </c>
      <c r="AC1082" t="s">
        <v>1395</v>
      </c>
      <c r="AG1082" t="s">
        <v>3776</v>
      </c>
      <c r="AS1082" t="s">
        <v>1749</v>
      </c>
    </row>
    <row r="1083" spans="1:98" x14ac:dyDescent="0.35">
      <c r="A1083" t="s">
        <v>4275</v>
      </c>
      <c r="B1083">
        <f>+COUNTA(J1083:DE1083)</f>
        <v>17</v>
      </c>
      <c r="K1083" t="s">
        <v>6089</v>
      </c>
      <c r="O1083" t="s">
        <v>4277</v>
      </c>
      <c r="W1083">
        <v>1</v>
      </c>
      <c r="X1083">
        <f>SUM(COUNTIF(P1083:W1083,"1"))</f>
        <v>1</v>
      </c>
      <c r="Y1083" t="s">
        <v>1886</v>
      </c>
      <c r="BR1083" t="s">
        <v>6090</v>
      </c>
      <c r="BS1083" t="s">
        <v>6091</v>
      </c>
      <c r="CF1083" t="s">
        <v>6092</v>
      </c>
      <c r="CG1083">
        <v>1</v>
      </c>
      <c r="CH1083" t="s">
        <v>364</v>
      </c>
      <c r="CJ1083" t="s">
        <v>6090</v>
      </c>
      <c r="CK1083" t="s">
        <v>6091</v>
      </c>
      <c r="CL1083" t="s">
        <v>6089</v>
      </c>
      <c r="CM1083" t="s">
        <v>6093</v>
      </c>
      <c r="CN1083" t="s">
        <v>4283</v>
      </c>
      <c r="CO1083" t="s">
        <v>6094</v>
      </c>
      <c r="CP1083" t="s">
        <v>4285</v>
      </c>
    </row>
    <row r="1084" spans="1:98" x14ac:dyDescent="0.35">
      <c r="A1084" t="s">
        <v>1921</v>
      </c>
      <c r="B1084">
        <f>+COUNTA(J1084:DE1084)</f>
        <v>8</v>
      </c>
      <c r="K1084" t="s">
        <v>3777</v>
      </c>
      <c r="L1084" t="s">
        <v>3778</v>
      </c>
      <c r="O1084" t="s">
        <v>1311</v>
      </c>
      <c r="R1084">
        <v>1</v>
      </c>
      <c r="X1084">
        <f>SUM(COUNTIF(P1084:W1084,"1"))</f>
        <v>1</v>
      </c>
      <c r="AB1084" t="s">
        <v>124</v>
      </c>
      <c r="AH1084" t="s">
        <v>3779</v>
      </c>
      <c r="AT1084" t="s">
        <v>2313</v>
      </c>
    </row>
    <row r="1085" spans="1:98" x14ac:dyDescent="0.35">
      <c r="A1085" t="s">
        <v>1921</v>
      </c>
      <c r="B1085">
        <f>+COUNTA(J1085:DE1085)</f>
        <v>7</v>
      </c>
      <c r="F1085" t="s">
        <v>3780</v>
      </c>
      <c r="K1085" t="s">
        <v>3781</v>
      </c>
      <c r="O1085" t="s">
        <v>121</v>
      </c>
      <c r="S1085">
        <v>1</v>
      </c>
      <c r="X1085">
        <f>SUM(COUNTIF(P1085:W1085,"1"))</f>
        <v>1</v>
      </c>
      <c r="AC1085" t="s">
        <v>1789</v>
      </c>
      <c r="AG1085" t="s">
        <v>3781</v>
      </c>
      <c r="AS1085" t="s">
        <v>1980</v>
      </c>
    </row>
    <row r="1086" spans="1:98" x14ac:dyDescent="0.35">
      <c r="A1086" t="s">
        <v>1921</v>
      </c>
      <c r="B1086">
        <f>+COUNTA(J1086:DE1086)</f>
        <v>4</v>
      </c>
      <c r="K1086" t="s">
        <v>3782</v>
      </c>
      <c r="O1086" t="s">
        <v>1772</v>
      </c>
      <c r="Q1086">
        <v>1</v>
      </c>
      <c r="X1086">
        <f>SUM(COUNTIF(P1086:W1086,"1"))</f>
        <v>1</v>
      </c>
    </row>
    <row r="1087" spans="1:98" x14ac:dyDescent="0.35">
      <c r="A1087" t="s">
        <v>1921</v>
      </c>
      <c r="B1087">
        <f>+COUNTA(J1087:DE1087)</f>
        <v>4</v>
      </c>
      <c r="K1087" t="s">
        <v>3784</v>
      </c>
      <c r="O1087" t="s">
        <v>1772</v>
      </c>
      <c r="Q1087">
        <v>1</v>
      </c>
      <c r="X1087">
        <f>SUM(COUNTIF(P1087:W1087,"1"))</f>
        <v>1</v>
      </c>
    </row>
    <row r="1088" spans="1:98" x14ac:dyDescent="0.35">
      <c r="A1088" t="s">
        <v>1921</v>
      </c>
      <c r="B1088">
        <f>+COUNTA(J1088:DE1088)</f>
        <v>7</v>
      </c>
      <c r="F1088" t="s">
        <v>3785</v>
      </c>
      <c r="K1088" t="s">
        <v>3786</v>
      </c>
      <c r="O1088" t="s">
        <v>121</v>
      </c>
      <c r="S1088">
        <v>1</v>
      </c>
      <c r="X1088">
        <f>SUM(COUNTIF(P1088:W1088,"1"))</f>
        <v>1</v>
      </c>
      <c r="AC1088" t="s">
        <v>1260</v>
      </c>
      <c r="AG1088" t="s">
        <v>3786</v>
      </c>
      <c r="AS1088" t="s">
        <v>1749</v>
      </c>
    </row>
    <row r="1089" spans="1:98" x14ac:dyDescent="0.35">
      <c r="A1089" t="s">
        <v>1921</v>
      </c>
      <c r="B1089">
        <f>+COUNTA(J1089:DE1089)</f>
        <v>7</v>
      </c>
      <c r="F1089" t="s">
        <v>3787</v>
      </c>
      <c r="K1089" t="s">
        <v>3788</v>
      </c>
      <c r="O1089" t="s">
        <v>121</v>
      </c>
      <c r="S1089">
        <v>1</v>
      </c>
      <c r="X1089">
        <f>SUM(COUNTIF(P1089:W1089,"1"))</f>
        <v>1</v>
      </c>
      <c r="AC1089" t="s">
        <v>1395</v>
      </c>
      <c r="AG1089" t="s">
        <v>3788</v>
      </c>
      <c r="AS1089" t="s">
        <v>1813</v>
      </c>
    </row>
    <row r="1090" spans="1:98" x14ac:dyDescent="0.35">
      <c r="A1090" t="s">
        <v>4275</v>
      </c>
      <c r="B1090">
        <f>+COUNTA(J1090:DE1090)</f>
        <v>17</v>
      </c>
      <c r="K1090" t="s">
        <v>6095</v>
      </c>
      <c r="O1090" t="s">
        <v>4277</v>
      </c>
      <c r="W1090">
        <v>1</v>
      </c>
      <c r="X1090">
        <f>SUM(COUNTIF(P1090:W1090,"1"))</f>
        <v>1</v>
      </c>
      <c r="Y1090" t="s">
        <v>1886</v>
      </c>
      <c r="BR1090" t="s">
        <v>6096</v>
      </c>
      <c r="BS1090" t="s">
        <v>6097</v>
      </c>
      <c r="CF1090" t="s">
        <v>6098</v>
      </c>
      <c r="CG1090">
        <v>1</v>
      </c>
      <c r="CH1090" t="s">
        <v>364</v>
      </c>
      <c r="CJ1090" t="s">
        <v>6096</v>
      </c>
      <c r="CK1090" t="s">
        <v>6097</v>
      </c>
      <c r="CL1090" t="s">
        <v>6095</v>
      </c>
      <c r="CM1090" t="s">
        <v>6099</v>
      </c>
      <c r="CN1090" t="s">
        <v>4324</v>
      </c>
      <c r="CO1090" t="s">
        <v>4467</v>
      </c>
      <c r="CP1090" t="s">
        <v>4468</v>
      </c>
    </row>
    <row r="1091" spans="1:98" x14ac:dyDescent="0.35">
      <c r="A1091" t="s">
        <v>1921</v>
      </c>
      <c r="B1091">
        <f>+COUNTA(J1091:DE1091)</f>
        <v>4</v>
      </c>
      <c r="K1091" t="s">
        <v>3789</v>
      </c>
      <c r="O1091" t="s">
        <v>1772</v>
      </c>
      <c r="Q1091">
        <v>1</v>
      </c>
      <c r="X1091">
        <f>SUM(COUNTIF(P1091:W1091,"1"))</f>
        <v>1</v>
      </c>
    </row>
    <row r="1092" spans="1:98" x14ac:dyDescent="0.35">
      <c r="A1092" t="s">
        <v>1921</v>
      </c>
      <c r="B1092">
        <f>+COUNTA(J1092:DE1092)</f>
        <v>25</v>
      </c>
      <c r="F1092" t="s">
        <v>3790</v>
      </c>
      <c r="H1092" t="s">
        <v>3791</v>
      </c>
      <c r="I1092" t="s">
        <v>3792</v>
      </c>
      <c r="K1092" t="s">
        <v>3793</v>
      </c>
      <c r="O1092" t="s">
        <v>96</v>
      </c>
      <c r="W1092">
        <v>1</v>
      </c>
      <c r="X1092">
        <f>SUM(COUNTIF(P1092:W1092,"1"))</f>
        <v>1</v>
      </c>
      <c r="Y1092" t="s">
        <v>1886</v>
      </c>
      <c r="AB1092" t="s">
        <v>124</v>
      </c>
      <c r="AC1092" t="s">
        <v>3794</v>
      </c>
      <c r="AS1092" t="s">
        <v>2622</v>
      </c>
      <c r="AU1092">
        <v>19</v>
      </c>
      <c r="AV1092">
        <v>14</v>
      </c>
      <c r="AX1092" t="s">
        <v>232</v>
      </c>
      <c r="BR1092" t="s">
        <v>3795</v>
      </c>
      <c r="BS1092" t="s">
        <v>3796</v>
      </c>
      <c r="CF1092" t="s">
        <v>3797</v>
      </c>
      <c r="CG1092">
        <v>1</v>
      </c>
      <c r="CH1092" t="s">
        <v>364</v>
      </c>
      <c r="CJ1092" t="s">
        <v>3795</v>
      </c>
      <c r="CK1092" t="s">
        <v>3796</v>
      </c>
      <c r="CL1092" t="s">
        <v>3798</v>
      </c>
      <c r="CM1092" t="s">
        <v>3799</v>
      </c>
      <c r="CN1092" t="s">
        <v>3800</v>
      </c>
      <c r="CO1092" t="s">
        <v>2664</v>
      </c>
      <c r="CP1092" t="s">
        <v>3801</v>
      </c>
      <c r="CS1092" t="s">
        <v>110</v>
      </c>
      <c r="CT1092">
        <v>1894</v>
      </c>
    </row>
    <row r="1093" spans="1:98" x14ac:dyDescent="0.35">
      <c r="A1093" t="s">
        <v>1726</v>
      </c>
      <c r="B1093">
        <f>+COUNTA(J1093:DE1093)</f>
        <v>4</v>
      </c>
      <c r="K1093" t="s">
        <v>1895</v>
      </c>
      <c r="O1093" t="s">
        <v>1772</v>
      </c>
      <c r="Q1093">
        <v>1</v>
      </c>
      <c r="X1093">
        <f>SUM(COUNTIF(P1093:W1093,"1"))</f>
        <v>1</v>
      </c>
    </row>
    <row r="1094" spans="1:98" x14ac:dyDescent="0.35">
      <c r="A1094" t="s">
        <v>1726</v>
      </c>
      <c r="B1094">
        <f>+COUNTA(J1094:DE1094)</f>
        <v>8</v>
      </c>
      <c r="K1094" t="s">
        <v>1896</v>
      </c>
      <c r="L1094" t="s">
        <v>1897</v>
      </c>
      <c r="O1094" t="s">
        <v>1311</v>
      </c>
      <c r="R1094">
        <v>1</v>
      </c>
      <c r="X1094">
        <f>SUM(COUNTIF(P1094:W1094,"1"))</f>
        <v>1</v>
      </c>
      <c r="AB1094" t="s">
        <v>124</v>
      </c>
      <c r="AH1094" t="s">
        <v>1896</v>
      </c>
      <c r="AT1094" t="s">
        <v>1898</v>
      </c>
    </row>
    <row r="1095" spans="1:98" x14ac:dyDescent="0.35">
      <c r="A1095" t="s">
        <v>4275</v>
      </c>
      <c r="B1095">
        <f>+COUNTA(J1095:DE1095)</f>
        <v>17</v>
      </c>
      <c r="K1095" t="s">
        <v>6100</v>
      </c>
      <c r="O1095" t="s">
        <v>4277</v>
      </c>
      <c r="W1095">
        <v>1</v>
      </c>
      <c r="X1095">
        <f>SUM(COUNTIF(P1095:W1095,"1"))</f>
        <v>1</v>
      </c>
      <c r="Y1095" t="s">
        <v>1886</v>
      </c>
      <c r="BR1095" t="s">
        <v>6101</v>
      </c>
      <c r="BS1095" t="s">
        <v>6102</v>
      </c>
      <c r="CF1095" t="s">
        <v>6103</v>
      </c>
      <c r="CG1095">
        <v>1</v>
      </c>
      <c r="CH1095" t="s">
        <v>364</v>
      </c>
      <c r="CJ1095" t="s">
        <v>6101</v>
      </c>
      <c r="CK1095" t="s">
        <v>6102</v>
      </c>
      <c r="CL1095" t="s">
        <v>6100</v>
      </c>
      <c r="CM1095" t="s">
        <v>6104</v>
      </c>
      <c r="CN1095" t="s">
        <v>4109</v>
      </c>
      <c r="CO1095" t="s">
        <v>4110</v>
      </c>
      <c r="CP1095" t="s">
        <v>4984</v>
      </c>
    </row>
    <row r="1096" spans="1:98" x14ac:dyDescent="0.35">
      <c r="A1096" t="s">
        <v>4275</v>
      </c>
      <c r="B1096">
        <f>+COUNTA(J1096:DE1096)</f>
        <v>17</v>
      </c>
      <c r="K1096" t="s">
        <v>6105</v>
      </c>
      <c r="O1096" t="s">
        <v>4277</v>
      </c>
      <c r="W1096">
        <v>1</v>
      </c>
      <c r="X1096">
        <f>SUM(COUNTIF(P1096:W1096,"1"))</f>
        <v>1</v>
      </c>
      <c r="Y1096" t="s">
        <v>1886</v>
      </c>
      <c r="BR1096" t="s">
        <v>6106</v>
      </c>
      <c r="BS1096" t="s">
        <v>6107</v>
      </c>
      <c r="CF1096" t="s">
        <v>6108</v>
      </c>
      <c r="CG1096">
        <v>1</v>
      </c>
      <c r="CH1096" t="s">
        <v>364</v>
      </c>
      <c r="CJ1096" t="s">
        <v>6106</v>
      </c>
      <c r="CK1096" t="s">
        <v>6107</v>
      </c>
      <c r="CL1096" t="s">
        <v>6105</v>
      </c>
      <c r="CM1096" t="s">
        <v>6109</v>
      </c>
      <c r="CN1096" t="s">
        <v>4866</v>
      </c>
      <c r="CO1096" t="s">
        <v>456</v>
      </c>
      <c r="CP1096" t="s">
        <v>4943</v>
      </c>
    </row>
    <row r="1097" spans="1:98" x14ac:dyDescent="0.35">
      <c r="A1097" t="s">
        <v>4275</v>
      </c>
      <c r="B1097">
        <f>+COUNTA(J1097:DE1097)</f>
        <v>17</v>
      </c>
      <c r="K1097" t="s">
        <v>6110</v>
      </c>
      <c r="O1097" t="s">
        <v>4277</v>
      </c>
      <c r="W1097">
        <v>1</v>
      </c>
      <c r="X1097">
        <f>SUM(COUNTIF(P1097:W1097,"1"))</f>
        <v>1</v>
      </c>
      <c r="Y1097" t="s">
        <v>1886</v>
      </c>
      <c r="BR1097" t="s">
        <v>6111</v>
      </c>
      <c r="BS1097" t="s">
        <v>6112</v>
      </c>
      <c r="CF1097" t="s">
        <v>6113</v>
      </c>
      <c r="CG1097">
        <v>1</v>
      </c>
      <c r="CH1097" t="s">
        <v>364</v>
      </c>
      <c r="CJ1097" t="s">
        <v>6111</v>
      </c>
      <c r="CK1097" t="s">
        <v>6112</v>
      </c>
      <c r="CL1097" t="s">
        <v>6110</v>
      </c>
      <c r="CM1097" t="s">
        <v>6114</v>
      </c>
      <c r="CN1097" t="s">
        <v>4109</v>
      </c>
      <c r="CO1097" t="s">
        <v>4533</v>
      </c>
      <c r="CP1097" t="s">
        <v>5057</v>
      </c>
    </row>
    <row r="1098" spans="1:98" x14ac:dyDescent="0.35">
      <c r="A1098" t="s">
        <v>1921</v>
      </c>
      <c r="B1098">
        <f>+COUNTA(J1098:DE1098)</f>
        <v>7</v>
      </c>
      <c r="F1098" t="s">
        <v>3823</v>
      </c>
      <c r="K1098" t="s">
        <v>3824</v>
      </c>
      <c r="O1098" t="s">
        <v>121</v>
      </c>
      <c r="S1098">
        <v>1</v>
      </c>
      <c r="X1098">
        <f>SUM(COUNTIF(P1098:W1098,"1"))</f>
        <v>1</v>
      </c>
      <c r="AC1098" t="s">
        <v>3825</v>
      </c>
      <c r="AG1098" t="s">
        <v>3824</v>
      </c>
      <c r="AS1098" t="s">
        <v>3826</v>
      </c>
    </row>
    <row r="1099" spans="1:98" x14ac:dyDescent="0.35">
      <c r="A1099" t="s">
        <v>1921</v>
      </c>
      <c r="B1099">
        <f>+COUNTA(J1099:DE1099)</f>
        <v>7</v>
      </c>
      <c r="F1099" t="s">
        <v>3827</v>
      </c>
      <c r="K1099" t="s">
        <v>3828</v>
      </c>
      <c r="O1099" t="s">
        <v>121</v>
      </c>
      <c r="S1099">
        <v>1</v>
      </c>
      <c r="X1099">
        <f>SUM(COUNTIF(P1099:W1099,"1"))</f>
        <v>1</v>
      </c>
      <c r="AC1099" t="s">
        <v>3074</v>
      </c>
      <c r="AG1099" t="s">
        <v>3828</v>
      </c>
      <c r="AS1099" t="s">
        <v>3829</v>
      </c>
    </row>
    <row r="1100" spans="1:98" x14ac:dyDescent="0.35">
      <c r="A1100" t="s">
        <v>4275</v>
      </c>
      <c r="B1100">
        <f>+COUNTA(J1100:DE1100)</f>
        <v>17</v>
      </c>
      <c r="K1100" t="s">
        <v>6115</v>
      </c>
      <c r="O1100" t="s">
        <v>4277</v>
      </c>
      <c r="W1100">
        <v>1</v>
      </c>
      <c r="X1100">
        <f>SUM(COUNTIF(P1100:W1100,"1"))</f>
        <v>1</v>
      </c>
      <c r="Y1100" t="s">
        <v>1886</v>
      </c>
      <c r="BR1100" t="s">
        <v>6116</v>
      </c>
      <c r="BS1100" t="s">
        <v>6117</v>
      </c>
      <c r="CF1100" t="s">
        <v>6118</v>
      </c>
      <c r="CG1100">
        <v>1</v>
      </c>
      <c r="CH1100" t="s">
        <v>364</v>
      </c>
      <c r="CJ1100" t="s">
        <v>6116</v>
      </c>
      <c r="CK1100" t="s">
        <v>6117</v>
      </c>
      <c r="CL1100" t="s">
        <v>6115</v>
      </c>
      <c r="CM1100" t="s">
        <v>6119</v>
      </c>
      <c r="CN1100" t="s">
        <v>945</v>
      </c>
      <c r="CO1100" t="s">
        <v>6120</v>
      </c>
      <c r="CP1100" t="s">
        <v>2665</v>
      </c>
    </row>
    <row r="1101" spans="1:98" x14ac:dyDescent="0.35">
      <c r="A1101" t="s">
        <v>1921</v>
      </c>
      <c r="B1101">
        <f>+COUNTA(J1101:DE1101)</f>
        <v>4</v>
      </c>
      <c r="K1101" t="s">
        <v>3833</v>
      </c>
      <c r="O1101" t="s">
        <v>1772</v>
      </c>
      <c r="Q1101">
        <v>1</v>
      </c>
      <c r="X1101">
        <f>SUM(COUNTIF(P1101:W1101,"1"))</f>
        <v>1</v>
      </c>
    </row>
    <row r="1102" spans="1:98" x14ac:dyDescent="0.35">
      <c r="A1102" t="s">
        <v>1921</v>
      </c>
      <c r="B1102">
        <f>+COUNTA(J1102:DE1102)</f>
        <v>7</v>
      </c>
      <c r="F1102" t="s">
        <v>3834</v>
      </c>
      <c r="K1102" t="s">
        <v>3835</v>
      </c>
      <c r="O1102" t="s">
        <v>121</v>
      </c>
      <c r="S1102">
        <v>1</v>
      </c>
      <c r="X1102">
        <f>SUM(COUNTIF(P1102:W1102,"1"))</f>
        <v>1</v>
      </c>
      <c r="AC1102" t="s">
        <v>1789</v>
      </c>
      <c r="AG1102" t="s">
        <v>3835</v>
      </c>
      <c r="AS1102" t="s">
        <v>1043</v>
      </c>
    </row>
    <row r="1103" spans="1:98" x14ac:dyDescent="0.35">
      <c r="A1103" t="s">
        <v>1921</v>
      </c>
      <c r="B1103">
        <f>+COUNTA(J1103:DE1103)</f>
        <v>7</v>
      </c>
      <c r="F1103" t="s">
        <v>3836</v>
      </c>
      <c r="K1103" t="s">
        <v>3837</v>
      </c>
      <c r="O1103" t="s">
        <v>121</v>
      </c>
      <c r="S1103">
        <v>1</v>
      </c>
      <c r="X1103">
        <f>SUM(COUNTIF(P1103:W1103,"1"))</f>
        <v>1</v>
      </c>
      <c r="AC1103" t="s">
        <v>762</v>
      </c>
      <c r="AG1103" t="s">
        <v>3837</v>
      </c>
      <c r="AS1103" t="s">
        <v>1733</v>
      </c>
    </row>
    <row r="1104" spans="1:98" x14ac:dyDescent="0.35">
      <c r="A1104" t="s">
        <v>1921</v>
      </c>
      <c r="B1104">
        <f>+COUNTA(J1104:DE1104)</f>
        <v>7</v>
      </c>
      <c r="F1104" t="s">
        <v>3838</v>
      </c>
      <c r="K1104" t="s">
        <v>3839</v>
      </c>
      <c r="O1104" t="s">
        <v>121</v>
      </c>
      <c r="S1104">
        <v>1</v>
      </c>
      <c r="X1104">
        <f>SUM(COUNTIF(P1104:W1104,"1"))</f>
        <v>1</v>
      </c>
      <c r="AC1104" t="s">
        <v>1260</v>
      </c>
      <c r="AG1104" t="s">
        <v>3839</v>
      </c>
      <c r="AS1104" t="s">
        <v>2466</v>
      </c>
    </row>
    <row r="1105" spans="1:94" x14ac:dyDescent="0.35">
      <c r="A1105" t="s">
        <v>4275</v>
      </c>
      <c r="B1105">
        <f>+COUNTA(J1105:DE1105)</f>
        <v>17</v>
      </c>
      <c r="K1105" t="s">
        <v>6121</v>
      </c>
      <c r="O1105" t="s">
        <v>4277</v>
      </c>
      <c r="W1105">
        <v>1</v>
      </c>
      <c r="X1105">
        <f>SUM(COUNTIF(P1105:W1105,"1"))</f>
        <v>1</v>
      </c>
      <c r="Y1105" t="s">
        <v>1886</v>
      </c>
      <c r="BR1105" t="s">
        <v>6122</v>
      </c>
      <c r="BS1105" t="s">
        <v>6123</v>
      </c>
      <c r="CF1105" t="s">
        <v>6124</v>
      </c>
      <c r="CG1105">
        <v>1</v>
      </c>
      <c r="CH1105" t="s">
        <v>364</v>
      </c>
      <c r="CJ1105" t="s">
        <v>6122</v>
      </c>
      <c r="CK1105" t="s">
        <v>6123</v>
      </c>
      <c r="CL1105" t="s">
        <v>6121</v>
      </c>
      <c r="CM1105" t="s">
        <v>6125</v>
      </c>
      <c r="CN1105" t="s">
        <v>3539</v>
      </c>
      <c r="CO1105" t="s">
        <v>5355</v>
      </c>
      <c r="CP1105" t="s">
        <v>6126</v>
      </c>
    </row>
    <row r="1106" spans="1:94" x14ac:dyDescent="0.35">
      <c r="A1106" t="s">
        <v>1921</v>
      </c>
      <c r="B1106">
        <f>+COUNTA(J1106:DE1106)</f>
        <v>7</v>
      </c>
      <c r="F1106" t="s">
        <v>3840</v>
      </c>
      <c r="K1106" t="s">
        <v>3841</v>
      </c>
      <c r="O1106" t="s">
        <v>121</v>
      </c>
      <c r="S1106">
        <v>1</v>
      </c>
      <c r="X1106">
        <f>SUM(COUNTIF(P1106:W1106,"1"))</f>
        <v>1</v>
      </c>
      <c r="AC1106" t="s">
        <v>3842</v>
      </c>
      <c r="AG1106" t="s">
        <v>3841</v>
      </c>
      <c r="AS1106" t="s">
        <v>1778</v>
      </c>
    </row>
    <row r="1107" spans="1:94" x14ac:dyDescent="0.35">
      <c r="A1107" t="s">
        <v>1921</v>
      </c>
      <c r="B1107">
        <f>+COUNTA(J1107:DE1107)</f>
        <v>8</v>
      </c>
      <c r="K1107" t="s">
        <v>3843</v>
      </c>
      <c r="L1107" t="s">
        <v>3844</v>
      </c>
      <c r="O1107" t="s">
        <v>1311</v>
      </c>
      <c r="R1107">
        <v>1</v>
      </c>
      <c r="X1107">
        <f>SUM(COUNTIF(P1107:W1107,"1"))</f>
        <v>1</v>
      </c>
      <c r="AB1107" t="s">
        <v>124</v>
      </c>
      <c r="AH1107" t="s">
        <v>3843</v>
      </c>
      <c r="AT1107" t="s">
        <v>1181</v>
      </c>
    </row>
    <row r="1108" spans="1:94" x14ac:dyDescent="0.35">
      <c r="A1108" t="s">
        <v>1921</v>
      </c>
      <c r="B1108">
        <f>+COUNTA(J1108:DE1108)</f>
        <v>7</v>
      </c>
      <c r="F1108" t="s">
        <v>3845</v>
      </c>
      <c r="K1108" t="s">
        <v>3846</v>
      </c>
      <c r="O1108" t="s">
        <v>121</v>
      </c>
      <c r="S1108">
        <v>1</v>
      </c>
      <c r="X1108">
        <f>SUM(COUNTIF(P1108:W1108,"1"))</f>
        <v>1</v>
      </c>
      <c r="AC1108" t="s">
        <v>2327</v>
      </c>
      <c r="AG1108" t="s">
        <v>3846</v>
      </c>
      <c r="AS1108" t="s">
        <v>1243</v>
      </c>
    </row>
    <row r="1109" spans="1:94" x14ac:dyDescent="0.35">
      <c r="A1109" t="s">
        <v>4275</v>
      </c>
      <c r="B1109">
        <f>+COUNTA(J1109:DE1109)</f>
        <v>17</v>
      </c>
      <c r="K1109" t="s">
        <v>6127</v>
      </c>
      <c r="O1109" t="s">
        <v>4277</v>
      </c>
      <c r="W1109">
        <v>1</v>
      </c>
      <c r="X1109">
        <f>SUM(COUNTIF(P1109:W1109,"1"))</f>
        <v>1</v>
      </c>
      <c r="Y1109" t="s">
        <v>1886</v>
      </c>
      <c r="BR1109" t="s">
        <v>6128</v>
      </c>
      <c r="BS1109" t="s">
        <v>6129</v>
      </c>
      <c r="CF1109" t="s">
        <v>6130</v>
      </c>
      <c r="CG1109">
        <v>1</v>
      </c>
      <c r="CH1109" t="s">
        <v>364</v>
      </c>
      <c r="CJ1109" t="s">
        <v>6128</v>
      </c>
      <c r="CK1109" t="s">
        <v>6129</v>
      </c>
      <c r="CL1109" t="s">
        <v>6127</v>
      </c>
      <c r="CM1109" t="s">
        <v>6131</v>
      </c>
      <c r="CN1109" t="s">
        <v>4439</v>
      </c>
      <c r="CO1109" t="s">
        <v>6132</v>
      </c>
      <c r="CP1109" t="s">
        <v>4460</v>
      </c>
    </row>
    <row r="1110" spans="1:94" x14ac:dyDescent="0.35">
      <c r="A1110" t="s">
        <v>1921</v>
      </c>
      <c r="B1110">
        <f>+COUNTA(J1110:DE1110)</f>
        <v>7</v>
      </c>
      <c r="F1110" t="s">
        <v>3847</v>
      </c>
      <c r="K1110" t="s">
        <v>3848</v>
      </c>
      <c r="O1110" t="s">
        <v>121</v>
      </c>
      <c r="S1110">
        <v>1</v>
      </c>
      <c r="X1110">
        <f>SUM(COUNTIF(P1110:W1110,"1"))</f>
        <v>1</v>
      </c>
      <c r="AC1110" t="s">
        <v>762</v>
      </c>
      <c r="AG1110" t="s">
        <v>3848</v>
      </c>
      <c r="AS1110" t="s">
        <v>1749</v>
      </c>
    </row>
    <row r="1111" spans="1:94" x14ac:dyDescent="0.35">
      <c r="A1111" t="s">
        <v>1921</v>
      </c>
      <c r="B1111">
        <f>+COUNTA(J1111:DE1111)</f>
        <v>8</v>
      </c>
      <c r="K1111" t="s">
        <v>3849</v>
      </c>
      <c r="L1111" t="s">
        <v>3850</v>
      </c>
      <c r="O1111" t="s">
        <v>1311</v>
      </c>
      <c r="R1111">
        <v>1</v>
      </c>
      <c r="X1111">
        <f>SUM(COUNTIF(P1111:W1111,"1"))</f>
        <v>1</v>
      </c>
      <c r="AB1111" t="s">
        <v>124</v>
      </c>
      <c r="AH1111" t="s">
        <v>3849</v>
      </c>
      <c r="AT1111" t="s">
        <v>1200</v>
      </c>
    </row>
    <row r="1112" spans="1:94" x14ac:dyDescent="0.35">
      <c r="A1112" t="s">
        <v>1921</v>
      </c>
      <c r="B1112">
        <f>+COUNTA(J1112:DE1112)</f>
        <v>7</v>
      </c>
      <c r="F1112" t="s">
        <v>3851</v>
      </c>
      <c r="K1112" t="s">
        <v>3852</v>
      </c>
      <c r="O1112" t="s">
        <v>121</v>
      </c>
      <c r="S1112">
        <v>1</v>
      </c>
      <c r="X1112">
        <f>SUM(COUNTIF(P1112:W1112,"1"))</f>
        <v>1</v>
      </c>
      <c r="AC1112" t="s">
        <v>2413</v>
      </c>
      <c r="AG1112" t="s">
        <v>3852</v>
      </c>
      <c r="AS1112" t="s">
        <v>1430</v>
      </c>
    </row>
    <row r="1113" spans="1:94" x14ac:dyDescent="0.35">
      <c r="A1113" t="s">
        <v>4275</v>
      </c>
      <c r="B1113">
        <f>+COUNTA(J1113:DE1113)</f>
        <v>17</v>
      </c>
      <c r="K1113" t="s">
        <v>6133</v>
      </c>
      <c r="O1113" t="s">
        <v>4277</v>
      </c>
      <c r="W1113">
        <v>1</v>
      </c>
      <c r="X1113">
        <f>SUM(COUNTIF(P1113:W1113,"1"))</f>
        <v>1</v>
      </c>
      <c r="Y1113" t="s">
        <v>1886</v>
      </c>
      <c r="BR1113" t="s">
        <v>6134</v>
      </c>
      <c r="BS1113" t="s">
        <v>6135</v>
      </c>
      <c r="CF1113" t="s">
        <v>6136</v>
      </c>
      <c r="CG1113">
        <v>1</v>
      </c>
      <c r="CH1113" t="s">
        <v>364</v>
      </c>
      <c r="CJ1113" t="s">
        <v>6134</v>
      </c>
      <c r="CK1113" t="s">
        <v>6135</v>
      </c>
      <c r="CL1113" t="s">
        <v>6133</v>
      </c>
      <c r="CM1113" t="s">
        <v>6137</v>
      </c>
      <c r="CN1113" t="s">
        <v>4592</v>
      </c>
      <c r="CO1113" t="s">
        <v>4425</v>
      </c>
      <c r="CP1113" t="s">
        <v>4370</v>
      </c>
    </row>
    <row r="1114" spans="1:94" x14ac:dyDescent="0.35">
      <c r="A1114" t="s">
        <v>4275</v>
      </c>
      <c r="B1114">
        <f>+COUNTA(J1114:DE1114)</f>
        <v>17</v>
      </c>
      <c r="K1114" t="s">
        <v>6138</v>
      </c>
      <c r="O1114" t="s">
        <v>4277</v>
      </c>
      <c r="W1114">
        <v>1</v>
      </c>
      <c r="X1114">
        <f>SUM(COUNTIF(P1114:W1114,"1"))</f>
        <v>1</v>
      </c>
      <c r="Y1114" t="s">
        <v>1886</v>
      </c>
      <c r="BR1114" t="s">
        <v>6139</v>
      </c>
      <c r="BS1114" t="s">
        <v>6140</v>
      </c>
      <c r="CF1114" t="s">
        <v>6141</v>
      </c>
      <c r="CG1114">
        <v>1</v>
      </c>
      <c r="CH1114" t="s">
        <v>364</v>
      </c>
      <c r="CJ1114" t="s">
        <v>6139</v>
      </c>
      <c r="CK1114" t="s">
        <v>6140</v>
      </c>
      <c r="CL1114" t="s">
        <v>6138</v>
      </c>
      <c r="CM1114" t="s">
        <v>6142</v>
      </c>
      <c r="CN1114" t="s">
        <v>4306</v>
      </c>
      <c r="CO1114" t="s">
        <v>867</v>
      </c>
      <c r="CP1114" t="s">
        <v>6143</v>
      </c>
    </row>
    <row r="1115" spans="1:94" x14ac:dyDescent="0.35">
      <c r="A1115" t="s">
        <v>1921</v>
      </c>
      <c r="B1115">
        <f>+COUNTA(J1115:DE1115)</f>
        <v>7</v>
      </c>
      <c r="F1115" t="s">
        <v>3856</v>
      </c>
      <c r="K1115" t="s">
        <v>3857</v>
      </c>
      <c r="O1115" t="s">
        <v>121</v>
      </c>
      <c r="S1115">
        <v>1</v>
      </c>
      <c r="X1115">
        <f>SUM(COUNTIF(P1115:W1115,"1"))</f>
        <v>1</v>
      </c>
      <c r="AC1115" t="s">
        <v>2298</v>
      </c>
      <c r="AG1115" t="s">
        <v>3857</v>
      </c>
      <c r="AS1115" t="s">
        <v>3858</v>
      </c>
    </row>
    <row r="1116" spans="1:94" x14ac:dyDescent="0.35">
      <c r="A1116" t="s">
        <v>1921</v>
      </c>
      <c r="B1116">
        <f>+COUNTA(J1116:DE1116)</f>
        <v>7</v>
      </c>
      <c r="F1116" t="s">
        <v>3859</v>
      </c>
      <c r="K1116" t="s">
        <v>3860</v>
      </c>
      <c r="O1116" t="s">
        <v>121</v>
      </c>
      <c r="S1116">
        <v>1</v>
      </c>
      <c r="X1116">
        <f>SUM(COUNTIF(P1116:W1116,"1"))</f>
        <v>1</v>
      </c>
      <c r="AC1116" t="s">
        <v>1260</v>
      </c>
      <c r="AG1116" t="s">
        <v>3860</v>
      </c>
      <c r="AS1116" t="s">
        <v>2466</v>
      </c>
    </row>
    <row r="1117" spans="1:94" x14ac:dyDescent="0.35">
      <c r="A1117" t="s">
        <v>1921</v>
      </c>
      <c r="B1117">
        <f>+COUNTA(J1117:DE1117)</f>
        <v>7</v>
      </c>
      <c r="F1117" t="s">
        <v>3861</v>
      </c>
      <c r="K1117" t="s">
        <v>3862</v>
      </c>
      <c r="O1117" t="s">
        <v>121</v>
      </c>
      <c r="S1117">
        <v>1</v>
      </c>
      <c r="X1117">
        <f>SUM(COUNTIF(P1117:W1117,"1"))</f>
        <v>1</v>
      </c>
      <c r="AC1117" t="s">
        <v>1395</v>
      </c>
      <c r="AG1117" t="s">
        <v>3862</v>
      </c>
      <c r="AS1117" t="s">
        <v>1043</v>
      </c>
    </row>
    <row r="1118" spans="1:94" x14ac:dyDescent="0.35">
      <c r="A1118" t="s">
        <v>994</v>
      </c>
      <c r="B1118">
        <f>+COUNTA(J1118:DE1118)</f>
        <v>13</v>
      </c>
      <c r="E1118" t="s">
        <v>1684</v>
      </c>
      <c r="F1118" t="s">
        <v>1685</v>
      </c>
      <c r="G1118" t="s">
        <v>1686</v>
      </c>
      <c r="H1118" t="s">
        <v>1687</v>
      </c>
      <c r="J1118" t="s">
        <v>286</v>
      </c>
      <c r="K1118" t="s">
        <v>1688</v>
      </c>
      <c r="O1118" t="s">
        <v>121</v>
      </c>
      <c r="S1118">
        <v>1</v>
      </c>
      <c r="X1118">
        <f>SUM(COUNTIF(P1118:W1118,"1"))</f>
        <v>1</v>
      </c>
      <c r="Y1118" t="s">
        <v>122</v>
      </c>
      <c r="Z1118" t="s">
        <v>257</v>
      </c>
      <c r="AB1118" t="s">
        <v>124</v>
      </c>
      <c r="AC1118" t="s">
        <v>1395</v>
      </c>
      <c r="AF1118" t="s">
        <v>1688</v>
      </c>
      <c r="AG1118" t="s">
        <v>1688</v>
      </c>
      <c r="AS1118" t="s">
        <v>1090</v>
      </c>
      <c r="BR1118" t="s">
        <v>115</v>
      </c>
    </row>
    <row r="1119" spans="1:94" x14ac:dyDescent="0.35">
      <c r="A1119" t="s">
        <v>4275</v>
      </c>
      <c r="B1119">
        <f>+COUNTA(J1119:DE1119)</f>
        <v>17</v>
      </c>
      <c r="K1119" t="s">
        <v>6144</v>
      </c>
      <c r="O1119" t="s">
        <v>4277</v>
      </c>
      <c r="W1119">
        <v>1</v>
      </c>
      <c r="X1119">
        <f>SUM(COUNTIF(P1119:W1119,"1"))</f>
        <v>1</v>
      </c>
      <c r="Y1119" t="s">
        <v>1886</v>
      </c>
      <c r="BR1119" t="s">
        <v>6145</v>
      </c>
      <c r="BS1119" t="s">
        <v>6146</v>
      </c>
      <c r="CF1119" t="s">
        <v>6147</v>
      </c>
      <c r="CG1119">
        <v>1</v>
      </c>
      <c r="CH1119" t="s">
        <v>364</v>
      </c>
      <c r="CJ1119" t="s">
        <v>6145</v>
      </c>
      <c r="CK1119" t="s">
        <v>6146</v>
      </c>
      <c r="CL1119" t="s">
        <v>6144</v>
      </c>
      <c r="CM1119" t="s">
        <v>6148</v>
      </c>
      <c r="CN1119" t="s">
        <v>4719</v>
      </c>
      <c r="CO1119" t="s">
        <v>946</v>
      </c>
      <c r="CP1119" t="s">
        <v>4370</v>
      </c>
    </row>
    <row r="1120" spans="1:94" x14ac:dyDescent="0.35">
      <c r="A1120" t="s">
        <v>4275</v>
      </c>
      <c r="B1120">
        <f>+COUNTA(J1120:DE1120)</f>
        <v>17</v>
      </c>
      <c r="K1120" t="s">
        <v>6149</v>
      </c>
      <c r="O1120" t="s">
        <v>4277</v>
      </c>
      <c r="W1120">
        <v>1</v>
      </c>
      <c r="X1120">
        <f>SUM(COUNTIF(P1120:W1120,"1"))</f>
        <v>1</v>
      </c>
      <c r="Y1120" t="s">
        <v>1886</v>
      </c>
      <c r="BR1120" t="s">
        <v>6150</v>
      </c>
      <c r="BS1120" t="s">
        <v>6151</v>
      </c>
      <c r="CF1120" t="s">
        <v>6152</v>
      </c>
      <c r="CG1120">
        <v>1</v>
      </c>
      <c r="CH1120" t="s">
        <v>364</v>
      </c>
      <c r="CJ1120" t="s">
        <v>6150</v>
      </c>
      <c r="CK1120" t="s">
        <v>6151</v>
      </c>
      <c r="CL1120" t="s">
        <v>6149</v>
      </c>
      <c r="CM1120" t="s">
        <v>6153</v>
      </c>
      <c r="CN1120" t="s">
        <v>4439</v>
      </c>
      <c r="CO1120" t="s">
        <v>456</v>
      </c>
      <c r="CP1120" t="s">
        <v>4519</v>
      </c>
    </row>
    <row r="1121" spans="1:94" x14ac:dyDescent="0.35">
      <c r="A1121" t="s">
        <v>1921</v>
      </c>
      <c r="B1121">
        <f>+COUNTA(J1121:DE1121)</f>
        <v>7</v>
      </c>
      <c r="F1121" t="s">
        <v>3863</v>
      </c>
      <c r="K1121" t="s">
        <v>3864</v>
      </c>
      <c r="O1121" t="s">
        <v>121</v>
      </c>
      <c r="S1121">
        <v>1</v>
      </c>
      <c r="X1121">
        <f>SUM(COUNTIF(P1121:W1121,"1"))</f>
        <v>1</v>
      </c>
      <c r="AC1121" t="s">
        <v>3865</v>
      </c>
      <c r="AG1121" t="s">
        <v>3864</v>
      </c>
      <c r="AS1121" t="s">
        <v>1055</v>
      </c>
    </row>
    <row r="1122" spans="1:94" x14ac:dyDescent="0.35">
      <c r="A1122" t="s">
        <v>1726</v>
      </c>
      <c r="B1122">
        <f>+COUNTA(J1122:DE1122)</f>
        <v>4</v>
      </c>
      <c r="K1122" t="s">
        <v>1899</v>
      </c>
      <c r="O1122" t="s">
        <v>1772</v>
      </c>
      <c r="Q1122">
        <v>1</v>
      </c>
      <c r="X1122">
        <f>SUM(COUNTIF(P1122:W1122,"1"))</f>
        <v>1</v>
      </c>
    </row>
    <row r="1123" spans="1:94" x14ac:dyDescent="0.35">
      <c r="A1123" t="s">
        <v>4275</v>
      </c>
      <c r="B1123">
        <f>+COUNTA(J1123:DE1123)</f>
        <v>17</v>
      </c>
      <c r="K1123" t="s">
        <v>6154</v>
      </c>
      <c r="O1123" t="s">
        <v>4277</v>
      </c>
      <c r="W1123">
        <v>1</v>
      </c>
      <c r="X1123">
        <f>SUM(COUNTIF(P1123:W1123,"1"))</f>
        <v>1</v>
      </c>
      <c r="Y1123" t="s">
        <v>1886</v>
      </c>
      <c r="BR1123" t="s">
        <v>6155</v>
      </c>
      <c r="BS1123" t="s">
        <v>6156</v>
      </c>
      <c r="CF1123" t="s">
        <v>6157</v>
      </c>
      <c r="CG1123">
        <v>1</v>
      </c>
      <c r="CH1123" t="s">
        <v>364</v>
      </c>
      <c r="CJ1123" t="s">
        <v>6155</v>
      </c>
      <c r="CK1123" t="s">
        <v>6156</v>
      </c>
      <c r="CL1123" t="s">
        <v>6154</v>
      </c>
      <c r="CM1123" t="s">
        <v>6158</v>
      </c>
      <c r="CN1123" t="s">
        <v>783</v>
      </c>
      <c r="CO1123" t="s">
        <v>6159</v>
      </c>
      <c r="CP1123" t="s">
        <v>6160</v>
      </c>
    </row>
    <row r="1124" spans="1:94" x14ac:dyDescent="0.35">
      <c r="A1124" t="s">
        <v>4275</v>
      </c>
      <c r="B1124">
        <f>+COUNTA(J1124:DE1124)</f>
        <v>17</v>
      </c>
      <c r="K1124" t="s">
        <v>6161</v>
      </c>
      <c r="O1124" t="s">
        <v>4277</v>
      </c>
      <c r="W1124">
        <v>1</v>
      </c>
      <c r="X1124">
        <f>SUM(COUNTIF(P1124:W1124,"1"))</f>
        <v>1</v>
      </c>
      <c r="Y1124" t="s">
        <v>1886</v>
      </c>
      <c r="BR1124" t="s">
        <v>6162</v>
      </c>
      <c r="BS1124" t="s">
        <v>6163</v>
      </c>
      <c r="CF1124" t="s">
        <v>6164</v>
      </c>
      <c r="CG1124">
        <v>1</v>
      </c>
      <c r="CH1124" t="s">
        <v>364</v>
      </c>
      <c r="CJ1124" t="s">
        <v>6162</v>
      </c>
      <c r="CK1124" t="s">
        <v>6163</v>
      </c>
      <c r="CL1124" t="s">
        <v>6161</v>
      </c>
      <c r="CM1124" t="s">
        <v>6165</v>
      </c>
      <c r="CN1124" t="s">
        <v>4571</v>
      </c>
      <c r="CO1124" t="s">
        <v>6166</v>
      </c>
      <c r="CP1124" t="s">
        <v>4285</v>
      </c>
    </row>
    <row r="1125" spans="1:94" x14ac:dyDescent="0.35">
      <c r="A1125" t="s">
        <v>4275</v>
      </c>
      <c r="B1125">
        <f>+COUNTA(J1125:DE1125)</f>
        <v>17</v>
      </c>
      <c r="K1125" t="s">
        <v>6167</v>
      </c>
      <c r="O1125" t="s">
        <v>4277</v>
      </c>
      <c r="W1125">
        <v>1</v>
      </c>
      <c r="X1125">
        <f>SUM(COUNTIF(P1125:W1125,"1"))</f>
        <v>1</v>
      </c>
      <c r="Y1125" t="s">
        <v>1886</v>
      </c>
      <c r="BR1125" t="s">
        <v>6168</v>
      </c>
      <c r="BS1125" t="s">
        <v>6169</v>
      </c>
      <c r="CF1125" t="s">
        <v>6170</v>
      </c>
      <c r="CG1125">
        <v>1</v>
      </c>
      <c r="CH1125" t="s">
        <v>364</v>
      </c>
      <c r="CJ1125" t="s">
        <v>6168</v>
      </c>
      <c r="CK1125" t="s">
        <v>6169</v>
      </c>
      <c r="CL1125" t="s">
        <v>6167</v>
      </c>
      <c r="CM1125" t="s">
        <v>6171</v>
      </c>
      <c r="CN1125" t="s">
        <v>4324</v>
      </c>
      <c r="CO1125" t="s">
        <v>6172</v>
      </c>
      <c r="CP1125" t="s">
        <v>4949</v>
      </c>
    </row>
    <row r="1126" spans="1:94" x14ac:dyDescent="0.35">
      <c r="A1126" t="s">
        <v>4275</v>
      </c>
      <c r="B1126">
        <f>+COUNTA(J1126:DE1126)</f>
        <v>17</v>
      </c>
      <c r="K1126" t="s">
        <v>6173</v>
      </c>
      <c r="O1126" t="s">
        <v>4277</v>
      </c>
      <c r="W1126">
        <v>1</v>
      </c>
      <c r="X1126">
        <f>SUM(COUNTIF(P1126:W1126,"1"))</f>
        <v>1</v>
      </c>
      <c r="Y1126" t="s">
        <v>1886</v>
      </c>
      <c r="BR1126" t="s">
        <v>6174</v>
      </c>
      <c r="BS1126" t="s">
        <v>6175</v>
      </c>
      <c r="CF1126" t="s">
        <v>6176</v>
      </c>
      <c r="CG1126">
        <v>1</v>
      </c>
      <c r="CH1126" t="s">
        <v>364</v>
      </c>
      <c r="CJ1126" t="s">
        <v>6174</v>
      </c>
      <c r="CK1126" t="s">
        <v>6175</v>
      </c>
      <c r="CL1126" t="s">
        <v>6173</v>
      </c>
      <c r="CM1126" t="s">
        <v>6177</v>
      </c>
      <c r="CN1126" t="s">
        <v>4510</v>
      </c>
      <c r="CO1126" t="s">
        <v>4785</v>
      </c>
      <c r="CP1126" t="s">
        <v>4396</v>
      </c>
    </row>
    <row r="1127" spans="1:94" x14ac:dyDescent="0.35">
      <c r="A1127" t="s">
        <v>4275</v>
      </c>
      <c r="B1127">
        <f>+COUNTA(J1127:DE1127)</f>
        <v>17</v>
      </c>
      <c r="K1127" t="s">
        <v>6178</v>
      </c>
      <c r="O1127" t="s">
        <v>4277</v>
      </c>
      <c r="W1127">
        <v>1</v>
      </c>
      <c r="X1127">
        <f>SUM(COUNTIF(P1127:W1127,"1"))</f>
        <v>1</v>
      </c>
      <c r="Y1127" t="s">
        <v>1886</v>
      </c>
      <c r="BR1127" t="s">
        <v>6179</v>
      </c>
      <c r="BS1127" t="s">
        <v>6180</v>
      </c>
      <c r="CF1127" t="s">
        <v>6181</v>
      </c>
      <c r="CG1127">
        <v>1</v>
      </c>
      <c r="CH1127" t="s">
        <v>364</v>
      </c>
      <c r="CJ1127" t="s">
        <v>6179</v>
      </c>
      <c r="CK1127" t="s">
        <v>6180</v>
      </c>
      <c r="CL1127" t="s">
        <v>6178</v>
      </c>
      <c r="CM1127" t="s">
        <v>6182</v>
      </c>
      <c r="CN1127" t="s">
        <v>866</v>
      </c>
      <c r="CO1127" t="s">
        <v>6183</v>
      </c>
      <c r="CP1127" t="s">
        <v>4341</v>
      </c>
    </row>
    <row r="1128" spans="1:94" x14ac:dyDescent="0.35">
      <c r="A1128" t="s">
        <v>1921</v>
      </c>
      <c r="B1128">
        <f>+COUNTA(J1128:DE1128)</f>
        <v>7</v>
      </c>
      <c r="F1128" t="s">
        <v>3866</v>
      </c>
      <c r="K1128" t="s">
        <v>3867</v>
      </c>
      <c r="O1128" t="s">
        <v>121</v>
      </c>
      <c r="S1128">
        <v>1</v>
      </c>
      <c r="X1128">
        <f>SUM(COUNTIF(P1128:W1128,"1"))</f>
        <v>1</v>
      </c>
      <c r="AC1128" t="s">
        <v>258</v>
      </c>
      <c r="AG1128" t="s">
        <v>3867</v>
      </c>
      <c r="AS1128" t="s">
        <v>1043</v>
      </c>
    </row>
    <row r="1129" spans="1:94" x14ac:dyDescent="0.35">
      <c r="A1129" t="s">
        <v>4275</v>
      </c>
      <c r="B1129">
        <f>+COUNTA(J1129:DE1129)</f>
        <v>17</v>
      </c>
      <c r="K1129" t="s">
        <v>6184</v>
      </c>
      <c r="O1129" t="s">
        <v>4277</v>
      </c>
      <c r="W1129">
        <v>1</v>
      </c>
      <c r="X1129">
        <f>SUM(COUNTIF(P1129:W1129,"1"))</f>
        <v>1</v>
      </c>
      <c r="Y1129" t="s">
        <v>1886</v>
      </c>
      <c r="BR1129" t="s">
        <v>6185</v>
      </c>
      <c r="BS1129" t="s">
        <v>6186</v>
      </c>
      <c r="CF1129" t="s">
        <v>6187</v>
      </c>
      <c r="CG1129">
        <v>1</v>
      </c>
      <c r="CH1129" t="s">
        <v>364</v>
      </c>
      <c r="CJ1129" t="s">
        <v>6185</v>
      </c>
      <c r="CK1129" t="s">
        <v>6186</v>
      </c>
      <c r="CL1129" t="s">
        <v>6184</v>
      </c>
      <c r="CM1129" t="s">
        <v>6188</v>
      </c>
      <c r="CN1129" t="s">
        <v>4376</v>
      </c>
      <c r="CO1129" t="s">
        <v>4808</v>
      </c>
      <c r="CP1129" t="s">
        <v>5591</v>
      </c>
    </row>
    <row r="1130" spans="1:94" x14ac:dyDescent="0.35">
      <c r="A1130" t="s">
        <v>4275</v>
      </c>
      <c r="B1130">
        <f>+COUNTA(J1130:DE1130)</f>
        <v>17</v>
      </c>
      <c r="K1130" t="s">
        <v>6189</v>
      </c>
      <c r="O1130" t="s">
        <v>4277</v>
      </c>
      <c r="W1130">
        <v>1</v>
      </c>
      <c r="X1130">
        <f>SUM(COUNTIF(P1130:W1130,"1"))</f>
        <v>1</v>
      </c>
      <c r="Y1130" t="s">
        <v>1886</v>
      </c>
      <c r="BR1130" t="s">
        <v>6190</v>
      </c>
      <c r="BS1130" t="s">
        <v>6191</v>
      </c>
      <c r="CF1130" t="s">
        <v>6192</v>
      </c>
      <c r="CG1130">
        <v>1</v>
      </c>
      <c r="CH1130" t="s">
        <v>364</v>
      </c>
      <c r="CJ1130" t="s">
        <v>6190</v>
      </c>
      <c r="CK1130" t="s">
        <v>6191</v>
      </c>
      <c r="CL1130" t="s">
        <v>6189</v>
      </c>
      <c r="CM1130" t="s">
        <v>6193</v>
      </c>
      <c r="CN1130" t="s">
        <v>3800</v>
      </c>
      <c r="CO1130" t="s">
        <v>5084</v>
      </c>
      <c r="CP1130" t="s">
        <v>714</v>
      </c>
    </row>
    <row r="1131" spans="1:94" x14ac:dyDescent="0.35">
      <c r="A1131" t="s">
        <v>4275</v>
      </c>
      <c r="B1131">
        <f>+COUNTA(J1131:DE1131)</f>
        <v>17</v>
      </c>
      <c r="K1131" t="s">
        <v>6194</v>
      </c>
      <c r="O1131" t="s">
        <v>4277</v>
      </c>
      <c r="W1131">
        <v>1</v>
      </c>
      <c r="X1131">
        <f>SUM(COUNTIF(P1131:W1131,"1"))</f>
        <v>1</v>
      </c>
      <c r="Y1131" t="s">
        <v>1886</v>
      </c>
      <c r="BR1131" t="s">
        <v>6195</v>
      </c>
      <c r="BS1131" t="s">
        <v>6196</v>
      </c>
      <c r="CF1131" t="s">
        <v>6197</v>
      </c>
      <c r="CG1131">
        <v>1</v>
      </c>
      <c r="CH1131" t="s">
        <v>364</v>
      </c>
      <c r="CJ1131" t="s">
        <v>6195</v>
      </c>
      <c r="CK1131" t="s">
        <v>6196</v>
      </c>
      <c r="CL1131" t="s">
        <v>6194</v>
      </c>
      <c r="CM1131" t="s">
        <v>6198</v>
      </c>
      <c r="CN1131" t="s">
        <v>3821</v>
      </c>
      <c r="CO1131" t="s">
        <v>867</v>
      </c>
      <c r="CP1131" t="s">
        <v>4918</v>
      </c>
    </row>
    <row r="1132" spans="1:94" x14ac:dyDescent="0.35">
      <c r="A1132" t="s">
        <v>4275</v>
      </c>
      <c r="B1132">
        <f>+COUNTA(J1132:DE1132)</f>
        <v>17</v>
      </c>
      <c r="K1132" t="s">
        <v>6199</v>
      </c>
      <c r="O1132" t="s">
        <v>4277</v>
      </c>
      <c r="W1132">
        <v>1</v>
      </c>
      <c r="X1132">
        <f>SUM(COUNTIF(P1132:W1132,"1"))</f>
        <v>1</v>
      </c>
      <c r="Y1132" t="s">
        <v>1886</v>
      </c>
      <c r="BR1132" t="s">
        <v>6200</v>
      </c>
      <c r="BS1132" t="s">
        <v>6201</v>
      </c>
      <c r="CF1132" t="s">
        <v>6202</v>
      </c>
      <c r="CG1132">
        <v>1</v>
      </c>
      <c r="CH1132" t="s">
        <v>364</v>
      </c>
      <c r="CJ1132" t="s">
        <v>6200</v>
      </c>
      <c r="CK1132" t="s">
        <v>6201</v>
      </c>
      <c r="CL1132" t="s">
        <v>6199</v>
      </c>
      <c r="CM1132" t="s">
        <v>6203</v>
      </c>
      <c r="CN1132" t="s">
        <v>4866</v>
      </c>
      <c r="CO1132" t="s">
        <v>4635</v>
      </c>
      <c r="CP1132" t="s">
        <v>6204</v>
      </c>
    </row>
    <row r="1133" spans="1:94" x14ac:dyDescent="0.35">
      <c r="A1133" t="s">
        <v>1921</v>
      </c>
      <c r="B1133">
        <f>+COUNTA(J1133:DE1133)</f>
        <v>4</v>
      </c>
      <c r="F1133" t="s">
        <v>3868</v>
      </c>
      <c r="K1133" t="s">
        <v>3869</v>
      </c>
      <c r="P1133">
        <v>1</v>
      </c>
      <c r="X1133">
        <f>SUM(COUNTIF(P1133:W1133,"1"))</f>
        <v>1</v>
      </c>
      <c r="AB1133" t="s">
        <v>124</v>
      </c>
    </row>
    <row r="1134" spans="1:94" x14ac:dyDescent="0.35">
      <c r="A1134" t="s">
        <v>1921</v>
      </c>
      <c r="B1134">
        <f>+COUNTA(J1134:DE1134)</f>
        <v>7</v>
      </c>
      <c r="F1134" t="s">
        <v>3870</v>
      </c>
      <c r="K1134" t="s">
        <v>3871</v>
      </c>
      <c r="O1134" t="s">
        <v>121</v>
      </c>
      <c r="S1134">
        <v>1</v>
      </c>
      <c r="X1134">
        <f>SUM(COUNTIF(P1134:W1134,"1"))</f>
        <v>1</v>
      </c>
      <c r="AC1134" t="s">
        <v>2143</v>
      </c>
      <c r="AG1134" t="s">
        <v>3871</v>
      </c>
      <c r="AS1134" t="s">
        <v>1749</v>
      </c>
    </row>
    <row r="1135" spans="1:94" x14ac:dyDescent="0.35">
      <c r="A1135" t="s">
        <v>1921</v>
      </c>
      <c r="B1135">
        <f>+COUNTA(J1135:DE1135)</f>
        <v>7</v>
      </c>
      <c r="F1135" t="s">
        <v>3872</v>
      </c>
      <c r="K1135" t="s">
        <v>3873</v>
      </c>
      <c r="O1135" t="s">
        <v>121</v>
      </c>
      <c r="S1135">
        <v>1</v>
      </c>
      <c r="X1135">
        <f>SUM(COUNTIF(P1135:W1135,"1"))</f>
        <v>1</v>
      </c>
      <c r="AC1135" t="s">
        <v>1395</v>
      </c>
      <c r="AG1135" t="s">
        <v>3873</v>
      </c>
      <c r="AS1135" t="s">
        <v>2103</v>
      </c>
    </row>
    <row r="1136" spans="1:94" x14ac:dyDescent="0.35">
      <c r="A1136" t="s">
        <v>1921</v>
      </c>
      <c r="B1136">
        <f>+COUNTA(J1136:DE1136)</f>
        <v>7</v>
      </c>
      <c r="F1136" t="s">
        <v>3874</v>
      </c>
      <c r="K1136" t="s">
        <v>3875</v>
      </c>
      <c r="O1136" t="s">
        <v>121</v>
      </c>
      <c r="S1136">
        <v>1</v>
      </c>
      <c r="X1136">
        <f>SUM(COUNTIF(P1136:W1136,"1"))</f>
        <v>1</v>
      </c>
      <c r="AC1136" t="s">
        <v>258</v>
      </c>
      <c r="AG1136" t="s">
        <v>3875</v>
      </c>
      <c r="AS1136" t="s">
        <v>2309</v>
      </c>
    </row>
    <row r="1137" spans="1:94" x14ac:dyDescent="0.35">
      <c r="A1137" t="s">
        <v>1921</v>
      </c>
      <c r="B1137">
        <f>+COUNTA(J1137:DE1137)</f>
        <v>7</v>
      </c>
      <c r="F1137" t="s">
        <v>3878</v>
      </c>
      <c r="K1137" t="s">
        <v>3879</v>
      </c>
      <c r="O1137" t="s">
        <v>121</v>
      </c>
      <c r="S1137">
        <v>1</v>
      </c>
      <c r="X1137">
        <f>SUM(COUNTIF(P1137:W1137,"1"))</f>
        <v>1</v>
      </c>
      <c r="AC1137" t="s">
        <v>762</v>
      </c>
      <c r="AG1137" t="s">
        <v>3879</v>
      </c>
      <c r="AS1137" t="s">
        <v>2377</v>
      </c>
    </row>
    <row r="1138" spans="1:94" x14ac:dyDescent="0.35">
      <c r="A1138" t="s">
        <v>1921</v>
      </c>
      <c r="B1138">
        <f>+COUNTA(J1138:DE1138)</f>
        <v>7</v>
      </c>
      <c r="F1138" t="s">
        <v>3880</v>
      </c>
      <c r="K1138" t="s">
        <v>3881</v>
      </c>
      <c r="O1138" t="s">
        <v>121</v>
      </c>
      <c r="S1138">
        <v>1</v>
      </c>
      <c r="X1138">
        <f>SUM(COUNTIF(P1138:W1138,"1"))</f>
        <v>1</v>
      </c>
      <c r="AC1138" t="s">
        <v>1260</v>
      </c>
      <c r="AG1138" t="s">
        <v>3881</v>
      </c>
      <c r="AS1138" t="s">
        <v>1430</v>
      </c>
    </row>
    <row r="1139" spans="1:94" x14ac:dyDescent="0.35">
      <c r="A1139" t="s">
        <v>1921</v>
      </c>
      <c r="B1139">
        <f>+COUNTA(J1139:DE1139)</f>
        <v>7</v>
      </c>
      <c r="F1139" t="s">
        <v>3882</v>
      </c>
      <c r="K1139" t="s">
        <v>3883</v>
      </c>
      <c r="O1139" t="s">
        <v>121</v>
      </c>
      <c r="S1139">
        <v>1</v>
      </c>
      <c r="X1139">
        <f>SUM(COUNTIF(P1139:W1139,"1"))</f>
        <v>1</v>
      </c>
      <c r="AC1139" t="s">
        <v>1395</v>
      </c>
      <c r="AG1139" t="s">
        <v>3883</v>
      </c>
      <c r="AS1139" t="s">
        <v>2466</v>
      </c>
    </row>
    <row r="1140" spans="1:94" x14ac:dyDescent="0.35">
      <c r="A1140" t="s">
        <v>1921</v>
      </c>
      <c r="B1140">
        <f>+COUNTA(J1140:DE1140)</f>
        <v>7</v>
      </c>
      <c r="F1140" t="s">
        <v>3884</v>
      </c>
      <c r="K1140" t="s">
        <v>3885</v>
      </c>
      <c r="O1140" t="s">
        <v>121</v>
      </c>
      <c r="S1140">
        <v>1</v>
      </c>
      <c r="X1140">
        <f>SUM(COUNTIF(P1140:W1140,"1"))</f>
        <v>1</v>
      </c>
      <c r="AC1140" t="s">
        <v>1789</v>
      </c>
      <c r="AG1140" t="s">
        <v>3885</v>
      </c>
      <c r="AS1140" t="s">
        <v>3684</v>
      </c>
    </row>
    <row r="1141" spans="1:94" x14ac:dyDescent="0.35">
      <c r="A1141" t="s">
        <v>1921</v>
      </c>
      <c r="B1141">
        <f>+COUNTA(J1141:DE1141)</f>
        <v>7</v>
      </c>
      <c r="F1141" t="s">
        <v>3886</v>
      </c>
      <c r="K1141" t="s">
        <v>3887</v>
      </c>
      <c r="O1141" t="s">
        <v>121</v>
      </c>
      <c r="S1141">
        <v>1</v>
      </c>
      <c r="X1141">
        <f>SUM(COUNTIF(P1141:W1141,"1"))</f>
        <v>1</v>
      </c>
      <c r="AC1141" t="s">
        <v>1260</v>
      </c>
      <c r="AG1141" t="s">
        <v>3887</v>
      </c>
      <c r="AS1141" t="s">
        <v>3888</v>
      </c>
    </row>
    <row r="1142" spans="1:94" x14ac:dyDescent="0.35">
      <c r="A1142" t="s">
        <v>1921</v>
      </c>
      <c r="B1142">
        <f>+COUNTA(J1142:DE1142)</f>
        <v>7</v>
      </c>
      <c r="F1142" t="s">
        <v>3889</v>
      </c>
      <c r="K1142" t="s">
        <v>3890</v>
      </c>
      <c r="O1142" t="s">
        <v>121</v>
      </c>
      <c r="S1142">
        <v>1</v>
      </c>
      <c r="X1142">
        <f>SUM(COUNTIF(P1142:W1142,"1"))</f>
        <v>1</v>
      </c>
      <c r="AC1142" t="s">
        <v>1395</v>
      </c>
      <c r="AG1142" t="s">
        <v>3890</v>
      </c>
      <c r="AS1142" t="s">
        <v>1043</v>
      </c>
    </row>
    <row r="1143" spans="1:94" x14ac:dyDescent="0.35">
      <c r="A1143" t="s">
        <v>4275</v>
      </c>
      <c r="B1143">
        <f>+COUNTA(J1143:DE1143)</f>
        <v>17</v>
      </c>
      <c r="K1143" t="s">
        <v>6205</v>
      </c>
      <c r="O1143" t="s">
        <v>4277</v>
      </c>
      <c r="W1143">
        <v>1</v>
      </c>
      <c r="X1143">
        <f>SUM(COUNTIF(P1143:W1143,"1"))</f>
        <v>1</v>
      </c>
      <c r="Y1143" t="s">
        <v>1886</v>
      </c>
      <c r="BR1143" t="s">
        <v>6206</v>
      </c>
      <c r="BS1143" t="s">
        <v>6207</v>
      </c>
      <c r="CF1143" t="s">
        <v>6208</v>
      </c>
      <c r="CG1143">
        <v>1</v>
      </c>
      <c r="CH1143" t="s">
        <v>364</v>
      </c>
      <c r="CJ1143" t="s">
        <v>6206</v>
      </c>
      <c r="CK1143" t="s">
        <v>6207</v>
      </c>
      <c r="CL1143" t="s">
        <v>6205</v>
      </c>
      <c r="CM1143" t="s">
        <v>6209</v>
      </c>
      <c r="CN1143" t="s">
        <v>866</v>
      </c>
      <c r="CO1143" t="s">
        <v>4672</v>
      </c>
      <c r="CP1143" t="s">
        <v>868</v>
      </c>
    </row>
    <row r="1144" spans="1:94" x14ac:dyDescent="0.35">
      <c r="A1144" t="s">
        <v>1921</v>
      </c>
      <c r="B1144">
        <f>+COUNTA(J1144:DE1144)</f>
        <v>8</v>
      </c>
      <c r="K1144" t="s">
        <v>3897</v>
      </c>
      <c r="L1144" t="s">
        <v>3898</v>
      </c>
      <c r="O1144" t="s">
        <v>1311</v>
      </c>
      <c r="R1144">
        <v>1</v>
      </c>
      <c r="X1144">
        <f>SUM(COUNTIF(P1144:W1144,"1"))</f>
        <v>1</v>
      </c>
      <c r="AB1144" t="s">
        <v>124</v>
      </c>
      <c r="AH1144" t="s">
        <v>3899</v>
      </c>
      <c r="AT1144" t="s">
        <v>1017</v>
      </c>
    </row>
    <row r="1145" spans="1:94" x14ac:dyDescent="0.35">
      <c r="A1145" t="s">
        <v>1921</v>
      </c>
      <c r="B1145">
        <f>+COUNTA(J1145:DE1145)</f>
        <v>7</v>
      </c>
      <c r="F1145" t="s">
        <v>3900</v>
      </c>
      <c r="K1145" t="s">
        <v>3901</v>
      </c>
      <c r="O1145" t="s">
        <v>121</v>
      </c>
      <c r="S1145">
        <v>1</v>
      </c>
      <c r="X1145">
        <f>SUM(COUNTIF(P1145:W1145,"1"))</f>
        <v>1</v>
      </c>
      <c r="AC1145" t="s">
        <v>3902</v>
      </c>
      <c r="AG1145" t="s">
        <v>3901</v>
      </c>
      <c r="AS1145" t="s">
        <v>2248</v>
      </c>
    </row>
    <row r="1146" spans="1:94" x14ac:dyDescent="0.35">
      <c r="A1146" t="s">
        <v>4275</v>
      </c>
      <c r="B1146">
        <f>+COUNTA(J1146:DE1146)</f>
        <v>17</v>
      </c>
      <c r="K1146" t="s">
        <v>6210</v>
      </c>
      <c r="O1146" t="s">
        <v>4277</v>
      </c>
      <c r="W1146">
        <v>1</v>
      </c>
      <c r="X1146">
        <f>SUM(COUNTIF(P1146:W1146,"1"))</f>
        <v>1</v>
      </c>
      <c r="Y1146" t="s">
        <v>1886</v>
      </c>
      <c r="BR1146" t="s">
        <v>6211</v>
      </c>
      <c r="BS1146" t="s">
        <v>6212</v>
      </c>
      <c r="CF1146" t="s">
        <v>6213</v>
      </c>
      <c r="CG1146">
        <v>1</v>
      </c>
      <c r="CH1146" t="s">
        <v>364</v>
      </c>
      <c r="CJ1146" t="s">
        <v>6211</v>
      </c>
      <c r="CK1146" t="s">
        <v>6212</v>
      </c>
      <c r="CL1146" t="s">
        <v>6210</v>
      </c>
      <c r="CM1146" t="s">
        <v>6214</v>
      </c>
      <c r="CN1146" t="s">
        <v>4306</v>
      </c>
      <c r="CO1146" t="s">
        <v>6215</v>
      </c>
      <c r="CP1146" t="s">
        <v>6216</v>
      </c>
    </row>
    <row r="1147" spans="1:94" x14ac:dyDescent="0.35">
      <c r="A1147" t="s">
        <v>1921</v>
      </c>
      <c r="B1147">
        <f>+COUNTA(J1147:DE1147)</f>
        <v>7</v>
      </c>
      <c r="F1147" t="s">
        <v>3903</v>
      </c>
      <c r="K1147" t="s">
        <v>3904</v>
      </c>
      <c r="O1147" t="s">
        <v>121</v>
      </c>
      <c r="S1147">
        <v>1</v>
      </c>
      <c r="X1147">
        <f>SUM(COUNTIF(P1147:W1147,"1"))</f>
        <v>1</v>
      </c>
      <c r="AC1147" t="s">
        <v>1260</v>
      </c>
      <c r="AG1147" t="s">
        <v>3904</v>
      </c>
      <c r="AS1147" t="s">
        <v>1749</v>
      </c>
    </row>
    <row r="1148" spans="1:94" x14ac:dyDescent="0.35">
      <c r="A1148" t="s">
        <v>4275</v>
      </c>
      <c r="B1148">
        <f>+COUNTA(J1148:DE1148)</f>
        <v>17</v>
      </c>
      <c r="K1148" t="s">
        <v>6217</v>
      </c>
      <c r="O1148" t="s">
        <v>4277</v>
      </c>
      <c r="W1148">
        <v>1</v>
      </c>
      <c r="X1148">
        <f>SUM(COUNTIF(P1148:W1148,"1"))</f>
        <v>1</v>
      </c>
      <c r="Y1148" t="s">
        <v>1886</v>
      </c>
      <c r="BR1148" t="s">
        <v>6218</v>
      </c>
      <c r="BS1148" t="s">
        <v>6219</v>
      </c>
      <c r="CF1148" t="s">
        <v>6220</v>
      </c>
      <c r="CG1148">
        <v>1</v>
      </c>
      <c r="CH1148" t="s">
        <v>364</v>
      </c>
      <c r="CJ1148" t="s">
        <v>6218</v>
      </c>
      <c r="CK1148" t="s">
        <v>6219</v>
      </c>
      <c r="CL1148" t="s">
        <v>6217</v>
      </c>
      <c r="CM1148" t="s">
        <v>6221</v>
      </c>
      <c r="CN1148" t="s">
        <v>4109</v>
      </c>
      <c r="CO1148" t="s">
        <v>4873</v>
      </c>
      <c r="CP1148" t="s">
        <v>4396</v>
      </c>
    </row>
    <row r="1149" spans="1:94" x14ac:dyDescent="0.35">
      <c r="A1149" t="s">
        <v>4275</v>
      </c>
      <c r="B1149">
        <f>+COUNTA(J1149:DE1149)</f>
        <v>17</v>
      </c>
      <c r="K1149" t="s">
        <v>6222</v>
      </c>
      <c r="O1149" t="s">
        <v>4277</v>
      </c>
      <c r="W1149">
        <v>1</v>
      </c>
      <c r="X1149">
        <f>SUM(COUNTIF(P1149:W1149,"1"))</f>
        <v>1</v>
      </c>
      <c r="Y1149" t="s">
        <v>1886</v>
      </c>
      <c r="BR1149" t="s">
        <v>6223</v>
      </c>
      <c r="BS1149" t="s">
        <v>6224</v>
      </c>
      <c r="CF1149" t="s">
        <v>6225</v>
      </c>
      <c r="CG1149">
        <v>1</v>
      </c>
      <c r="CH1149" t="s">
        <v>364</v>
      </c>
      <c r="CJ1149" t="s">
        <v>6223</v>
      </c>
      <c r="CK1149" t="s">
        <v>6224</v>
      </c>
      <c r="CL1149" t="s">
        <v>6222</v>
      </c>
      <c r="CM1149" t="s">
        <v>6226</v>
      </c>
      <c r="CN1149" t="s">
        <v>4466</v>
      </c>
      <c r="CO1149" t="s">
        <v>4395</v>
      </c>
      <c r="CP1149" t="s">
        <v>2665</v>
      </c>
    </row>
    <row r="1150" spans="1:94" x14ac:dyDescent="0.35">
      <c r="A1150" t="s">
        <v>4275</v>
      </c>
      <c r="B1150">
        <f>+COUNTA(J1150:DE1150)</f>
        <v>17</v>
      </c>
      <c r="K1150" t="s">
        <v>6227</v>
      </c>
      <c r="O1150" t="s">
        <v>4277</v>
      </c>
      <c r="W1150">
        <v>1</v>
      </c>
      <c r="X1150">
        <f>SUM(COUNTIF(P1150:W1150,"1"))</f>
        <v>1</v>
      </c>
      <c r="Y1150" t="s">
        <v>1886</v>
      </c>
      <c r="BR1150" t="s">
        <v>6228</v>
      </c>
      <c r="BS1150" t="s">
        <v>6229</v>
      </c>
      <c r="CF1150" t="s">
        <v>6230</v>
      </c>
      <c r="CG1150">
        <v>1</v>
      </c>
      <c r="CH1150" t="s">
        <v>364</v>
      </c>
      <c r="CJ1150" t="s">
        <v>6228</v>
      </c>
      <c r="CK1150" t="s">
        <v>6229</v>
      </c>
      <c r="CL1150" t="s">
        <v>6227</v>
      </c>
      <c r="CM1150" t="s">
        <v>6231</v>
      </c>
      <c r="CN1150" t="s">
        <v>4452</v>
      </c>
      <c r="CO1150" t="s">
        <v>6232</v>
      </c>
      <c r="CP1150" t="s">
        <v>4460</v>
      </c>
    </row>
    <row r="1151" spans="1:94" x14ac:dyDescent="0.35">
      <c r="A1151" t="s">
        <v>1921</v>
      </c>
      <c r="B1151">
        <f>+COUNTA(J1151:DE1151)</f>
        <v>7</v>
      </c>
      <c r="F1151" t="s">
        <v>3905</v>
      </c>
      <c r="K1151" t="s">
        <v>3906</v>
      </c>
      <c r="O1151" t="s">
        <v>121</v>
      </c>
      <c r="S1151">
        <v>1</v>
      </c>
      <c r="X1151">
        <f>SUM(COUNTIF(P1151:W1151,"1"))</f>
        <v>1</v>
      </c>
      <c r="AC1151" t="s">
        <v>1395</v>
      </c>
      <c r="AG1151" t="s">
        <v>3906</v>
      </c>
      <c r="AS1151" t="s">
        <v>2309</v>
      </c>
    </row>
    <row r="1152" spans="1:94" x14ac:dyDescent="0.35">
      <c r="A1152" t="s">
        <v>4275</v>
      </c>
      <c r="B1152">
        <f>+COUNTA(J1152:DE1152)</f>
        <v>17</v>
      </c>
      <c r="K1152" t="s">
        <v>6233</v>
      </c>
      <c r="O1152" t="s">
        <v>4277</v>
      </c>
      <c r="W1152">
        <v>1</v>
      </c>
      <c r="X1152">
        <f>SUM(COUNTIF(P1152:W1152,"1"))</f>
        <v>1</v>
      </c>
      <c r="Y1152" t="s">
        <v>1886</v>
      </c>
      <c r="BR1152" t="s">
        <v>6234</v>
      </c>
      <c r="BS1152" t="s">
        <v>6235</v>
      </c>
      <c r="CF1152" t="s">
        <v>6236</v>
      </c>
      <c r="CG1152">
        <v>1</v>
      </c>
      <c r="CH1152" t="s">
        <v>364</v>
      </c>
      <c r="CJ1152" t="s">
        <v>6234</v>
      </c>
      <c r="CK1152" t="s">
        <v>6235</v>
      </c>
      <c r="CL1152" t="s">
        <v>6233</v>
      </c>
      <c r="CM1152" t="s">
        <v>6237</v>
      </c>
      <c r="CN1152" t="s">
        <v>4283</v>
      </c>
      <c r="CO1152" t="s">
        <v>6238</v>
      </c>
      <c r="CP1152" t="s">
        <v>4838</v>
      </c>
    </row>
    <row r="1153" spans="1:94" x14ac:dyDescent="0.35">
      <c r="A1153" t="s">
        <v>1921</v>
      </c>
      <c r="B1153">
        <f>+COUNTA(J1153:DE1153)</f>
        <v>9</v>
      </c>
      <c r="K1153" t="s">
        <v>3914</v>
      </c>
      <c r="L1153" t="s">
        <v>3915</v>
      </c>
      <c r="N1153" t="s">
        <v>3916</v>
      </c>
      <c r="O1153" t="s">
        <v>1311</v>
      </c>
      <c r="R1153">
        <v>1</v>
      </c>
      <c r="X1153">
        <f>SUM(COUNTIF(P1153:W1153,"1"))</f>
        <v>1</v>
      </c>
      <c r="AB1153" t="s">
        <v>124</v>
      </c>
      <c r="AH1153" t="s">
        <v>3917</v>
      </c>
      <c r="AT1153" t="s">
        <v>1294</v>
      </c>
    </row>
    <row r="1154" spans="1:94" x14ac:dyDescent="0.35">
      <c r="A1154" t="s">
        <v>4275</v>
      </c>
      <c r="B1154">
        <f>+COUNTA(J1154:DE1154)</f>
        <v>17</v>
      </c>
      <c r="K1154" t="s">
        <v>6239</v>
      </c>
      <c r="O1154" t="s">
        <v>4277</v>
      </c>
      <c r="W1154">
        <v>1</v>
      </c>
      <c r="X1154">
        <f>SUM(COUNTIF(P1154:W1154,"1"))</f>
        <v>1</v>
      </c>
      <c r="Y1154" t="s">
        <v>1886</v>
      </c>
      <c r="BR1154" t="s">
        <v>6240</v>
      </c>
      <c r="BS1154" t="s">
        <v>6241</v>
      </c>
      <c r="CF1154" t="s">
        <v>6242</v>
      </c>
      <c r="CG1154">
        <v>1</v>
      </c>
      <c r="CH1154" t="s">
        <v>364</v>
      </c>
      <c r="CJ1154" t="s">
        <v>6240</v>
      </c>
      <c r="CK1154" t="s">
        <v>6241</v>
      </c>
      <c r="CL1154" t="s">
        <v>6239</v>
      </c>
      <c r="CM1154" t="s">
        <v>6243</v>
      </c>
      <c r="CN1154" t="s">
        <v>4376</v>
      </c>
      <c r="CO1154" t="s">
        <v>4808</v>
      </c>
      <c r="CP1154" t="s">
        <v>6244</v>
      </c>
    </row>
    <row r="1155" spans="1:94" x14ac:dyDescent="0.35">
      <c r="A1155" t="s">
        <v>4275</v>
      </c>
      <c r="B1155">
        <f>+COUNTA(J1155:DE1155)</f>
        <v>17</v>
      </c>
      <c r="K1155" t="s">
        <v>6245</v>
      </c>
      <c r="O1155" t="s">
        <v>4277</v>
      </c>
      <c r="W1155">
        <v>1</v>
      </c>
      <c r="X1155">
        <f>SUM(COUNTIF(P1155:W1155,"1"))</f>
        <v>1</v>
      </c>
      <c r="Y1155" t="s">
        <v>1886</v>
      </c>
      <c r="BR1155" t="s">
        <v>6246</v>
      </c>
      <c r="BS1155" t="s">
        <v>6247</v>
      </c>
      <c r="CF1155" t="s">
        <v>6248</v>
      </c>
      <c r="CG1155">
        <v>1</v>
      </c>
      <c r="CH1155" t="s">
        <v>364</v>
      </c>
      <c r="CJ1155" t="s">
        <v>6246</v>
      </c>
      <c r="CK1155" t="s">
        <v>6247</v>
      </c>
      <c r="CL1155" t="s">
        <v>6245</v>
      </c>
      <c r="CM1155" t="s">
        <v>6249</v>
      </c>
      <c r="CN1155" t="s">
        <v>4291</v>
      </c>
      <c r="CO1155" t="s">
        <v>4978</v>
      </c>
      <c r="CP1155" t="s">
        <v>4341</v>
      </c>
    </row>
    <row r="1156" spans="1:94" x14ac:dyDescent="0.35">
      <c r="A1156" t="s">
        <v>1921</v>
      </c>
      <c r="B1156">
        <f>+COUNTA(J1156:DE1156)</f>
        <v>7</v>
      </c>
      <c r="F1156" t="s">
        <v>3918</v>
      </c>
      <c r="K1156" t="s">
        <v>3919</v>
      </c>
      <c r="O1156" t="s">
        <v>121</v>
      </c>
      <c r="S1156">
        <v>1</v>
      </c>
      <c r="X1156">
        <f>SUM(COUNTIF(P1156:W1156,"1"))</f>
        <v>1</v>
      </c>
      <c r="AC1156" t="s">
        <v>258</v>
      </c>
      <c r="AG1156" t="s">
        <v>3919</v>
      </c>
      <c r="AS1156" t="s">
        <v>3920</v>
      </c>
    </row>
    <row r="1157" spans="1:94" x14ac:dyDescent="0.35">
      <c r="A1157" t="s">
        <v>4275</v>
      </c>
      <c r="B1157">
        <f>+COUNTA(J1157:DE1157)</f>
        <v>17</v>
      </c>
      <c r="F1157" t="s">
        <v>6250</v>
      </c>
      <c r="G1157" t="s">
        <v>6251</v>
      </c>
      <c r="K1157" t="s">
        <v>6252</v>
      </c>
      <c r="O1157" t="s">
        <v>4277</v>
      </c>
      <c r="W1157">
        <v>1</v>
      </c>
      <c r="X1157">
        <f>SUM(COUNTIF(P1157:W1157,"1"))</f>
        <v>1</v>
      </c>
      <c r="Y1157" t="s">
        <v>1886</v>
      </c>
      <c r="BR1157" t="s">
        <v>6253</v>
      </c>
      <c r="BS1157" t="s">
        <v>6254</v>
      </c>
      <c r="CF1157" t="s">
        <v>6255</v>
      </c>
      <c r="CG1157">
        <v>1</v>
      </c>
      <c r="CH1157" t="s">
        <v>364</v>
      </c>
      <c r="CJ1157" t="s">
        <v>6253</v>
      </c>
      <c r="CK1157" t="s">
        <v>6254</v>
      </c>
      <c r="CL1157" t="s">
        <v>6252</v>
      </c>
      <c r="CM1157" t="s">
        <v>6256</v>
      </c>
      <c r="CN1157" t="s">
        <v>866</v>
      </c>
      <c r="CO1157" t="s">
        <v>6257</v>
      </c>
      <c r="CP1157" t="s">
        <v>4370</v>
      </c>
    </row>
    <row r="1158" spans="1:94" x14ac:dyDescent="0.35">
      <c r="A1158" t="s">
        <v>1921</v>
      </c>
      <c r="B1158">
        <f>+COUNTA(J1158:DE1158)</f>
        <v>8</v>
      </c>
      <c r="K1158" t="s">
        <v>3926</v>
      </c>
      <c r="L1158" t="s">
        <v>3927</v>
      </c>
      <c r="O1158" t="s">
        <v>1311</v>
      </c>
      <c r="R1158">
        <v>1</v>
      </c>
      <c r="X1158">
        <f>SUM(COUNTIF(P1158:W1158,"1"))</f>
        <v>1</v>
      </c>
      <c r="AB1158" t="s">
        <v>124</v>
      </c>
      <c r="AH1158" t="s">
        <v>3926</v>
      </c>
      <c r="AT1158" t="s">
        <v>2727</v>
      </c>
    </row>
    <row r="1159" spans="1:94" x14ac:dyDescent="0.35">
      <c r="A1159" t="s">
        <v>1921</v>
      </c>
      <c r="B1159">
        <f>+COUNTA(J1159:DE1159)</f>
        <v>8</v>
      </c>
      <c r="K1159" t="s">
        <v>3933</v>
      </c>
      <c r="L1159" t="s">
        <v>3934</v>
      </c>
      <c r="O1159" t="s">
        <v>1311</v>
      </c>
      <c r="R1159">
        <v>1</v>
      </c>
      <c r="X1159">
        <f>SUM(COUNTIF(P1159:W1159,"1"))</f>
        <v>1</v>
      </c>
      <c r="AB1159" t="s">
        <v>124</v>
      </c>
      <c r="AH1159" t="s">
        <v>3933</v>
      </c>
      <c r="AT1159" t="s">
        <v>1294</v>
      </c>
    </row>
    <row r="1160" spans="1:94" x14ac:dyDescent="0.35">
      <c r="A1160" t="s">
        <v>1921</v>
      </c>
      <c r="B1160">
        <f>+COUNTA(J1160:DE1160)</f>
        <v>8</v>
      </c>
      <c r="K1160" t="s">
        <v>3945</v>
      </c>
      <c r="L1160" t="s">
        <v>3946</v>
      </c>
      <c r="O1160" t="s">
        <v>1311</v>
      </c>
      <c r="R1160">
        <v>1</v>
      </c>
      <c r="X1160">
        <f>SUM(COUNTIF(P1160:W1160,"1"))</f>
        <v>1</v>
      </c>
      <c r="AB1160" t="s">
        <v>124</v>
      </c>
      <c r="AH1160" t="s">
        <v>3945</v>
      </c>
      <c r="AT1160" t="s">
        <v>518</v>
      </c>
    </row>
    <row r="1161" spans="1:94" x14ac:dyDescent="0.35">
      <c r="A1161" t="s">
        <v>1921</v>
      </c>
      <c r="B1161">
        <f>+COUNTA(J1161:DE1161)</f>
        <v>9</v>
      </c>
      <c r="K1161" t="s">
        <v>3949</v>
      </c>
      <c r="L1161" t="s">
        <v>3950</v>
      </c>
      <c r="N1161" t="s">
        <v>3951</v>
      </c>
      <c r="O1161" t="s">
        <v>1311</v>
      </c>
      <c r="R1161">
        <v>1</v>
      </c>
      <c r="X1161">
        <f>SUM(COUNTIF(P1161:W1161,"1"))</f>
        <v>1</v>
      </c>
      <c r="AB1161" t="s">
        <v>124</v>
      </c>
      <c r="AH1161" t="s">
        <v>3952</v>
      </c>
      <c r="AT1161" t="s">
        <v>2064</v>
      </c>
    </row>
    <row r="1162" spans="1:94" x14ac:dyDescent="0.35">
      <c r="A1162" t="s">
        <v>1921</v>
      </c>
      <c r="B1162">
        <f>+COUNTA(J1162:DE1162)</f>
        <v>8</v>
      </c>
      <c r="K1162" t="s">
        <v>3953</v>
      </c>
      <c r="L1162" t="s">
        <v>3954</v>
      </c>
      <c r="O1162" t="s">
        <v>1311</v>
      </c>
      <c r="R1162">
        <v>1</v>
      </c>
      <c r="X1162">
        <f>SUM(COUNTIF(P1162:W1162,"1"))</f>
        <v>1</v>
      </c>
      <c r="AB1162" t="s">
        <v>124</v>
      </c>
      <c r="AH1162" t="s">
        <v>3953</v>
      </c>
      <c r="AT1162" t="s">
        <v>3955</v>
      </c>
    </row>
    <row r="1163" spans="1:94" x14ac:dyDescent="0.35">
      <c r="A1163" t="s">
        <v>1921</v>
      </c>
      <c r="B1163">
        <f>+COUNTA(J1163:DE1163)</f>
        <v>7</v>
      </c>
      <c r="F1163" t="s">
        <v>3956</v>
      </c>
      <c r="K1163" t="s">
        <v>3957</v>
      </c>
      <c r="O1163" t="s">
        <v>121</v>
      </c>
      <c r="S1163">
        <v>1</v>
      </c>
      <c r="X1163">
        <f>SUM(COUNTIF(P1163:W1163,"1"))</f>
        <v>1</v>
      </c>
      <c r="AC1163" t="s">
        <v>1939</v>
      </c>
      <c r="AG1163" t="s">
        <v>3957</v>
      </c>
      <c r="AS1163" t="s">
        <v>1749</v>
      </c>
    </row>
    <row r="1164" spans="1:94" x14ac:dyDescent="0.35">
      <c r="A1164" t="s">
        <v>4275</v>
      </c>
      <c r="B1164">
        <f>+COUNTA(J1164:DE1164)</f>
        <v>17</v>
      </c>
      <c r="K1164" t="s">
        <v>6258</v>
      </c>
      <c r="O1164" t="s">
        <v>4277</v>
      </c>
      <c r="W1164">
        <v>1</v>
      </c>
      <c r="X1164">
        <f>SUM(COUNTIF(P1164:W1164,"1"))</f>
        <v>1</v>
      </c>
      <c r="Y1164" t="s">
        <v>1886</v>
      </c>
      <c r="BR1164" t="s">
        <v>6259</v>
      </c>
      <c r="BS1164" t="s">
        <v>6260</v>
      </c>
      <c r="CF1164" t="s">
        <v>6261</v>
      </c>
      <c r="CG1164">
        <v>1</v>
      </c>
      <c r="CH1164" t="s">
        <v>364</v>
      </c>
      <c r="CJ1164" t="s">
        <v>6259</v>
      </c>
      <c r="CK1164" t="s">
        <v>6260</v>
      </c>
      <c r="CL1164" t="s">
        <v>6258</v>
      </c>
      <c r="CM1164" t="s">
        <v>6262</v>
      </c>
      <c r="CN1164" t="s">
        <v>4466</v>
      </c>
      <c r="CO1164" t="s">
        <v>4377</v>
      </c>
      <c r="CP1164" t="s">
        <v>4660</v>
      </c>
    </row>
    <row r="1165" spans="1:94" x14ac:dyDescent="0.35">
      <c r="A1165" t="s">
        <v>1921</v>
      </c>
      <c r="B1165">
        <f>+COUNTA(J1165:DE1165)</f>
        <v>7</v>
      </c>
      <c r="F1165" t="s">
        <v>3958</v>
      </c>
      <c r="K1165" t="s">
        <v>3959</v>
      </c>
      <c r="O1165" t="s">
        <v>121</v>
      </c>
      <c r="S1165">
        <v>1</v>
      </c>
      <c r="X1165">
        <f>SUM(COUNTIF(P1165:W1165,"1"))</f>
        <v>1</v>
      </c>
      <c r="AC1165" t="s">
        <v>3960</v>
      </c>
      <c r="AG1165" t="s">
        <v>3959</v>
      </c>
      <c r="AS1165" t="s">
        <v>1778</v>
      </c>
    </row>
    <row r="1166" spans="1:94" x14ac:dyDescent="0.35">
      <c r="A1166" t="s">
        <v>1921</v>
      </c>
      <c r="B1166">
        <f>+COUNTA(J1166:DE1166)</f>
        <v>4</v>
      </c>
      <c r="K1166" t="s">
        <v>3961</v>
      </c>
      <c r="O1166" t="s">
        <v>1772</v>
      </c>
      <c r="Q1166">
        <v>1</v>
      </c>
      <c r="X1166">
        <f>SUM(COUNTIF(P1166:W1166,"1"))</f>
        <v>1</v>
      </c>
    </row>
    <row r="1167" spans="1:94" x14ac:dyDescent="0.35">
      <c r="A1167" t="s">
        <v>1921</v>
      </c>
      <c r="B1167">
        <f>+COUNTA(J1167:DE1167)</f>
        <v>8</v>
      </c>
      <c r="K1167" t="s">
        <v>3962</v>
      </c>
      <c r="L1167" t="s">
        <v>3963</v>
      </c>
      <c r="O1167" t="s">
        <v>1311</v>
      </c>
      <c r="R1167">
        <v>1</v>
      </c>
      <c r="X1167">
        <f>SUM(COUNTIF(P1167:W1167,"1"))</f>
        <v>1</v>
      </c>
      <c r="AB1167" t="s">
        <v>124</v>
      </c>
      <c r="AH1167" t="s">
        <v>3962</v>
      </c>
      <c r="AT1167" t="s">
        <v>1294</v>
      </c>
    </row>
    <row r="1168" spans="1:94" x14ac:dyDescent="0.35">
      <c r="A1168" t="s">
        <v>1921</v>
      </c>
      <c r="B1168">
        <f>+COUNTA(J1168:DE1168)</f>
        <v>7</v>
      </c>
      <c r="F1168" t="s">
        <v>3964</v>
      </c>
      <c r="K1168" t="s">
        <v>3965</v>
      </c>
      <c r="O1168" t="s">
        <v>121</v>
      </c>
      <c r="S1168">
        <v>1</v>
      </c>
      <c r="X1168">
        <f>SUM(COUNTIF(P1168:W1168,"1"))</f>
        <v>1</v>
      </c>
      <c r="AC1168" t="s">
        <v>1260</v>
      </c>
      <c r="AG1168" t="s">
        <v>3965</v>
      </c>
      <c r="AS1168" t="s">
        <v>3966</v>
      </c>
    </row>
    <row r="1169" spans="1:94" x14ac:dyDescent="0.35">
      <c r="A1169" t="s">
        <v>4275</v>
      </c>
      <c r="B1169">
        <f>+COUNTA(J1169:DE1169)</f>
        <v>17</v>
      </c>
      <c r="K1169" t="s">
        <v>6263</v>
      </c>
      <c r="O1169" t="s">
        <v>4277</v>
      </c>
      <c r="W1169">
        <v>1</v>
      </c>
      <c r="X1169">
        <f>SUM(COUNTIF(P1169:W1169,"1"))</f>
        <v>1</v>
      </c>
      <c r="Y1169" t="s">
        <v>1886</v>
      </c>
      <c r="BR1169" t="s">
        <v>6264</v>
      </c>
      <c r="BS1169" t="s">
        <v>6265</v>
      </c>
      <c r="CF1169" t="s">
        <v>6266</v>
      </c>
      <c r="CG1169">
        <v>1</v>
      </c>
      <c r="CH1169" t="s">
        <v>364</v>
      </c>
      <c r="CJ1169" t="s">
        <v>6264</v>
      </c>
      <c r="CK1169" t="s">
        <v>6265</v>
      </c>
      <c r="CL1169" t="s">
        <v>6263</v>
      </c>
      <c r="CM1169" t="s">
        <v>6267</v>
      </c>
      <c r="CN1169" t="s">
        <v>4291</v>
      </c>
      <c r="CO1169" t="s">
        <v>5895</v>
      </c>
      <c r="CP1169" t="s">
        <v>6268</v>
      </c>
    </row>
    <row r="1170" spans="1:94" x14ac:dyDescent="0.35">
      <c r="A1170" t="s">
        <v>4275</v>
      </c>
      <c r="B1170">
        <f>+COUNTA(J1170:DE1170)</f>
        <v>17</v>
      </c>
      <c r="K1170" t="s">
        <v>6269</v>
      </c>
      <c r="O1170" t="s">
        <v>4277</v>
      </c>
      <c r="W1170">
        <v>1</v>
      </c>
      <c r="X1170">
        <f>SUM(COUNTIF(P1170:W1170,"1"))</f>
        <v>1</v>
      </c>
      <c r="Y1170" t="s">
        <v>1886</v>
      </c>
      <c r="BR1170" t="s">
        <v>6270</v>
      </c>
      <c r="BS1170" t="s">
        <v>6271</v>
      </c>
      <c r="CF1170" t="s">
        <v>6272</v>
      </c>
      <c r="CG1170">
        <v>1</v>
      </c>
      <c r="CH1170" t="s">
        <v>364</v>
      </c>
      <c r="CJ1170" t="s">
        <v>6270</v>
      </c>
      <c r="CK1170" t="s">
        <v>6271</v>
      </c>
      <c r="CL1170" t="s">
        <v>6269</v>
      </c>
      <c r="CM1170" t="s">
        <v>6273</v>
      </c>
      <c r="CN1170" t="s">
        <v>945</v>
      </c>
      <c r="CO1170" t="s">
        <v>456</v>
      </c>
      <c r="CP1170" t="s">
        <v>6274</v>
      </c>
    </row>
    <row r="1171" spans="1:94" x14ac:dyDescent="0.35">
      <c r="A1171" t="s">
        <v>1921</v>
      </c>
      <c r="B1171">
        <f>+COUNTA(J1171:DE1171)</f>
        <v>8</v>
      </c>
      <c r="K1171" t="s">
        <v>3967</v>
      </c>
      <c r="L1171" t="s">
        <v>3968</v>
      </c>
      <c r="O1171" t="s">
        <v>1311</v>
      </c>
      <c r="R1171">
        <v>1</v>
      </c>
      <c r="X1171">
        <f>SUM(COUNTIF(P1171:W1171,"1"))</f>
        <v>1</v>
      </c>
      <c r="AB1171" t="s">
        <v>124</v>
      </c>
      <c r="AH1171" t="s">
        <v>3967</v>
      </c>
      <c r="AT1171" t="s">
        <v>969</v>
      </c>
    </row>
    <row r="1172" spans="1:94" x14ac:dyDescent="0.35">
      <c r="A1172" t="s">
        <v>4275</v>
      </c>
      <c r="B1172">
        <f>+COUNTA(J1172:DE1172)</f>
        <v>17</v>
      </c>
      <c r="K1172" t="s">
        <v>6275</v>
      </c>
      <c r="O1172" t="s">
        <v>4277</v>
      </c>
      <c r="W1172">
        <v>1</v>
      </c>
      <c r="X1172">
        <f>SUM(COUNTIF(P1172:W1172,"1"))</f>
        <v>1</v>
      </c>
      <c r="Y1172" t="s">
        <v>1886</v>
      </c>
      <c r="BR1172" t="s">
        <v>6276</v>
      </c>
      <c r="BS1172" t="s">
        <v>6277</v>
      </c>
      <c r="CF1172" t="s">
        <v>6278</v>
      </c>
      <c r="CG1172">
        <v>1</v>
      </c>
      <c r="CH1172" t="s">
        <v>364</v>
      </c>
      <c r="CJ1172" t="s">
        <v>6276</v>
      </c>
      <c r="CK1172" t="s">
        <v>6277</v>
      </c>
      <c r="CL1172" t="s">
        <v>6275</v>
      </c>
      <c r="CM1172" t="s">
        <v>6279</v>
      </c>
      <c r="CN1172" t="s">
        <v>4324</v>
      </c>
      <c r="CO1172" t="s">
        <v>4487</v>
      </c>
      <c r="CP1172" t="s">
        <v>4307</v>
      </c>
    </row>
    <row r="1173" spans="1:94" x14ac:dyDescent="0.35">
      <c r="A1173" t="s">
        <v>1921</v>
      </c>
      <c r="B1173">
        <f>+COUNTA(J1173:DE1173)</f>
        <v>7</v>
      </c>
      <c r="F1173" t="s">
        <v>3969</v>
      </c>
      <c r="K1173" t="s">
        <v>3970</v>
      </c>
      <c r="O1173" t="s">
        <v>121</v>
      </c>
      <c r="S1173">
        <v>1</v>
      </c>
      <c r="X1173">
        <f>SUM(COUNTIF(P1173:W1173,"1"))</f>
        <v>1</v>
      </c>
      <c r="AC1173" t="s">
        <v>3971</v>
      </c>
      <c r="AG1173" t="s">
        <v>3970</v>
      </c>
      <c r="AS1173" t="s">
        <v>1055</v>
      </c>
    </row>
    <row r="1174" spans="1:94" x14ac:dyDescent="0.35">
      <c r="A1174" t="s">
        <v>1921</v>
      </c>
      <c r="B1174">
        <f>+COUNTA(J1174:DE1174)</f>
        <v>8</v>
      </c>
      <c r="K1174" t="s">
        <v>3972</v>
      </c>
      <c r="L1174" t="s">
        <v>3973</v>
      </c>
      <c r="O1174" t="s">
        <v>1311</v>
      </c>
      <c r="R1174">
        <v>1</v>
      </c>
      <c r="X1174">
        <f>SUM(COUNTIF(P1174:W1174,"1"))</f>
        <v>1</v>
      </c>
      <c r="AB1174" t="s">
        <v>124</v>
      </c>
      <c r="AH1174" t="s">
        <v>3972</v>
      </c>
      <c r="AT1174" t="s">
        <v>3974</v>
      </c>
    </row>
    <row r="1175" spans="1:94" x14ac:dyDescent="0.35">
      <c r="A1175" t="s">
        <v>1921</v>
      </c>
      <c r="B1175">
        <f>+COUNTA(J1175:DE1175)</f>
        <v>7</v>
      </c>
      <c r="F1175" t="s">
        <v>3975</v>
      </c>
      <c r="K1175" t="s">
        <v>3976</v>
      </c>
      <c r="O1175" t="s">
        <v>121</v>
      </c>
      <c r="S1175">
        <v>1</v>
      </c>
      <c r="X1175">
        <f>SUM(COUNTIF(P1175:W1175,"1"))</f>
        <v>1</v>
      </c>
      <c r="AC1175" t="s">
        <v>1587</v>
      </c>
      <c r="AG1175" t="s">
        <v>3976</v>
      </c>
      <c r="AS1175" t="s">
        <v>2301</v>
      </c>
    </row>
    <row r="1176" spans="1:94" x14ac:dyDescent="0.35">
      <c r="A1176" t="s">
        <v>4275</v>
      </c>
      <c r="B1176">
        <f>+COUNTA(J1176:DE1176)</f>
        <v>17</v>
      </c>
      <c r="K1176" t="s">
        <v>6280</v>
      </c>
      <c r="O1176" t="s">
        <v>4277</v>
      </c>
      <c r="W1176">
        <v>1</v>
      </c>
      <c r="X1176">
        <f>SUM(COUNTIF(P1176:W1176,"1"))</f>
        <v>1</v>
      </c>
      <c r="Y1176" t="s">
        <v>1886</v>
      </c>
      <c r="BR1176" t="s">
        <v>6281</v>
      </c>
      <c r="BS1176" t="s">
        <v>6282</v>
      </c>
      <c r="CF1176" t="s">
        <v>6283</v>
      </c>
      <c r="CG1176">
        <v>1</v>
      </c>
      <c r="CH1176" t="s">
        <v>364</v>
      </c>
      <c r="CJ1176" t="s">
        <v>6281</v>
      </c>
      <c r="CK1176" t="s">
        <v>6282</v>
      </c>
      <c r="CL1176" t="s">
        <v>6280</v>
      </c>
      <c r="CM1176" t="s">
        <v>6284</v>
      </c>
      <c r="CN1176" t="s">
        <v>4109</v>
      </c>
      <c r="CO1176" t="s">
        <v>4873</v>
      </c>
      <c r="CP1176" t="s">
        <v>6285</v>
      </c>
    </row>
    <row r="1177" spans="1:94" x14ac:dyDescent="0.35">
      <c r="A1177" t="s">
        <v>4275</v>
      </c>
      <c r="B1177">
        <f>+COUNTA(J1177:DE1177)</f>
        <v>17</v>
      </c>
      <c r="K1177" t="s">
        <v>6286</v>
      </c>
      <c r="O1177" t="s">
        <v>4277</v>
      </c>
      <c r="W1177">
        <v>1</v>
      </c>
      <c r="X1177">
        <f>SUM(COUNTIF(P1177:W1177,"1"))</f>
        <v>1</v>
      </c>
      <c r="Y1177" t="s">
        <v>1886</v>
      </c>
      <c r="BR1177" t="s">
        <v>6287</v>
      </c>
      <c r="BS1177" t="s">
        <v>6288</v>
      </c>
      <c r="CF1177" t="s">
        <v>6289</v>
      </c>
      <c r="CG1177">
        <v>1</v>
      </c>
      <c r="CH1177" t="s">
        <v>364</v>
      </c>
      <c r="CJ1177" t="s">
        <v>6287</v>
      </c>
      <c r="CK1177" t="s">
        <v>6288</v>
      </c>
      <c r="CL1177" t="s">
        <v>6286</v>
      </c>
      <c r="CM1177" t="s">
        <v>6290</v>
      </c>
      <c r="CN1177" t="s">
        <v>4109</v>
      </c>
      <c r="CO1177" t="s">
        <v>4873</v>
      </c>
      <c r="CP1177" t="s">
        <v>5499</v>
      </c>
    </row>
    <row r="1178" spans="1:94" x14ac:dyDescent="0.35">
      <c r="A1178" t="s">
        <v>1921</v>
      </c>
      <c r="B1178">
        <f>+COUNTA(J1178:DE1178)</f>
        <v>7</v>
      </c>
      <c r="F1178" t="s">
        <v>3977</v>
      </c>
      <c r="K1178" t="s">
        <v>3978</v>
      </c>
      <c r="O1178" t="s">
        <v>121</v>
      </c>
      <c r="S1178">
        <v>1</v>
      </c>
      <c r="X1178">
        <f>SUM(COUNTIF(P1178:W1178,"1"))</f>
        <v>1</v>
      </c>
      <c r="AC1178" t="s">
        <v>1395</v>
      </c>
      <c r="AG1178" t="s">
        <v>3978</v>
      </c>
      <c r="AS1178" t="s">
        <v>1977</v>
      </c>
    </row>
    <row r="1179" spans="1:94" x14ac:dyDescent="0.35">
      <c r="A1179" t="s">
        <v>4275</v>
      </c>
      <c r="B1179">
        <f>+COUNTA(J1179:DE1179)</f>
        <v>17</v>
      </c>
      <c r="K1179" t="s">
        <v>6291</v>
      </c>
      <c r="O1179" t="s">
        <v>4277</v>
      </c>
      <c r="W1179">
        <v>1</v>
      </c>
      <c r="X1179">
        <f>SUM(COUNTIF(P1179:W1179,"1"))</f>
        <v>1</v>
      </c>
      <c r="Y1179" t="s">
        <v>1886</v>
      </c>
      <c r="BR1179" t="s">
        <v>6292</v>
      </c>
      <c r="BS1179" t="s">
        <v>6293</v>
      </c>
      <c r="CF1179" t="s">
        <v>6294</v>
      </c>
      <c r="CG1179">
        <v>1</v>
      </c>
      <c r="CH1179" t="s">
        <v>364</v>
      </c>
      <c r="CJ1179" t="s">
        <v>6292</v>
      </c>
      <c r="CK1179" t="s">
        <v>6293</v>
      </c>
      <c r="CL1179" t="s">
        <v>6291</v>
      </c>
      <c r="CM1179" t="s">
        <v>6295</v>
      </c>
      <c r="CN1179" t="s">
        <v>4283</v>
      </c>
      <c r="CO1179" t="s">
        <v>867</v>
      </c>
      <c r="CP1179" t="s">
        <v>4285</v>
      </c>
    </row>
    <row r="1180" spans="1:94" x14ac:dyDescent="0.35">
      <c r="A1180" t="s">
        <v>1921</v>
      </c>
      <c r="B1180">
        <f>+COUNTA(J1180:DE1180)</f>
        <v>7</v>
      </c>
      <c r="F1180" t="s">
        <v>3979</v>
      </c>
      <c r="K1180" t="s">
        <v>3980</v>
      </c>
      <c r="O1180" t="s">
        <v>121</v>
      </c>
      <c r="S1180">
        <v>1</v>
      </c>
      <c r="X1180">
        <f>SUM(COUNTIF(P1180:W1180,"1"))</f>
        <v>1</v>
      </c>
      <c r="AC1180" t="s">
        <v>1260</v>
      </c>
      <c r="AG1180" t="s">
        <v>3980</v>
      </c>
      <c r="AS1180" t="s">
        <v>3981</v>
      </c>
    </row>
    <row r="1181" spans="1:94" x14ac:dyDescent="0.35">
      <c r="A1181" t="s">
        <v>4275</v>
      </c>
      <c r="B1181">
        <f>+COUNTA(J1181:DE1181)</f>
        <v>17</v>
      </c>
      <c r="K1181" t="s">
        <v>6296</v>
      </c>
      <c r="O1181" t="s">
        <v>4277</v>
      </c>
      <c r="W1181">
        <v>1</v>
      </c>
      <c r="X1181">
        <f>SUM(COUNTIF(P1181:W1181,"1"))</f>
        <v>1</v>
      </c>
      <c r="Y1181" t="s">
        <v>1886</v>
      </c>
      <c r="BR1181" t="s">
        <v>6297</v>
      </c>
      <c r="BS1181" t="s">
        <v>6298</v>
      </c>
      <c r="CF1181" t="s">
        <v>6299</v>
      </c>
      <c r="CG1181">
        <v>1</v>
      </c>
      <c r="CH1181" t="s">
        <v>364</v>
      </c>
      <c r="CJ1181" t="s">
        <v>6297</v>
      </c>
      <c r="CK1181" t="s">
        <v>6298</v>
      </c>
      <c r="CL1181" t="s">
        <v>6296</v>
      </c>
      <c r="CM1181" t="s">
        <v>6300</v>
      </c>
      <c r="CN1181" t="s">
        <v>4291</v>
      </c>
      <c r="CO1181" t="s">
        <v>4110</v>
      </c>
      <c r="CP1181" t="s">
        <v>4370</v>
      </c>
    </row>
    <row r="1182" spans="1:94" x14ac:dyDescent="0.35">
      <c r="A1182" t="s">
        <v>1921</v>
      </c>
      <c r="B1182">
        <f>+COUNTA(J1182:DE1182)</f>
        <v>7</v>
      </c>
      <c r="F1182" t="s">
        <v>3989</v>
      </c>
      <c r="K1182" t="s">
        <v>3990</v>
      </c>
      <c r="O1182" t="s">
        <v>121</v>
      </c>
      <c r="S1182">
        <v>1</v>
      </c>
      <c r="X1182">
        <f>SUM(COUNTIF(P1182:W1182,"1"))</f>
        <v>1</v>
      </c>
      <c r="AC1182" t="s">
        <v>3991</v>
      </c>
      <c r="AG1182" t="s">
        <v>3990</v>
      </c>
      <c r="AS1182" t="s">
        <v>3992</v>
      </c>
    </row>
    <row r="1183" spans="1:94" x14ac:dyDescent="0.35">
      <c r="A1183" t="s">
        <v>4275</v>
      </c>
      <c r="B1183">
        <f>+COUNTA(J1183:DE1183)</f>
        <v>17</v>
      </c>
      <c r="K1183" t="s">
        <v>6301</v>
      </c>
      <c r="O1183" t="s">
        <v>4277</v>
      </c>
      <c r="W1183">
        <v>1</v>
      </c>
      <c r="X1183">
        <f>SUM(COUNTIF(P1183:W1183,"1"))</f>
        <v>1</v>
      </c>
      <c r="Y1183" t="s">
        <v>1886</v>
      </c>
      <c r="BR1183" t="s">
        <v>6302</v>
      </c>
      <c r="BS1183" t="s">
        <v>6303</v>
      </c>
      <c r="CF1183" t="s">
        <v>6304</v>
      </c>
      <c r="CG1183">
        <v>1</v>
      </c>
      <c r="CH1183" t="s">
        <v>364</v>
      </c>
      <c r="CJ1183" t="s">
        <v>6302</v>
      </c>
      <c r="CK1183" t="s">
        <v>6303</v>
      </c>
      <c r="CL1183" t="s">
        <v>6301</v>
      </c>
      <c r="CM1183" t="s">
        <v>6305</v>
      </c>
      <c r="CN1183" t="s">
        <v>2070</v>
      </c>
      <c r="CO1183" t="s">
        <v>867</v>
      </c>
      <c r="CP1183" t="s">
        <v>1070</v>
      </c>
    </row>
    <row r="1184" spans="1:94" x14ac:dyDescent="0.35">
      <c r="A1184" t="s">
        <v>1921</v>
      </c>
      <c r="B1184">
        <f>+COUNTA(J1184:DE1184)</f>
        <v>7</v>
      </c>
      <c r="F1184" t="s">
        <v>3993</v>
      </c>
      <c r="G1184" t="s">
        <v>170</v>
      </c>
      <c r="H1184" t="s">
        <v>3994</v>
      </c>
      <c r="K1184" t="s">
        <v>3995</v>
      </c>
      <c r="O1184" t="s">
        <v>121</v>
      </c>
      <c r="S1184">
        <v>1</v>
      </c>
      <c r="X1184">
        <f>SUM(COUNTIF(P1184:W1184,"1"))</f>
        <v>1</v>
      </c>
      <c r="AC1184" t="s">
        <v>3235</v>
      </c>
      <c r="AG1184" t="s">
        <v>3995</v>
      </c>
      <c r="AS1184" t="s">
        <v>3996</v>
      </c>
    </row>
    <row r="1185" spans="1:94" x14ac:dyDescent="0.35">
      <c r="A1185" t="s">
        <v>1921</v>
      </c>
      <c r="B1185">
        <f>+COUNTA(J1185:DE1185)</f>
        <v>7</v>
      </c>
      <c r="F1185" t="s">
        <v>3997</v>
      </c>
      <c r="K1185" t="s">
        <v>3998</v>
      </c>
      <c r="O1185" t="s">
        <v>121</v>
      </c>
      <c r="S1185">
        <v>1</v>
      </c>
      <c r="X1185">
        <f>SUM(COUNTIF(P1185:W1185,"1"))</f>
        <v>1</v>
      </c>
      <c r="AC1185" t="s">
        <v>258</v>
      </c>
      <c r="AG1185" t="s">
        <v>3998</v>
      </c>
      <c r="AS1185" t="s">
        <v>2561</v>
      </c>
    </row>
    <row r="1186" spans="1:94" x14ac:dyDescent="0.35">
      <c r="A1186" t="s">
        <v>1921</v>
      </c>
      <c r="B1186">
        <f>+COUNTA(J1186:DE1186)</f>
        <v>7</v>
      </c>
      <c r="F1186" t="s">
        <v>4015</v>
      </c>
      <c r="K1186" t="s">
        <v>4016</v>
      </c>
      <c r="O1186" t="s">
        <v>121</v>
      </c>
      <c r="S1186">
        <v>1</v>
      </c>
      <c r="X1186">
        <f>SUM(COUNTIF(P1186:W1186,"1"))</f>
        <v>1</v>
      </c>
      <c r="AC1186" t="s">
        <v>1777</v>
      </c>
      <c r="AG1186" t="s">
        <v>4016</v>
      </c>
      <c r="AS1186" t="s">
        <v>4017</v>
      </c>
    </row>
    <row r="1187" spans="1:94" x14ac:dyDescent="0.35">
      <c r="A1187" t="s">
        <v>4275</v>
      </c>
      <c r="B1187">
        <f>+COUNTA(J1187:DE1187)</f>
        <v>17</v>
      </c>
      <c r="K1187" t="s">
        <v>6306</v>
      </c>
      <c r="O1187" t="s">
        <v>4277</v>
      </c>
      <c r="W1187">
        <v>1</v>
      </c>
      <c r="X1187">
        <f>SUM(COUNTIF(P1187:W1187,"1"))</f>
        <v>1</v>
      </c>
      <c r="Y1187" t="s">
        <v>1886</v>
      </c>
      <c r="BR1187" t="s">
        <v>6307</v>
      </c>
      <c r="BS1187" t="s">
        <v>6308</v>
      </c>
      <c r="CF1187" t="s">
        <v>6309</v>
      </c>
      <c r="CG1187">
        <v>1</v>
      </c>
      <c r="CH1187" t="s">
        <v>364</v>
      </c>
      <c r="CJ1187" t="s">
        <v>6307</v>
      </c>
      <c r="CK1187" t="s">
        <v>6308</v>
      </c>
      <c r="CL1187" t="s">
        <v>6306</v>
      </c>
      <c r="CM1187" t="s">
        <v>6310</v>
      </c>
      <c r="CN1187" t="s">
        <v>4452</v>
      </c>
      <c r="CO1187" t="s">
        <v>5152</v>
      </c>
      <c r="CP1187" t="s">
        <v>4460</v>
      </c>
    </row>
    <row r="1188" spans="1:94" x14ac:dyDescent="0.35">
      <c r="A1188" t="s">
        <v>1921</v>
      </c>
      <c r="B1188">
        <f>+COUNTA(J1188:DE1188)</f>
        <v>7</v>
      </c>
      <c r="F1188" t="s">
        <v>4018</v>
      </c>
      <c r="K1188" t="s">
        <v>4019</v>
      </c>
      <c r="O1188" t="s">
        <v>121</v>
      </c>
      <c r="S1188">
        <v>1</v>
      </c>
      <c r="X1188">
        <f>SUM(COUNTIF(P1188:W1188,"1"))</f>
        <v>1</v>
      </c>
      <c r="AC1188" t="s">
        <v>2333</v>
      </c>
      <c r="AG1188" t="s">
        <v>4019</v>
      </c>
      <c r="AS1188" t="s">
        <v>2544</v>
      </c>
    </row>
    <row r="1189" spans="1:94" x14ac:dyDescent="0.35">
      <c r="A1189" t="s">
        <v>1921</v>
      </c>
      <c r="B1189">
        <f>+COUNTA(J1189:DE1189)</f>
        <v>8</v>
      </c>
      <c r="K1189" t="s">
        <v>4020</v>
      </c>
      <c r="L1189" t="s">
        <v>4021</v>
      </c>
      <c r="O1189" t="s">
        <v>1311</v>
      </c>
      <c r="R1189">
        <v>1</v>
      </c>
      <c r="X1189">
        <f>SUM(COUNTIF(P1189:W1189,"1"))</f>
        <v>1</v>
      </c>
      <c r="AB1189" t="s">
        <v>124</v>
      </c>
      <c r="AH1189" t="s">
        <v>4020</v>
      </c>
      <c r="AT1189" t="s">
        <v>4022</v>
      </c>
    </row>
    <row r="1190" spans="1:94" x14ac:dyDescent="0.35">
      <c r="A1190" t="s">
        <v>1921</v>
      </c>
      <c r="B1190">
        <f>+COUNTA(J1190:DE1190)</f>
        <v>8</v>
      </c>
      <c r="K1190" t="s">
        <v>4023</v>
      </c>
      <c r="L1190" t="s">
        <v>4024</v>
      </c>
      <c r="O1190" t="s">
        <v>1311</v>
      </c>
      <c r="R1190">
        <v>1</v>
      </c>
      <c r="X1190">
        <f>SUM(COUNTIF(P1190:W1190,"1"))</f>
        <v>1</v>
      </c>
      <c r="AB1190" t="s">
        <v>124</v>
      </c>
      <c r="AH1190" t="s">
        <v>4023</v>
      </c>
      <c r="AT1190" t="s">
        <v>623</v>
      </c>
    </row>
    <row r="1191" spans="1:94" x14ac:dyDescent="0.35">
      <c r="A1191" t="s">
        <v>4275</v>
      </c>
      <c r="B1191">
        <f>+COUNTA(J1191:DE1191)</f>
        <v>17</v>
      </c>
      <c r="K1191" t="s">
        <v>6311</v>
      </c>
      <c r="O1191" t="s">
        <v>4277</v>
      </c>
      <c r="W1191">
        <v>1</v>
      </c>
      <c r="X1191">
        <f>SUM(COUNTIF(P1191:W1191,"1"))</f>
        <v>1</v>
      </c>
      <c r="Y1191" t="s">
        <v>1886</v>
      </c>
      <c r="BR1191" t="s">
        <v>6312</v>
      </c>
      <c r="BS1191" t="s">
        <v>6313</v>
      </c>
      <c r="CF1191" t="s">
        <v>6314</v>
      </c>
      <c r="CG1191">
        <v>1</v>
      </c>
      <c r="CH1191" t="s">
        <v>364</v>
      </c>
      <c r="CJ1191" t="s">
        <v>6312</v>
      </c>
      <c r="CK1191" t="s">
        <v>6313</v>
      </c>
      <c r="CL1191" t="s">
        <v>6311</v>
      </c>
      <c r="CM1191" t="s">
        <v>6315</v>
      </c>
      <c r="CN1191" t="s">
        <v>4324</v>
      </c>
      <c r="CO1191" t="s">
        <v>6316</v>
      </c>
      <c r="CP1191" t="s">
        <v>6317</v>
      </c>
    </row>
    <row r="1192" spans="1:94" x14ac:dyDescent="0.35">
      <c r="A1192" t="s">
        <v>994</v>
      </c>
      <c r="B1192">
        <f>+COUNTA(J1192:DE1192)</f>
        <v>15</v>
      </c>
      <c r="E1192" t="s">
        <v>1689</v>
      </c>
      <c r="F1192" t="s">
        <v>1690</v>
      </c>
      <c r="G1192" t="s">
        <v>1691</v>
      </c>
      <c r="H1192" t="s">
        <v>1692</v>
      </c>
      <c r="J1192" t="s">
        <v>286</v>
      </c>
      <c r="K1192" t="s">
        <v>1693</v>
      </c>
      <c r="O1192" t="s">
        <v>121</v>
      </c>
      <c r="S1192">
        <v>1</v>
      </c>
      <c r="X1192">
        <f>SUM(COUNTIF(P1192:W1192,"1"))</f>
        <v>1</v>
      </c>
      <c r="Y1192" t="s">
        <v>122</v>
      </c>
      <c r="Z1192" t="s">
        <v>257</v>
      </c>
      <c r="AA1192" t="s">
        <v>1620</v>
      </c>
      <c r="AB1192" t="s">
        <v>124</v>
      </c>
      <c r="AC1192" t="s">
        <v>290</v>
      </c>
      <c r="AF1192" t="s">
        <v>1693</v>
      </c>
      <c r="AG1192" t="s">
        <v>1693</v>
      </c>
      <c r="AS1192" t="s">
        <v>1243</v>
      </c>
      <c r="BN1192" t="s">
        <v>115</v>
      </c>
      <c r="BR1192" t="s">
        <v>115</v>
      </c>
    </row>
    <row r="1193" spans="1:94" x14ac:dyDescent="0.35">
      <c r="A1193" t="s">
        <v>1921</v>
      </c>
      <c r="B1193">
        <f>+COUNTA(J1193:DE1193)</f>
        <v>7</v>
      </c>
      <c r="F1193" t="s">
        <v>4025</v>
      </c>
      <c r="K1193" t="s">
        <v>4026</v>
      </c>
      <c r="O1193" t="s">
        <v>121</v>
      </c>
      <c r="S1193">
        <v>1</v>
      </c>
      <c r="X1193">
        <f>SUM(COUNTIF(P1193:W1193,"1"))</f>
        <v>1</v>
      </c>
      <c r="AC1193" t="s">
        <v>2693</v>
      </c>
      <c r="AG1193" t="s">
        <v>4026</v>
      </c>
      <c r="AS1193" t="s">
        <v>1430</v>
      </c>
    </row>
    <row r="1194" spans="1:94" x14ac:dyDescent="0.35">
      <c r="A1194" t="s">
        <v>1921</v>
      </c>
      <c r="B1194">
        <f>+COUNTA(J1194:DE1194)</f>
        <v>9</v>
      </c>
      <c r="K1194" t="s">
        <v>4027</v>
      </c>
      <c r="L1194" t="s">
        <v>4028</v>
      </c>
      <c r="N1194" t="s">
        <v>4029</v>
      </c>
      <c r="O1194" t="s">
        <v>1311</v>
      </c>
      <c r="R1194">
        <v>1</v>
      </c>
      <c r="X1194">
        <f>SUM(COUNTIF(P1194:W1194,"1"))</f>
        <v>1</v>
      </c>
      <c r="AB1194" t="s">
        <v>124</v>
      </c>
      <c r="AH1194" t="s">
        <v>4027</v>
      </c>
      <c r="AT1194" t="s">
        <v>1294</v>
      </c>
    </row>
    <row r="1195" spans="1:94" x14ac:dyDescent="0.35">
      <c r="A1195" t="s">
        <v>4275</v>
      </c>
      <c r="B1195">
        <f>+COUNTA(J1195:DE1195)</f>
        <v>17</v>
      </c>
      <c r="K1195" t="s">
        <v>6318</v>
      </c>
      <c r="O1195" t="s">
        <v>4277</v>
      </c>
      <c r="W1195">
        <v>1</v>
      </c>
      <c r="X1195">
        <f>SUM(COUNTIF(P1195:W1195,"1"))</f>
        <v>1</v>
      </c>
      <c r="Y1195" t="s">
        <v>1886</v>
      </c>
      <c r="BR1195" t="s">
        <v>6319</v>
      </c>
      <c r="BS1195" t="s">
        <v>6320</v>
      </c>
      <c r="CF1195" t="s">
        <v>6321</v>
      </c>
      <c r="CG1195">
        <v>1</v>
      </c>
      <c r="CH1195" t="s">
        <v>364</v>
      </c>
      <c r="CJ1195" t="s">
        <v>6319</v>
      </c>
      <c r="CK1195" t="s">
        <v>6320</v>
      </c>
      <c r="CL1195" t="s">
        <v>6318</v>
      </c>
      <c r="CM1195" t="s">
        <v>6322</v>
      </c>
      <c r="CN1195" t="s">
        <v>3821</v>
      </c>
      <c r="CO1195" t="s">
        <v>4750</v>
      </c>
      <c r="CP1195" t="s">
        <v>5652</v>
      </c>
    </row>
    <row r="1196" spans="1:94" x14ac:dyDescent="0.35">
      <c r="A1196" t="s">
        <v>1921</v>
      </c>
      <c r="B1196">
        <f>+COUNTA(J1196:DE1196)</f>
        <v>4</v>
      </c>
      <c r="K1196" t="s">
        <v>4030</v>
      </c>
      <c r="O1196" t="s">
        <v>1772</v>
      </c>
      <c r="Q1196">
        <v>1</v>
      </c>
      <c r="X1196">
        <f>SUM(COUNTIF(P1196:W1196,"1"))</f>
        <v>1</v>
      </c>
    </row>
    <row r="1197" spans="1:94" x14ac:dyDescent="0.35">
      <c r="A1197" t="s">
        <v>4275</v>
      </c>
      <c r="B1197">
        <f>+COUNTA(J1197:DE1197)</f>
        <v>17</v>
      </c>
      <c r="K1197" t="s">
        <v>6323</v>
      </c>
      <c r="O1197" t="s">
        <v>4277</v>
      </c>
      <c r="W1197">
        <v>1</v>
      </c>
      <c r="X1197">
        <f>SUM(COUNTIF(P1197:W1197,"1"))</f>
        <v>1</v>
      </c>
      <c r="Y1197" t="s">
        <v>1886</v>
      </c>
      <c r="BR1197" t="s">
        <v>6324</v>
      </c>
      <c r="BS1197" t="s">
        <v>6325</v>
      </c>
      <c r="CF1197" t="s">
        <v>6326</v>
      </c>
      <c r="CG1197">
        <v>1</v>
      </c>
      <c r="CH1197" t="s">
        <v>364</v>
      </c>
      <c r="CJ1197" t="s">
        <v>6324</v>
      </c>
      <c r="CK1197" t="s">
        <v>6325</v>
      </c>
      <c r="CL1197" t="s">
        <v>6323</v>
      </c>
      <c r="CM1197" t="s">
        <v>6327</v>
      </c>
      <c r="CN1197" t="s">
        <v>4306</v>
      </c>
      <c r="CO1197" t="s">
        <v>5784</v>
      </c>
      <c r="CP1197" t="s">
        <v>6328</v>
      </c>
    </row>
    <row r="1198" spans="1:94" x14ac:dyDescent="0.35">
      <c r="A1198" t="s">
        <v>4275</v>
      </c>
      <c r="B1198">
        <f>+COUNTA(J1198:DE1198)</f>
        <v>17</v>
      </c>
      <c r="K1198" t="s">
        <v>6329</v>
      </c>
      <c r="O1198" t="s">
        <v>4277</v>
      </c>
      <c r="W1198">
        <v>1</v>
      </c>
      <c r="X1198">
        <f>SUM(COUNTIF(P1198:W1198,"1"))</f>
        <v>1</v>
      </c>
      <c r="Y1198" t="s">
        <v>1886</v>
      </c>
      <c r="BR1198" t="s">
        <v>6330</v>
      </c>
      <c r="BS1198" t="s">
        <v>6331</v>
      </c>
      <c r="CF1198" t="s">
        <v>6332</v>
      </c>
      <c r="CG1198">
        <v>1</v>
      </c>
      <c r="CH1198" t="s">
        <v>364</v>
      </c>
      <c r="CJ1198" t="s">
        <v>6330</v>
      </c>
      <c r="CK1198" t="s">
        <v>6331</v>
      </c>
      <c r="CL1198" t="s">
        <v>6329</v>
      </c>
      <c r="CM1198" t="s">
        <v>6333</v>
      </c>
      <c r="CN1198" t="s">
        <v>3539</v>
      </c>
      <c r="CO1198" t="s">
        <v>6334</v>
      </c>
      <c r="CP1198" t="s">
        <v>1112</v>
      </c>
    </row>
    <row r="1199" spans="1:94" x14ac:dyDescent="0.35">
      <c r="A1199" t="s">
        <v>4275</v>
      </c>
      <c r="B1199">
        <f>+COUNTA(J1199:DE1199)</f>
        <v>17</v>
      </c>
      <c r="K1199" t="s">
        <v>6335</v>
      </c>
      <c r="O1199" t="s">
        <v>4277</v>
      </c>
      <c r="W1199">
        <v>1</v>
      </c>
      <c r="X1199">
        <f>SUM(COUNTIF(P1199:W1199,"1"))</f>
        <v>1</v>
      </c>
      <c r="Y1199" t="s">
        <v>1886</v>
      </c>
      <c r="BR1199" t="s">
        <v>6336</v>
      </c>
      <c r="BS1199" t="s">
        <v>6337</v>
      </c>
      <c r="CF1199" t="s">
        <v>6338</v>
      </c>
      <c r="CG1199">
        <v>1</v>
      </c>
      <c r="CH1199" t="s">
        <v>364</v>
      </c>
      <c r="CJ1199" t="s">
        <v>6336</v>
      </c>
      <c r="CK1199" t="s">
        <v>6337</v>
      </c>
      <c r="CL1199" t="s">
        <v>6335</v>
      </c>
      <c r="CM1199" t="s">
        <v>6339</v>
      </c>
      <c r="CN1199" t="s">
        <v>4324</v>
      </c>
      <c r="CO1199" t="s">
        <v>4292</v>
      </c>
      <c r="CP1199" t="s">
        <v>5063</v>
      </c>
    </row>
    <row r="1200" spans="1:94" x14ac:dyDescent="0.35">
      <c r="A1200" t="s">
        <v>1921</v>
      </c>
      <c r="B1200">
        <f>+COUNTA(J1200:DE1200)</f>
        <v>7</v>
      </c>
      <c r="F1200" t="s">
        <v>4040</v>
      </c>
      <c r="K1200" t="s">
        <v>4041</v>
      </c>
      <c r="O1200" t="s">
        <v>121</v>
      </c>
      <c r="S1200">
        <v>1</v>
      </c>
      <c r="X1200">
        <f>SUM(COUNTIF(P1200:W1200,"1"))</f>
        <v>1</v>
      </c>
      <c r="AC1200" t="s">
        <v>1395</v>
      </c>
      <c r="AG1200" t="s">
        <v>4041</v>
      </c>
      <c r="AS1200" t="s">
        <v>4042</v>
      </c>
    </row>
    <row r="1201" spans="1:98" x14ac:dyDescent="0.35">
      <c r="A1201" t="s">
        <v>1921</v>
      </c>
      <c r="B1201">
        <f>+COUNTA(J1201:DE1201)</f>
        <v>7</v>
      </c>
      <c r="F1201" t="s">
        <v>4043</v>
      </c>
      <c r="K1201" t="s">
        <v>4044</v>
      </c>
      <c r="O1201" t="s">
        <v>121</v>
      </c>
      <c r="S1201">
        <v>1</v>
      </c>
      <c r="X1201">
        <f>SUM(COUNTIF(P1201:W1201,"1"))</f>
        <v>1</v>
      </c>
      <c r="AC1201" t="s">
        <v>258</v>
      </c>
      <c r="AG1201" t="s">
        <v>4044</v>
      </c>
      <c r="AS1201" t="s">
        <v>4045</v>
      </c>
    </row>
    <row r="1202" spans="1:98" x14ac:dyDescent="0.35">
      <c r="A1202" t="s">
        <v>4275</v>
      </c>
      <c r="B1202">
        <f>+COUNTA(J1202:DE1202)</f>
        <v>17</v>
      </c>
      <c r="K1202" t="s">
        <v>6340</v>
      </c>
      <c r="O1202" t="s">
        <v>4277</v>
      </c>
      <c r="W1202">
        <v>1</v>
      </c>
      <c r="X1202">
        <f>SUM(COUNTIF(P1202:W1202,"1"))</f>
        <v>1</v>
      </c>
      <c r="Y1202" t="s">
        <v>1886</v>
      </c>
      <c r="BR1202" t="s">
        <v>6341</v>
      </c>
      <c r="BS1202" t="s">
        <v>6342</v>
      </c>
      <c r="CF1202" t="s">
        <v>6343</v>
      </c>
      <c r="CG1202">
        <v>1</v>
      </c>
      <c r="CH1202" t="s">
        <v>364</v>
      </c>
      <c r="CJ1202" t="s">
        <v>6341</v>
      </c>
      <c r="CK1202" t="s">
        <v>6342</v>
      </c>
      <c r="CL1202" t="s">
        <v>6340</v>
      </c>
      <c r="CM1202" t="s">
        <v>6344</v>
      </c>
      <c r="CN1202" t="s">
        <v>2663</v>
      </c>
      <c r="CO1202" t="s">
        <v>4292</v>
      </c>
      <c r="CP1202" t="s">
        <v>4454</v>
      </c>
    </row>
    <row r="1203" spans="1:98" x14ac:dyDescent="0.35">
      <c r="A1203" t="s">
        <v>1921</v>
      </c>
      <c r="B1203">
        <f>+COUNTA(J1203:DE1203)</f>
        <v>7</v>
      </c>
      <c r="F1203" t="s">
        <v>4046</v>
      </c>
      <c r="K1203" t="s">
        <v>4047</v>
      </c>
      <c r="O1203" t="s">
        <v>121</v>
      </c>
      <c r="S1203">
        <v>1</v>
      </c>
      <c r="X1203">
        <f>SUM(COUNTIF(P1203:W1203,"1"))</f>
        <v>1</v>
      </c>
      <c r="AC1203" t="s">
        <v>2343</v>
      </c>
      <c r="AG1203" t="s">
        <v>4047</v>
      </c>
      <c r="AS1203" t="s">
        <v>2839</v>
      </c>
    </row>
    <row r="1204" spans="1:98" x14ac:dyDescent="0.35">
      <c r="A1204" t="s">
        <v>1921</v>
      </c>
      <c r="B1204">
        <f>+COUNTA(J1204:DE1204)</f>
        <v>22</v>
      </c>
      <c r="F1204" t="s">
        <v>4048</v>
      </c>
      <c r="G1204" t="s">
        <v>170</v>
      </c>
      <c r="K1204" t="s">
        <v>4049</v>
      </c>
      <c r="L1204" t="s">
        <v>4050</v>
      </c>
      <c r="N1204" t="s">
        <v>4051</v>
      </c>
      <c r="O1204" t="s">
        <v>1311</v>
      </c>
      <c r="R1204">
        <v>1</v>
      </c>
      <c r="X1204">
        <f>SUM(COUNTIF(P1204:W1204,"1"))</f>
        <v>1</v>
      </c>
      <c r="Y1204" t="s">
        <v>4052</v>
      </c>
      <c r="AB1204" t="s">
        <v>124</v>
      </c>
      <c r="AC1204" t="s">
        <v>1761</v>
      </c>
      <c r="AH1204" t="s">
        <v>4053</v>
      </c>
      <c r="AM1204" t="s">
        <v>4054</v>
      </c>
      <c r="AS1204" t="s">
        <v>3505</v>
      </c>
      <c r="AT1204" t="s">
        <v>969</v>
      </c>
      <c r="AU1204">
        <v>-16</v>
      </c>
      <c r="AV1204">
        <v>-64</v>
      </c>
      <c r="AW1204" t="s">
        <v>4055</v>
      </c>
      <c r="AX1204" t="s">
        <v>137</v>
      </c>
      <c r="BE1204" t="s">
        <v>4056</v>
      </c>
      <c r="BR1204" t="s">
        <v>4057</v>
      </c>
      <c r="BS1204" t="s">
        <v>4058</v>
      </c>
      <c r="CS1204" t="s">
        <v>110</v>
      </c>
      <c r="CT1204">
        <v>1624</v>
      </c>
    </row>
    <row r="1205" spans="1:98" x14ac:dyDescent="0.35">
      <c r="A1205" t="s">
        <v>4275</v>
      </c>
      <c r="B1205">
        <f>+COUNTA(J1205:DE1205)</f>
        <v>17</v>
      </c>
      <c r="K1205" t="s">
        <v>6345</v>
      </c>
      <c r="O1205" t="s">
        <v>4277</v>
      </c>
      <c r="W1205">
        <v>1</v>
      </c>
      <c r="X1205">
        <f>SUM(COUNTIF(P1205:W1205,"1"))</f>
        <v>1</v>
      </c>
      <c r="Y1205" t="s">
        <v>1886</v>
      </c>
      <c r="BR1205" t="s">
        <v>6346</v>
      </c>
      <c r="BS1205" t="s">
        <v>6347</v>
      </c>
      <c r="CF1205" t="s">
        <v>6348</v>
      </c>
      <c r="CG1205">
        <v>1</v>
      </c>
      <c r="CH1205" t="s">
        <v>364</v>
      </c>
      <c r="CJ1205" t="s">
        <v>6346</v>
      </c>
      <c r="CK1205" t="s">
        <v>6347</v>
      </c>
      <c r="CL1205" t="s">
        <v>6345</v>
      </c>
      <c r="CM1205" t="s">
        <v>6349</v>
      </c>
      <c r="CN1205" t="s">
        <v>4866</v>
      </c>
      <c r="CO1205" t="s">
        <v>4325</v>
      </c>
      <c r="CP1205" t="s">
        <v>4797</v>
      </c>
    </row>
    <row r="1206" spans="1:98" x14ac:dyDescent="0.35">
      <c r="A1206" t="s">
        <v>4275</v>
      </c>
      <c r="B1206">
        <f>+COUNTA(J1206:DE1206)</f>
        <v>17</v>
      </c>
      <c r="K1206" t="s">
        <v>6350</v>
      </c>
      <c r="O1206" t="s">
        <v>4277</v>
      </c>
      <c r="W1206">
        <v>1</v>
      </c>
      <c r="X1206">
        <f>SUM(COUNTIF(P1206:W1206,"1"))</f>
        <v>1</v>
      </c>
      <c r="Y1206" t="s">
        <v>1886</v>
      </c>
      <c r="BR1206" t="s">
        <v>6351</v>
      </c>
      <c r="BS1206" t="s">
        <v>6352</v>
      </c>
      <c r="CF1206" t="s">
        <v>6353</v>
      </c>
      <c r="CG1206">
        <v>1</v>
      </c>
      <c r="CH1206" t="s">
        <v>364</v>
      </c>
      <c r="CJ1206" t="s">
        <v>6351</v>
      </c>
      <c r="CK1206" t="s">
        <v>6352</v>
      </c>
      <c r="CL1206" t="s">
        <v>6350</v>
      </c>
      <c r="CM1206" t="s">
        <v>6354</v>
      </c>
      <c r="CN1206" t="s">
        <v>2663</v>
      </c>
      <c r="CO1206" t="s">
        <v>4377</v>
      </c>
      <c r="CP1206" t="s">
        <v>4307</v>
      </c>
    </row>
    <row r="1207" spans="1:98" x14ac:dyDescent="0.35">
      <c r="A1207" t="s">
        <v>1921</v>
      </c>
      <c r="B1207">
        <f>+COUNTA(J1207:DE1207)</f>
        <v>7</v>
      </c>
      <c r="F1207" t="s">
        <v>4059</v>
      </c>
      <c r="H1207" t="s">
        <v>4060</v>
      </c>
      <c r="K1207" t="s">
        <v>4061</v>
      </c>
      <c r="O1207" t="s">
        <v>121</v>
      </c>
      <c r="S1207">
        <v>1</v>
      </c>
      <c r="X1207">
        <f>SUM(COUNTIF(P1207:W1207,"1"))</f>
        <v>1</v>
      </c>
      <c r="AC1207" t="s">
        <v>2687</v>
      </c>
      <c r="AG1207" t="s">
        <v>4061</v>
      </c>
      <c r="AS1207" t="s">
        <v>2208</v>
      </c>
    </row>
    <row r="1208" spans="1:98" x14ac:dyDescent="0.35">
      <c r="A1208" t="s">
        <v>1921</v>
      </c>
      <c r="B1208">
        <f>+COUNTA(J1208:DE1208)</f>
        <v>7</v>
      </c>
      <c r="F1208" t="s">
        <v>4062</v>
      </c>
      <c r="K1208" t="s">
        <v>4063</v>
      </c>
      <c r="O1208" t="s">
        <v>121</v>
      </c>
      <c r="S1208">
        <v>1</v>
      </c>
      <c r="X1208">
        <f>SUM(COUNTIF(P1208:W1208,"1"))</f>
        <v>1</v>
      </c>
      <c r="AC1208" t="s">
        <v>258</v>
      </c>
      <c r="AG1208" t="s">
        <v>4063</v>
      </c>
      <c r="AS1208" t="s">
        <v>1652</v>
      </c>
    </row>
    <row r="1209" spans="1:98" x14ac:dyDescent="0.35">
      <c r="A1209" t="s">
        <v>1921</v>
      </c>
      <c r="B1209">
        <f>+COUNTA(J1209:DE1209)</f>
        <v>7</v>
      </c>
      <c r="F1209" t="s">
        <v>4067</v>
      </c>
      <c r="K1209" t="s">
        <v>4068</v>
      </c>
      <c r="O1209" t="s">
        <v>121</v>
      </c>
      <c r="S1209">
        <v>1</v>
      </c>
      <c r="X1209">
        <f>SUM(COUNTIF(P1209:W1209,"1"))</f>
        <v>1</v>
      </c>
      <c r="AC1209" t="s">
        <v>4069</v>
      </c>
      <c r="AG1209" t="s">
        <v>4068</v>
      </c>
      <c r="AS1209" t="s">
        <v>1055</v>
      </c>
    </row>
    <row r="1210" spans="1:98" x14ac:dyDescent="0.35">
      <c r="A1210" t="s">
        <v>1921</v>
      </c>
      <c r="B1210">
        <f>+COUNTA(J1210:DE1210)</f>
        <v>7</v>
      </c>
      <c r="F1210" t="s">
        <v>4070</v>
      </c>
      <c r="K1210" t="s">
        <v>4071</v>
      </c>
      <c r="O1210" t="s">
        <v>121</v>
      </c>
      <c r="S1210">
        <v>1</v>
      </c>
      <c r="X1210">
        <f>SUM(COUNTIF(P1210:W1210,"1"))</f>
        <v>1</v>
      </c>
      <c r="AC1210" t="s">
        <v>644</v>
      </c>
      <c r="AG1210" t="s">
        <v>4071</v>
      </c>
      <c r="AS1210" t="s">
        <v>1749</v>
      </c>
    </row>
    <row r="1211" spans="1:98" x14ac:dyDescent="0.35">
      <c r="A1211" t="s">
        <v>4275</v>
      </c>
      <c r="B1211">
        <f>+COUNTA(J1211:DE1211)</f>
        <v>17</v>
      </c>
      <c r="K1211" t="s">
        <v>6355</v>
      </c>
      <c r="O1211" t="s">
        <v>4277</v>
      </c>
      <c r="W1211">
        <v>1</v>
      </c>
      <c r="X1211">
        <f>SUM(COUNTIF(P1211:W1211,"1"))</f>
        <v>1</v>
      </c>
      <c r="Y1211" t="s">
        <v>1886</v>
      </c>
      <c r="BR1211" t="s">
        <v>6356</v>
      </c>
      <c r="BS1211" t="s">
        <v>6357</v>
      </c>
      <c r="CF1211" t="s">
        <v>6358</v>
      </c>
      <c r="CG1211">
        <v>1</v>
      </c>
      <c r="CH1211" t="s">
        <v>364</v>
      </c>
      <c r="CJ1211" t="s">
        <v>6356</v>
      </c>
      <c r="CK1211" t="s">
        <v>6357</v>
      </c>
      <c r="CL1211" t="s">
        <v>6355</v>
      </c>
      <c r="CM1211" t="s">
        <v>6359</v>
      </c>
      <c r="CN1211" t="s">
        <v>4354</v>
      </c>
      <c r="CO1211" t="s">
        <v>5355</v>
      </c>
      <c r="CP1211" t="s">
        <v>5652</v>
      </c>
    </row>
    <row r="1212" spans="1:98" x14ac:dyDescent="0.35">
      <c r="A1212" t="s">
        <v>1921</v>
      </c>
      <c r="B1212">
        <f>+COUNTA(J1212:DE1212)</f>
        <v>7</v>
      </c>
      <c r="F1212" t="s">
        <v>4072</v>
      </c>
      <c r="K1212" t="s">
        <v>4073</v>
      </c>
      <c r="O1212" t="s">
        <v>121</v>
      </c>
      <c r="S1212">
        <v>1</v>
      </c>
      <c r="X1212">
        <f>SUM(COUNTIF(P1212:W1212,"1"))</f>
        <v>1</v>
      </c>
      <c r="AC1212" t="s">
        <v>258</v>
      </c>
      <c r="AG1212" t="s">
        <v>4073</v>
      </c>
      <c r="AS1212" t="s">
        <v>4074</v>
      </c>
    </row>
    <row r="1213" spans="1:98" x14ac:dyDescent="0.35">
      <c r="A1213" t="s">
        <v>4275</v>
      </c>
      <c r="B1213">
        <f>+COUNTA(J1213:DE1213)</f>
        <v>17</v>
      </c>
      <c r="K1213" t="s">
        <v>6360</v>
      </c>
      <c r="O1213" t="s">
        <v>4277</v>
      </c>
      <c r="W1213">
        <v>1</v>
      </c>
      <c r="X1213">
        <f>SUM(COUNTIF(P1213:W1213,"1"))</f>
        <v>1</v>
      </c>
      <c r="Y1213" t="s">
        <v>1886</v>
      </c>
      <c r="BR1213" t="s">
        <v>6361</v>
      </c>
      <c r="BS1213" t="s">
        <v>6362</v>
      </c>
      <c r="CF1213" t="s">
        <v>6363</v>
      </c>
      <c r="CG1213">
        <v>1</v>
      </c>
      <c r="CH1213" t="s">
        <v>364</v>
      </c>
      <c r="CJ1213" t="s">
        <v>6361</v>
      </c>
      <c r="CK1213" t="s">
        <v>6362</v>
      </c>
      <c r="CL1213" t="s">
        <v>6360</v>
      </c>
      <c r="CM1213" t="s">
        <v>6364</v>
      </c>
      <c r="CN1213" t="s">
        <v>945</v>
      </c>
      <c r="CO1213" t="s">
        <v>6257</v>
      </c>
      <c r="CP1213" t="s">
        <v>947</v>
      </c>
    </row>
    <row r="1214" spans="1:98" x14ac:dyDescent="0.35">
      <c r="A1214" t="s">
        <v>1921</v>
      </c>
      <c r="B1214">
        <f>+COUNTA(J1214:DE1214)</f>
        <v>4</v>
      </c>
      <c r="K1214" t="s">
        <v>4075</v>
      </c>
      <c r="O1214" t="s">
        <v>1772</v>
      </c>
      <c r="Q1214">
        <v>1</v>
      </c>
      <c r="X1214">
        <f>SUM(COUNTIF(P1214:W1214,"1"))</f>
        <v>1</v>
      </c>
    </row>
    <row r="1215" spans="1:98" x14ac:dyDescent="0.35">
      <c r="A1215" t="s">
        <v>4275</v>
      </c>
      <c r="B1215">
        <f>+COUNTA(J1215:DE1215)</f>
        <v>17</v>
      </c>
      <c r="K1215" t="s">
        <v>6365</v>
      </c>
      <c r="O1215" t="s">
        <v>4277</v>
      </c>
      <c r="W1215">
        <v>1</v>
      </c>
      <c r="X1215">
        <f>SUM(COUNTIF(P1215:W1215,"1"))</f>
        <v>1</v>
      </c>
      <c r="Y1215" t="s">
        <v>1886</v>
      </c>
      <c r="BR1215" t="s">
        <v>6366</v>
      </c>
      <c r="BS1215" t="s">
        <v>6367</v>
      </c>
      <c r="CF1215" t="s">
        <v>6368</v>
      </c>
      <c r="CG1215">
        <v>1</v>
      </c>
      <c r="CH1215" t="s">
        <v>364</v>
      </c>
      <c r="CJ1215" t="s">
        <v>6366</v>
      </c>
      <c r="CK1215" t="s">
        <v>6367</v>
      </c>
      <c r="CL1215" t="s">
        <v>6365</v>
      </c>
      <c r="CM1215" t="s">
        <v>6369</v>
      </c>
      <c r="CN1215" t="s">
        <v>866</v>
      </c>
      <c r="CO1215" t="s">
        <v>5727</v>
      </c>
      <c r="CP1215" t="s">
        <v>4559</v>
      </c>
    </row>
    <row r="1216" spans="1:98" x14ac:dyDescent="0.35">
      <c r="A1216" t="s">
        <v>4275</v>
      </c>
      <c r="B1216">
        <f>+COUNTA(J1216:DE1216)</f>
        <v>17</v>
      </c>
      <c r="K1216" t="s">
        <v>6370</v>
      </c>
      <c r="O1216" t="s">
        <v>4277</v>
      </c>
      <c r="W1216">
        <v>1</v>
      </c>
      <c r="X1216">
        <f>SUM(COUNTIF(P1216:W1216,"1"))</f>
        <v>1</v>
      </c>
      <c r="Y1216" t="s">
        <v>1886</v>
      </c>
      <c r="BR1216" t="s">
        <v>6371</v>
      </c>
      <c r="BS1216" t="s">
        <v>6372</v>
      </c>
      <c r="CF1216" t="s">
        <v>6373</v>
      </c>
      <c r="CG1216">
        <v>1</v>
      </c>
      <c r="CH1216" t="s">
        <v>364</v>
      </c>
      <c r="CJ1216" t="s">
        <v>6371</v>
      </c>
      <c r="CK1216" t="s">
        <v>6372</v>
      </c>
      <c r="CL1216" t="s">
        <v>6370</v>
      </c>
      <c r="CM1216" t="s">
        <v>6374</v>
      </c>
      <c r="CN1216" t="s">
        <v>4306</v>
      </c>
      <c r="CO1216" t="s">
        <v>867</v>
      </c>
      <c r="CP1216" t="s">
        <v>4307</v>
      </c>
    </row>
    <row r="1217" spans="1:98" x14ac:dyDescent="0.35">
      <c r="A1217" t="s">
        <v>4275</v>
      </c>
      <c r="B1217">
        <f>+COUNTA(J1217:DE1217)</f>
        <v>17</v>
      </c>
      <c r="K1217" t="s">
        <v>6375</v>
      </c>
      <c r="O1217" t="s">
        <v>4277</v>
      </c>
      <c r="W1217">
        <v>1</v>
      </c>
      <c r="X1217">
        <f>SUM(COUNTIF(P1217:W1217,"1"))</f>
        <v>1</v>
      </c>
      <c r="Y1217" t="s">
        <v>1886</v>
      </c>
      <c r="BR1217" t="s">
        <v>6376</v>
      </c>
      <c r="BS1217" t="s">
        <v>6377</v>
      </c>
      <c r="CF1217" t="s">
        <v>6378</v>
      </c>
      <c r="CG1217">
        <v>1</v>
      </c>
      <c r="CH1217" t="s">
        <v>364</v>
      </c>
      <c r="CJ1217" t="s">
        <v>6376</v>
      </c>
      <c r="CK1217" t="s">
        <v>6377</v>
      </c>
      <c r="CL1217" t="s">
        <v>6375</v>
      </c>
      <c r="CM1217" t="s">
        <v>6379</v>
      </c>
      <c r="CN1217" t="s">
        <v>4866</v>
      </c>
      <c r="CO1217" t="s">
        <v>4540</v>
      </c>
      <c r="CP1217" t="s">
        <v>4370</v>
      </c>
    </row>
    <row r="1218" spans="1:98" x14ac:dyDescent="0.35">
      <c r="A1218" t="s">
        <v>1921</v>
      </c>
      <c r="B1218">
        <f>+COUNTA(J1218:DE1218)</f>
        <v>7</v>
      </c>
      <c r="F1218" t="s">
        <v>4077</v>
      </c>
      <c r="K1218" t="s">
        <v>4078</v>
      </c>
      <c r="O1218" t="s">
        <v>121</v>
      </c>
      <c r="S1218">
        <v>1</v>
      </c>
      <c r="X1218">
        <f>SUM(COUNTIF(P1218:W1218,"1"))</f>
        <v>1</v>
      </c>
      <c r="AC1218" t="s">
        <v>762</v>
      </c>
      <c r="AG1218" t="s">
        <v>4078</v>
      </c>
      <c r="AS1218" t="s">
        <v>1997</v>
      </c>
    </row>
    <row r="1219" spans="1:98" x14ac:dyDescent="0.35">
      <c r="A1219" t="s">
        <v>1921</v>
      </c>
      <c r="B1219">
        <f>+COUNTA(J1219:DE1219)</f>
        <v>7</v>
      </c>
      <c r="F1219" t="s">
        <v>4079</v>
      </c>
      <c r="K1219" t="s">
        <v>4080</v>
      </c>
      <c r="O1219" t="s">
        <v>121</v>
      </c>
      <c r="S1219">
        <v>1</v>
      </c>
      <c r="X1219">
        <f>SUM(COUNTIF(P1219:W1219,"1"))</f>
        <v>1</v>
      </c>
      <c r="AC1219" t="s">
        <v>1260</v>
      </c>
      <c r="AG1219" t="s">
        <v>4080</v>
      </c>
      <c r="AS1219" t="s">
        <v>4081</v>
      </c>
    </row>
    <row r="1220" spans="1:98" x14ac:dyDescent="0.35">
      <c r="A1220" t="s">
        <v>4275</v>
      </c>
      <c r="B1220">
        <f>+COUNTA(J1220:DE1220)</f>
        <v>17</v>
      </c>
      <c r="K1220" t="s">
        <v>6380</v>
      </c>
      <c r="O1220" t="s">
        <v>4277</v>
      </c>
      <c r="W1220">
        <v>1</v>
      </c>
      <c r="X1220">
        <f>SUM(COUNTIF(P1220:W1220,"1"))</f>
        <v>1</v>
      </c>
      <c r="Y1220" t="s">
        <v>1886</v>
      </c>
      <c r="BR1220" t="s">
        <v>6381</v>
      </c>
      <c r="BS1220" t="s">
        <v>6382</v>
      </c>
      <c r="CF1220" t="s">
        <v>6383</v>
      </c>
      <c r="CG1220">
        <v>1</v>
      </c>
      <c r="CH1220" t="s">
        <v>364</v>
      </c>
      <c r="CJ1220" t="s">
        <v>6381</v>
      </c>
      <c r="CK1220" t="s">
        <v>6382</v>
      </c>
      <c r="CL1220" t="s">
        <v>6380</v>
      </c>
      <c r="CM1220" t="s">
        <v>6384</v>
      </c>
      <c r="CN1220" t="s">
        <v>945</v>
      </c>
      <c r="CO1220" t="s">
        <v>4425</v>
      </c>
      <c r="CP1220" t="s">
        <v>6143</v>
      </c>
    </row>
    <row r="1221" spans="1:98" x14ac:dyDescent="0.35">
      <c r="A1221" t="s">
        <v>1921</v>
      </c>
      <c r="B1221">
        <f>+COUNTA(J1221:DE1221)</f>
        <v>8</v>
      </c>
      <c r="K1221" t="s">
        <v>4082</v>
      </c>
      <c r="L1221" t="s">
        <v>4083</v>
      </c>
      <c r="O1221" t="s">
        <v>1311</v>
      </c>
      <c r="R1221">
        <v>1</v>
      </c>
      <c r="X1221">
        <f>SUM(COUNTIF(P1221:W1221,"1"))</f>
        <v>1</v>
      </c>
      <c r="AB1221" t="s">
        <v>124</v>
      </c>
      <c r="AH1221" t="s">
        <v>4082</v>
      </c>
      <c r="AT1221" t="s">
        <v>4084</v>
      </c>
    </row>
    <row r="1222" spans="1:98" x14ac:dyDescent="0.35">
      <c r="A1222" t="s">
        <v>4275</v>
      </c>
      <c r="B1222">
        <f>+COUNTA(J1222:DE1222)</f>
        <v>17</v>
      </c>
      <c r="K1222" t="s">
        <v>6385</v>
      </c>
      <c r="O1222" t="s">
        <v>4277</v>
      </c>
      <c r="W1222">
        <v>1</v>
      </c>
      <c r="X1222">
        <f>SUM(COUNTIF(P1222:W1222,"1"))</f>
        <v>1</v>
      </c>
      <c r="Y1222" t="s">
        <v>1886</v>
      </c>
      <c r="BR1222" t="s">
        <v>6386</v>
      </c>
      <c r="BS1222" t="s">
        <v>6387</v>
      </c>
      <c r="CF1222" t="s">
        <v>6388</v>
      </c>
      <c r="CG1222">
        <v>1</v>
      </c>
      <c r="CH1222" t="s">
        <v>364</v>
      </c>
      <c r="CJ1222" t="s">
        <v>6386</v>
      </c>
      <c r="CK1222" t="s">
        <v>6387</v>
      </c>
      <c r="CL1222" t="s">
        <v>6385</v>
      </c>
      <c r="CM1222" t="s">
        <v>6389</v>
      </c>
      <c r="CN1222" t="s">
        <v>3821</v>
      </c>
      <c r="CO1222" t="s">
        <v>5818</v>
      </c>
      <c r="CP1222" t="s">
        <v>4370</v>
      </c>
    </row>
    <row r="1223" spans="1:98" x14ac:dyDescent="0.35">
      <c r="A1223" t="s">
        <v>4275</v>
      </c>
      <c r="B1223">
        <f>+COUNTA(J1223:DE1223)</f>
        <v>17</v>
      </c>
      <c r="K1223" t="s">
        <v>6390</v>
      </c>
      <c r="O1223" t="s">
        <v>4277</v>
      </c>
      <c r="W1223">
        <v>1</v>
      </c>
      <c r="X1223">
        <f>SUM(COUNTIF(P1223:W1223,"1"))</f>
        <v>1</v>
      </c>
      <c r="Y1223" t="s">
        <v>1886</v>
      </c>
      <c r="BR1223" t="s">
        <v>6391</v>
      </c>
      <c r="BS1223" t="s">
        <v>6392</v>
      </c>
      <c r="CF1223" t="s">
        <v>6393</v>
      </c>
      <c r="CG1223">
        <v>1</v>
      </c>
      <c r="CH1223" t="s">
        <v>364</v>
      </c>
      <c r="CJ1223" t="s">
        <v>6391</v>
      </c>
      <c r="CK1223" t="s">
        <v>6392</v>
      </c>
      <c r="CL1223" t="s">
        <v>6390</v>
      </c>
      <c r="CM1223" t="s">
        <v>6394</v>
      </c>
      <c r="CN1223" t="s">
        <v>866</v>
      </c>
      <c r="CO1223" t="s">
        <v>6395</v>
      </c>
      <c r="CP1223" t="s">
        <v>4370</v>
      </c>
    </row>
    <row r="1224" spans="1:98" x14ac:dyDescent="0.35">
      <c r="A1224" t="s">
        <v>1921</v>
      </c>
      <c r="B1224">
        <f>+COUNTA(J1224:DE1224)</f>
        <v>8</v>
      </c>
      <c r="K1224" t="s">
        <v>4085</v>
      </c>
      <c r="L1224" t="s">
        <v>4086</v>
      </c>
      <c r="O1224" t="s">
        <v>1311</v>
      </c>
      <c r="R1224">
        <v>1</v>
      </c>
      <c r="X1224">
        <f>SUM(COUNTIF(P1224:W1224,"1"))</f>
        <v>1</v>
      </c>
      <c r="AB1224" t="s">
        <v>124</v>
      </c>
      <c r="AH1224" t="s">
        <v>4085</v>
      </c>
      <c r="AT1224" t="s">
        <v>2163</v>
      </c>
    </row>
    <row r="1225" spans="1:98" x14ac:dyDescent="0.35">
      <c r="A1225" t="s">
        <v>1921</v>
      </c>
      <c r="B1225">
        <f>+COUNTA(J1225:DE1225)</f>
        <v>8</v>
      </c>
      <c r="K1225" t="s">
        <v>4087</v>
      </c>
      <c r="L1225" t="s">
        <v>4088</v>
      </c>
      <c r="O1225" t="s">
        <v>1311</v>
      </c>
      <c r="R1225">
        <v>1</v>
      </c>
      <c r="X1225">
        <f>SUM(COUNTIF(P1225:W1225,"1"))</f>
        <v>1</v>
      </c>
      <c r="AB1225" t="s">
        <v>124</v>
      </c>
      <c r="AH1225" t="s">
        <v>4087</v>
      </c>
      <c r="AT1225" t="s">
        <v>2163</v>
      </c>
    </row>
    <row r="1226" spans="1:98" x14ac:dyDescent="0.35">
      <c r="A1226" t="s">
        <v>4275</v>
      </c>
      <c r="B1226">
        <f>+COUNTA(J1226:DE1226)</f>
        <v>17</v>
      </c>
      <c r="K1226" t="s">
        <v>6396</v>
      </c>
      <c r="O1226" t="s">
        <v>4277</v>
      </c>
      <c r="W1226">
        <v>1</v>
      </c>
      <c r="X1226">
        <f>SUM(COUNTIF(P1226:W1226,"1"))</f>
        <v>1</v>
      </c>
      <c r="Y1226" t="s">
        <v>1886</v>
      </c>
      <c r="BR1226" t="s">
        <v>6397</v>
      </c>
      <c r="BS1226" t="s">
        <v>6398</v>
      </c>
      <c r="CF1226" t="s">
        <v>6399</v>
      </c>
      <c r="CG1226">
        <v>1</v>
      </c>
      <c r="CH1226" t="s">
        <v>364</v>
      </c>
      <c r="CJ1226" t="s">
        <v>6397</v>
      </c>
      <c r="CK1226" t="s">
        <v>6398</v>
      </c>
      <c r="CL1226" t="s">
        <v>6396</v>
      </c>
      <c r="CM1226" t="s">
        <v>6400</v>
      </c>
      <c r="CN1226" t="s">
        <v>4324</v>
      </c>
      <c r="CO1226" t="s">
        <v>6316</v>
      </c>
      <c r="CP1226" t="s">
        <v>6317</v>
      </c>
    </row>
    <row r="1227" spans="1:98" x14ac:dyDescent="0.35">
      <c r="A1227" t="s">
        <v>1921</v>
      </c>
      <c r="B1227">
        <f>+COUNTA(J1227:DE1227)</f>
        <v>4</v>
      </c>
      <c r="K1227" t="s">
        <v>4094</v>
      </c>
      <c r="O1227" t="s">
        <v>1772</v>
      </c>
      <c r="Q1227">
        <v>1</v>
      </c>
      <c r="X1227">
        <f>SUM(COUNTIF(P1227:W1227,"1"))</f>
        <v>1</v>
      </c>
    </row>
    <row r="1228" spans="1:98" x14ac:dyDescent="0.35">
      <c r="A1228" t="s">
        <v>1921</v>
      </c>
      <c r="B1228">
        <f>+COUNTA(J1228:DE1228)</f>
        <v>7</v>
      </c>
      <c r="F1228" t="s">
        <v>4095</v>
      </c>
      <c r="K1228" t="s">
        <v>4096</v>
      </c>
      <c r="O1228" t="s">
        <v>121</v>
      </c>
      <c r="S1228">
        <v>1</v>
      </c>
      <c r="X1228">
        <f>SUM(COUNTIF(P1228:W1228,"1"))</f>
        <v>1</v>
      </c>
      <c r="AC1228" t="s">
        <v>2499</v>
      </c>
      <c r="AG1228" t="s">
        <v>4096</v>
      </c>
      <c r="AS1228" t="s">
        <v>2029</v>
      </c>
    </row>
    <row r="1229" spans="1:98" x14ac:dyDescent="0.35">
      <c r="A1229" t="s">
        <v>1921</v>
      </c>
      <c r="B1229">
        <f>+COUNTA(J1229:DE1229)</f>
        <v>27</v>
      </c>
      <c r="F1229" t="s">
        <v>4097</v>
      </c>
      <c r="G1229" t="s">
        <v>4098</v>
      </c>
      <c r="K1229" t="s">
        <v>4099</v>
      </c>
      <c r="O1229" t="s">
        <v>96</v>
      </c>
      <c r="W1229">
        <v>1</v>
      </c>
      <c r="X1229">
        <f>SUM(COUNTIF(P1229:W1229,"1"))</f>
        <v>1</v>
      </c>
      <c r="Y1229" t="s">
        <v>1886</v>
      </c>
      <c r="AC1229" t="s">
        <v>762</v>
      </c>
      <c r="AD1229" t="s">
        <v>4100</v>
      </c>
      <c r="AM1229" t="s">
        <v>4101</v>
      </c>
      <c r="AO1229" t="s">
        <v>4099</v>
      </c>
      <c r="AS1229" t="s">
        <v>2029</v>
      </c>
      <c r="AU1229">
        <v>41</v>
      </c>
      <c r="AV1229">
        <v>75</v>
      </c>
      <c r="AX1229" t="s">
        <v>232</v>
      </c>
      <c r="BR1229" t="s">
        <v>4102</v>
      </c>
      <c r="BS1229" t="s">
        <v>4103</v>
      </c>
      <c r="CF1229" t="s">
        <v>4104</v>
      </c>
      <c r="CG1229">
        <v>1</v>
      </c>
      <c r="CH1229" t="s">
        <v>364</v>
      </c>
      <c r="CJ1229" t="s">
        <v>4105</v>
      </c>
      <c r="CK1229" t="s">
        <v>4106</v>
      </c>
      <c r="CL1229" t="s">
        <v>4107</v>
      </c>
      <c r="CM1229" t="s">
        <v>4108</v>
      </c>
      <c r="CN1229" t="s">
        <v>4109</v>
      </c>
      <c r="CO1229" t="s">
        <v>4110</v>
      </c>
      <c r="CP1229" t="s">
        <v>4111</v>
      </c>
      <c r="CS1229" t="s">
        <v>110</v>
      </c>
      <c r="CT1229">
        <v>659</v>
      </c>
    </row>
    <row r="1230" spans="1:98" x14ac:dyDescent="0.35">
      <c r="A1230" t="s">
        <v>1921</v>
      </c>
      <c r="B1230">
        <f>+COUNTA(J1230:DE1230)</f>
        <v>7</v>
      </c>
      <c r="F1230" t="s">
        <v>4112</v>
      </c>
      <c r="K1230" t="s">
        <v>4113</v>
      </c>
      <c r="O1230" t="s">
        <v>121</v>
      </c>
      <c r="S1230">
        <v>1</v>
      </c>
      <c r="X1230">
        <f>SUM(COUNTIF(P1230:W1230,"1"))</f>
        <v>1</v>
      </c>
      <c r="AC1230" t="s">
        <v>1942</v>
      </c>
      <c r="AG1230" t="s">
        <v>4113</v>
      </c>
      <c r="AS1230" t="s">
        <v>2871</v>
      </c>
    </row>
    <row r="1231" spans="1:98" x14ac:dyDescent="0.35">
      <c r="A1231" t="s">
        <v>4275</v>
      </c>
      <c r="B1231">
        <f>+COUNTA(J1231:DE1231)</f>
        <v>17</v>
      </c>
      <c r="K1231" t="s">
        <v>6401</v>
      </c>
      <c r="O1231" t="s">
        <v>4277</v>
      </c>
      <c r="W1231">
        <v>1</v>
      </c>
      <c r="X1231">
        <f>SUM(COUNTIF(P1231:W1231,"1"))</f>
        <v>1</v>
      </c>
      <c r="Y1231" t="s">
        <v>1886</v>
      </c>
      <c r="BR1231" t="s">
        <v>6402</v>
      </c>
      <c r="BS1231" t="s">
        <v>6403</v>
      </c>
      <c r="CF1231" t="s">
        <v>6404</v>
      </c>
      <c r="CG1231">
        <v>1</v>
      </c>
      <c r="CH1231" t="s">
        <v>364</v>
      </c>
      <c r="CJ1231" t="s">
        <v>6402</v>
      </c>
      <c r="CK1231" t="s">
        <v>6403</v>
      </c>
      <c r="CL1231" t="s">
        <v>6401</v>
      </c>
      <c r="CM1231" t="s">
        <v>6405</v>
      </c>
      <c r="CN1231" t="s">
        <v>2663</v>
      </c>
      <c r="CO1231" t="s">
        <v>5895</v>
      </c>
      <c r="CP1231" t="s">
        <v>4396</v>
      </c>
    </row>
    <row r="1232" spans="1:98" x14ac:dyDescent="0.35">
      <c r="A1232" t="s">
        <v>4275</v>
      </c>
      <c r="B1232">
        <f>+COUNTA(J1232:DE1232)</f>
        <v>17</v>
      </c>
      <c r="K1232" t="s">
        <v>6406</v>
      </c>
      <c r="O1232" t="s">
        <v>4277</v>
      </c>
      <c r="W1232">
        <v>1</v>
      </c>
      <c r="X1232">
        <f>SUM(COUNTIF(P1232:W1232,"1"))</f>
        <v>1</v>
      </c>
      <c r="Y1232" t="s">
        <v>1886</v>
      </c>
      <c r="BR1232" t="s">
        <v>6407</v>
      </c>
      <c r="BS1232" t="s">
        <v>6408</v>
      </c>
      <c r="CF1232" t="s">
        <v>6409</v>
      </c>
      <c r="CG1232">
        <v>1</v>
      </c>
      <c r="CH1232" t="s">
        <v>364</v>
      </c>
      <c r="CJ1232" t="s">
        <v>6407</v>
      </c>
      <c r="CK1232" t="s">
        <v>6408</v>
      </c>
      <c r="CL1232" t="s">
        <v>6406</v>
      </c>
      <c r="CM1232" t="s">
        <v>6410</v>
      </c>
      <c r="CN1232" t="s">
        <v>4376</v>
      </c>
      <c r="CO1232" t="s">
        <v>6411</v>
      </c>
      <c r="CP1232" t="s">
        <v>6412</v>
      </c>
    </row>
    <row r="1233" spans="1:94" x14ac:dyDescent="0.35">
      <c r="A1233" t="s">
        <v>1921</v>
      </c>
      <c r="B1233">
        <f>+COUNTA(J1233:DE1233)</f>
        <v>7</v>
      </c>
      <c r="F1233" t="s">
        <v>4114</v>
      </c>
      <c r="K1233" t="s">
        <v>4115</v>
      </c>
      <c r="O1233" t="s">
        <v>121</v>
      </c>
      <c r="S1233">
        <v>1</v>
      </c>
      <c r="X1233">
        <f>SUM(COUNTIF(P1233:W1233,"1"))</f>
        <v>1</v>
      </c>
      <c r="AC1233" t="s">
        <v>1395</v>
      </c>
      <c r="AG1233" t="s">
        <v>4115</v>
      </c>
      <c r="AS1233" t="s">
        <v>1977</v>
      </c>
    </row>
    <row r="1234" spans="1:94" x14ac:dyDescent="0.35">
      <c r="A1234" t="s">
        <v>1921</v>
      </c>
      <c r="B1234">
        <f>+COUNTA(J1234:DE1234)</f>
        <v>7</v>
      </c>
      <c r="F1234" t="s">
        <v>4116</v>
      </c>
      <c r="K1234" t="s">
        <v>4117</v>
      </c>
      <c r="O1234" t="s">
        <v>121</v>
      </c>
      <c r="S1234">
        <v>1</v>
      </c>
      <c r="X1234">
        <f>SUM(COUNTIF(P1234:W1234,"1"))</f>
        <v>1</v>
      </c>
      <c r="AC1234" t="s">
        <v>644</v>
      </c>
      <c r="AG1234" t="s">
        <v>4117</v>
      </c>
      <c r="AS1234" t="s">
        <v>1977</v>
      </c>
    </row>
    <row r="1235" spans="1:94" x14ac:dyDescent="0.35">
      <c r="A1235" t="s">
        <v>1921</v>
      </c>
      <c r="B1235">
        <f>+COUNTA(J1235:DE1235)</f>
        <v>7</v>
      </c>
      <c r="F1235" t="s">
        <v>4118</v>
      </c>
      <c r="K1235" t="s">
        <v>4119</v>
      </c>
      <c r="O1235" t="s">
        <v>121</v>
      </c>
      <c r="S1235">
        <v>1</v>
      </c>
      <c r="X1235">
        <f>SUM(COUNTIF(P1235:W1235,"1"))</f>
        <v>1</v>
      </c>
      <c r="AC1235" t="s">
        <v>258</v>
      </c>
      <c r="AG1235" t="s">
        <v>4119</v>
      </c>
      <c r="AS1235" t="s">
        <v>1977</v>
      </c>
    </row>
    <row r="1236" spans="1:94" x14ac:dyDescent="0.35">
      <c r="A1236" t="s">
        <v>1921</v>
      </c>
      <c r="B1236">
        <f>+COUNTA(J1236:DE1236)</f>
        <v>8</v>
      </c>
      <c r="F1236" t="s">
        <v>4120</v>
      </c>
      <c r="K1236" t="s">
        <v>4121</v>
      </c>
      <c r="O1236" t="s">
        <v>121</v>
      </c>
      <c r="S1236">
        <v>1</v>
      </c>
      <c r="X1236">
        <f>SUM(COUNTIF(P1236:W1236,"1"))</f>
        <v>1</v>
      </c>
      <c r="AB1236" t="s">
        <v>124</v>
      </c>
      <c r="AC1236" t="s">
        <v>258</v>
      </c>
      <c r="AG1236" t="s">
        <v>4122</v>
      </c>
      <c r="AS1236" t="s">
        <v>4123</v>
      </c>
    </row>
    <row r="1237" spans="1:94" x14ac:dyDescent="0.35">
      <c r="A1237" t="s">
        <v>1921</v>
      </c>
      <c r="B1237">
        <f>+COUNTA(J1237:DE1237)</f>
        <v>7</v>
      </c>
      <c r="F1237" t="s">
        <v>4124</v>
      </c>
      <c r="K1237" t="s">
        <v>4125</v>
      </c>
      <c r="O1237" t="s">
        <v>121</v>
      </c>
      <c r="S1237">
        <v>1</v>
      </c>
      <c r="X1237">
        <f>SUM(COUNTIF(P1237:W1237,"1"))</f>
        <v>1</v>
      </c>
      <c r="AC1237" t="s">
        <v>762</v>
      </c>
      <c r="AG1237" t="s">
        <v>4125</v>
      </c>
      <c r="AS1237" t="s">
        <v>2029</v>
      </c>
    </row>
    <row r="1238" spans="1:94" x14ac:dyDescent="0.35">
      <c r="A1238" t="s">
        <v>1921</v>
      </c>
      <c r="B1238">
        <f>+COUNTA(J1238:DE1238)</f>
        <v>7</v>
      </c>
      <c r="F1238" t="s">
        <v>4126</v>
      </c>
      <c r="K1238" t="s">
        <v>4127</v>
      </c>
      <c r="O1238" t="s">
        <v>121</v>
      </c>
      <c r="S1238">
        <v>1</v>
      </c>
      <c r="X1238">
        <f>SUM(COUNTIF(P1238:W1238,"1"))</f>
        <v>1</v>
      </c>
      <c r="AC1238" t="s">
        <v>1260</v>
      </c>
      <c r="AG1238" t="s">
        <v>4127</v>
      </c>
      <c r="AS1238" t="s">
        <v>2033</v>
      </c>
    </row>
    <row r="1239" spans="1:94" x14ac:dyDescent="0.35">
      <c r="A1239" t="s">
        <v>1921</v>
      </c>
      <c r="B1239">
        <f>+COUNTA(J1239:DE1239)</f>
        <v>7</v>
      </c>
      <c r="F1239" t="s">
        <v>4128</v>
      </c>
      <c r="K1239" t="s">
        <v>4129</v>
      </c>
      <c r="O1239" t="s">
        <v>121</v>
      </c>
      <c r="S1239">
        <v>1</v>
      </c>
      <c r="X1239">
        <f>SUM(COUNTIF(P1239:W1239,"1"))</f>
        <v>1</v>
      </c>
      <c r="AC1239" t="s">
        <v>1789</v>
      </c>
      <c r="AG1239" t="s">
        <v>4129</v>
      </c>
      <c r="AS1239" t="s">
        <v>4130</v>
      </c>
    </row>
    <row r="1240" spans="1:94" x14ac:dyDescent="0.35">
      <c r="A1240" t="s">
        <v>1921</v>
      </c>
      <c r="B1240">
        <f>+COUNTA(J1240:DE1240)</f>
        <v>7</v>
      </c>
      <c r="F1240" t="s">
        <v>4133</v>
      </c>
      <c r="H1240" t="s">
        <v>4134</v>
      </c>
      <c r="K1240" t="s">
        <v>4135</v>
      </c>
      <c r="O1240" t="s">
        <v>121</v>
      </c>
      <c r="S1240">
        <v>1</v>
      </c>
      <c r="X1240">
        <f>SUM(COUNTIF(P1240:W1240,"1"))</f>
        <v>1</v>
      </c>
      <c r="AC1240" t="s">
        <v>2143</v>
      </c>
      <c r="AG1240" t="s">
        <v>4135</v>
      </c>
      <c r="AS1240" t="s">
        <v>1980</v>
      </c>
    </row>
    <row r="1241" spans="1:94" x14ac:dyDescent="0.35">
      <c r="A1241" t="s">
        <v>1921</v>
      </c>
      <c r="B1241">
        <f>+COUNTA(J1241:DE1241)</f>
        <v>7</v>
      </c>
      <c r="F1241" t="s">
        <v>4144</v>
      </c>
      <c r="K1241" t="s">
        <v>4145</v>
      </c>
      <c r="O1241" t="s">
        <v>121</v>
      </c>
      <c r="S1241">
        <v>1</v>
      </c>
      <c r="X1241">
        <f>SUM(COUNTIF(P1241:W1241,"1"))</f>
        <v>1</v>
      </c>
      <c r="AC1241" t="s">
        <v>1395</v>
      </c>
      <c r="AG1241" t="s">
        <v>4145</v>
      </c>
      <c r="AS1241" t="s">
        <v>4146</v>
      </c>
    </row>
    <row r="1242" spans="1:94" x14ac:dyDescent="0.35">
      <c r="A1242" t="s">
        <v>1921</v>
      </c>
      <c r="B1242">
        <f>+COUNTA(J1242:DE1242)</f>
        <v>4</v>
      </c>
      <c r="K1242" t="s">
        <v>4147</v>
      </c>
      <c r="O1242" t="s">
        <v>1772</v>
      </c>
      <c r="Q1242">
        <v>1</v>
      </c>
      <c r="X1242">
        <f>SUM(COUNTIF(P1242:W1242,"1"))</f>
        <v>1</v>
      </c>
    </row>
    <row r="1243" spans="1:94" x14ac:dyDescent="0.35">
      <c r="A1243" t="s">
        <v>4275</v>
      </c>
      <c r="B1243">
        <f>+COUNTA(J1243:DE1243)</f>
        <v>17</v>
      </c>
      <c r="K1243" t="s">
        <v>6413</v>
      </c>
      <c r="O1243" t="s">
        <v>4277</v>
      </c>
      <c r="W1243">
        <v>1</v>
      </c>
      <c r="X1243">
        <f>SUM(COUNTIF(P1243:W1243,"1"))</f>
        <v>1</v>
      </c>
      <c r="Y1243" t="s">
        <v>1886</v>
      </c>
      <c r="BR1243" t="s">
        <v>6414</v>
      </c>
      <c r="BS1243" t="s">
        <v>6415</v>
      </c>
      <c r="CF1243" t="s">
        <v>6416</v>
      </c>
      <c r="CG1243">
        <v>1</v>
      </c>
      <c r="CH1243" t="s">
        <v>364</v>
      </c>
      <c r="CJ1243" t="s">
        <v>6414</v>
      </c>
      <c r="CK1243" t="s">
        <v>6415</v>
      </c>
      <c r="CL1243" t="s">
        <v>6413</v>
      </c>
      <c r="CM1243" t="s">
        <v>6417</v>
      </c>
      <c r="CN1243" t="s">
        <v>2663</v>
      </c>
      <c r="CO1243" t="s">
        <v>4299</v>
      </c>
      <c r="CP1243" t="s">
        <v>4902</v>
      </c>
    </row>
    <row r="1244" spans="1:94" x14ac:dyDescent="0.35">
      <c r="A1244" t="s">
        <v>1921</v>
      </c>
      <c r="B1244">
        <f>+COUNTA(J1244:DE1244)</f>
        <v>7</v>
      </c>
      <c r="F1244" t="s">
        <v>4148</v>
      </c>
      <c r="K1244" t="s">
        <v>4149</v>
      </c>
      <c r="O1244" t="s">
        <v>121</v>
      </c>
      <c r="S1244">
        <v>1</v>
      </c>
      <c r="X1244">
        <f>SUM(COUNTIF(P1244:W1244,"1"))</f>
        <v>1</v>
      </c>
      <c r="AC1244" t="s">
        <v>2499</v>
      </c>
      <c r="AG1244" t="s">
        <v>4149</v>
      </c>
      <c r="AS1244" t="s">
        <v>1200</v>
      </c>
    </row>
    <row r="1245" spans="1:94" x14ac:dyDescent="0.35">
      <c r="A1245" t="s">
        <v>1921</v>
      </c>
      <c r="B1245">
        <f>+COUNTA(J1245:DE1245)</f>
        <v>7</v>
      </c>
      <c r="F1245" t="s">
        <v>4150</v>
      </c>
      <c r="K1245" t="s">
        <v>4151</v>
      </c>
      <c r="O1245" t="s">
        <v>121</v>
      </c>
      <c r="S1245">
        <v>1</v>
      </c>
      <c r="X1245">
        <f>SUM(COUNTIF(P1245:W1245,"1"))</f>
        <v>1</v>
      </c>
      <c r="AC1245" t="s">
        <v>258</v>
      </c>
      <c r="AG1245" t="s">
        <v>4151</v>
      </c>
      <c r="AS1245" t="s">
        <v>1448</v>
      </c>
    </row>
    <row r="1246" spans="1:94" x14ac:dyDescent="0.35">
      <c r="A1246" t="s">
        <v>1921</v>
      </c>
      <c r="B1246">
        <f>+COUNTA(J1246:DE1246)</f>
        <v>7</v>
      </c>
      <c r="F1246" t="s">
        <v>4152</v>
      </c>
      <c r="K1246" t="s">
        <v>4153</v>
      </c>
      <c r="O1246" t="s">
        <v>121</v>
      </c>
      <c r="S1246">
        <v>1</v>
      </c>
      <c r="X1246">
        <f>SUM(COUNTIF(P1246:W1246,"1"))</f>
        <v>1</v>
      </c>
      <c r="AC1246" t="s">
        <v>2343</v>
      </c>
      <c r="AG1246" t="s">
        <v>4153</v>
      </c>
      <c r="AS1246" t="s">
        <v>1448</v>
      </c>
    </row>
    <row r="1247" spans="1:94" x14ac:dyDescent="0.35">
      <c r="A1247" t="s">
        <v>1726</v>
      </c>
      <c r="B1247">
        <f>+COUNTA(J1247:DE1247)</f>
        <v>7</v>
      </c>
      <c r="F1247" t="s">
        <v>1378</v>
      </c>
      <c r="K1247" t="s">
        <v>1384</v>
      </c>
      <c r="O1247" t="s">
        <v>121</v>
      </c>
      <c r="S1247">
        <v>1</v>
      </c>
      <c r="X1247">
        <f>SUM(COUNTIF(P1247:W1247,"1"))</f>
        <v>1</v>
      </c>
      <c r="AC1247" t="s">
        <v>258</v>
      </c>
      <c r="AG1247" t="s">
        <v>1384</v>
      </c>
      <c r="AS1247" t="s">
        <v>1733</v>
      </c>
    </row>
    <row r="1248" spans="1:94" x14ac:dyDescent="0.35">
      <c r="A1248" t="s">
        <v>1921</v>
      </c>
      <c r="B1248">
        <f>+COUNTA(J1248:DE1248)</f>
        <v>8</v>
      </c>
      <c r="K1248" t="s">
        <v>4154</v>
      </c>
      <c r="L1248" t="s">
        <v>4155</v>
      </c>
      <c r="O1248" t="s">
        <v>1311</v>
      </c>
      <c r="R1248">
        <v>1</v>
      </c>
      <c r="X1248">
        <f>SUM(COUNTIF(P1248:W1248,"1"))</f>
        <v>1</v>
      </c>
      <c r="AB1248" t="s">
        <v>124</v>
      </c>
      <c r="AH1248" t="s">
        <v>4154</v>
      </c>
      <c r="AT1248" t="s">
        <v>2202</v>
      </c>
    </row>
    <row r="1249" spans="1:94" x14ac:dyDescent="0.35">
      <c r="A1249" t="s">
        <v>994</v>
      </c>
      <c r="B1249">
        <f>+COUNTA(J1249:DE1249)</f>
        <v>8</v>
      </c>
      <c r="J1249" t="s">
        <v>286</v>
      </c>
      <c r="K1249" t="s">
        <v>1709</v>
      </c>
      <c r="L1249" t="s">
        <v>1710</v>
      </c>
      <c r="O1249" t="s">
        <v>121</v>
      </c>
      <c r="Q1249">
        <v>1</v>
      </c>
      <c r="X1249">
        <f>SUM(COUNTIF(P1249:W1249,"1"))</f>
        <v>1</v>
      </c>
      <c r="Y1249" t="s">
        <v>122</v>
      </c>
      <c r="AB1249" t="s">
        <v>124</v>
      </c>
    </row>
    <row r="1250" spans="1:94" x14ac:dyDescent="0.35">
      <c r="A1250" t="s">
        <v>1921</v>
      </c>
      <c r="B1250">
        <f>+COUNTA(J1250:DE1250)</f>
        <v>7</v>
      </c>
      <c r="F1250" t="s">
        <v>4156</v>
      </c>
      <c r="K1250" t="s">
        <v>4157</v>
      </c>
      <c r="O1250" t="s">
        <v>121</v>
      </c>
      <c r="S1250">
        <v>1</v>
      </c>
      <c r="X1250">
        <f>SUM(COUNTIF(P1250:W1250,"1"))</f>
        <v>1</v>
      </c>
      <c r="AC1250" t="s">
        <v>2327</v>
      </c>
      <c r="AG1250" t="s">
        <v>4157</v>
      </c>
      <c r="AS1250" t="s">
        <v>1733</v>
      </c>
    </row>
    <row r="1251" spans="1:94" x14ac:dyDescent="0.35">
      <c r="A1251" t="s">
        <v>4275</v>
      </c>
      <c r="B1251">
        <f>+COUNTA(J1251:DE1251)</f>
        <v>17</v>
      </c>
      <c r="K1251" t="s">
        <v>6418</v>
      </c>
      <c r="O1251" t="s">
        <v>4277</v>
      </c>
      <c r="W1251">
        <v>1</v>
      </c>
      <c r="X1251">
        <f>SUM(COUNTIF(P1251:W1251,"1"))</f>
        <v>1</v>
      </c>
      <c r="Y1251" t="s">
        <v>1886</v>
      </c>
      <c r="BR1251" t="s">
        <v>6419</v>
      </c>
      <c r="BS1251" t="s">
        <v>6420</v>
      </c>
      <c r="CF1251" t="s">
        <v>6421</v>
      </c>
      <c r="CG1251">
        <v>1</v>
      </c>
      <c r="CH1251" t="s">
        <v>364</v>
      </c>
      <c r="CJ1251" t="s">
        <v>6419</v>
      </c>
      <c r="CK1251" t="s">
        <v>6420</v>
      </c>
      <c r="CL1251" t="s">
        <v>6418</v>
      </c>
      <c r="CM1251" t="s">
        <v>6422</v>
      </c>
      <c r="CN1251" t="s">
        <v>2070</v>
      </c>
      <c r="CO1251" t="s">
        <v>5984</v>
      </c>
      <c r="CP1251" t="s">
        <v>1112</v>
      </c>
    </row>
    <row r="1252" spans="1:94" x14ac:dyDescent="0.35">
      <c r="A1252" t="s">
        <v>1921</v>
      </c>
      <c r="B1252">
        <f>+COUNTA(J1252:DE1252)</f>
        <v>7</v>
      </c>
      <c r="F1252" t="s">
        <v>4158</v>
      </c>
      <c r="K1252" t="s">
        <v>4159</v>
      </c>
      <c r="O1252" t="s">
        <v>121</v>
      </c>
      <c r="S1252">
        <v>1</v>
      </c>
      <c r="X1252">
        <f>SUM(COUNTIF(P1252:W1252,"1"))</f>
        <v>1</v>
      </c>
      <c r="AC1252" t="s">
        <v>1587</v>
      </c>
      <c r="AG1252" t="s">
        <v>4159</v>
      </c>
      <c r="AS1252" t="s">
        <v>4160</v>
      </c>
    </row>
    <row r="1253" spans="1:94" x14ac:dyDescent="0.35">
      <c r="A1253" t="s">
        <v>4275</v>
      </c>
      <c r="B1253">
        <f>+COUNTA(J1253:DE1253)</f>
        <v>17</v>
      </c>
      <c r="K1253" t="s">
        <v>6423</v>
      </c>
      <c r="O1253" t="s">
        <v>4277</v>
      </c>
      <c r="W1253">
        <v>1</v>
      </c>
      <c r="X1253">
        <f>SUM(COUNTIF(P1253:W1253,"1"))</f>
        <v>1</v>
      </c>
      <c r="Y1253" t="s">
        <v>1886</v>
      </c>
      <c r="BR1253" t="s">
        <v>6424</v>
      </c>
      <c r="BS1253" t="s">
        <v>6425</v>
      </c>
      <c r="CF1253" t="s">
        <v>6426</v>
      </c>
      <c r="CG1253">
        <v>1</v>
      </c>
      <c r="CH1253" t="s">
        <v>364</v>
      </c>
      <c r="CJ1253" t="s">
        <v>6424</v>
      </c>
      <c r="CK1253" t="s">
        <v>6425</v>
      </c>
      <c r="CL1253" t="s">
        <v>6423</v>
      </c>
      <c r="CM1253" t="s">
        <v>6427</v>
      </c>
      <c r="CN1253" t="s">
        <v>4452</v>
      </c>
      <c r="CO1253" t="s">
        <v>4487</v>
      </c>
      <c r="CP1253" t="s">
        <v>4460</v>
      </c>
    </row>
    <row r="1254" spans="1:94" x14ac:dyDescent="0.35">
      <c r="A1254" t="s">
        <v>1921</v>
      </c>
      <c r="B1254">
        <f>+COUNTA(J1254:DE1254)</f>
        <v>7</v>
      </c>
      <c r="F1254" t="s">
        <v>4161</v>
      </c>
      <c r="K1254" t="s">
        <v>4162</v>
      </c>
      <c r="O1254" t="s">
        <v>121</v>
      </c>
      <c r="S1254">
        <v>1</v>
      </c>
      <c r="X1254">
        <f>SUM(COUNTIF(P1254:W1254,"1"))</f>
        <v>1</v>
      </c>
      <c r="AC1254" t="s">
        <v>1789</v>
      </c>
      <c r="AG1254" t="s">
        <v>4162</v>
      </c>
      <c r="AS1254" t="s">
        <v>1977</v>
      </c>
    </row>
    <row r="1255" spans="1:94" x14ac:dyDescent="0.35">
      <c r="A1255" t="s">
        <v>4275</v>
      </c>
      <c r="B1255">
        <f>+COUNTA(J1255:DE1255)</f>
        <v>17</v>
      </c>
      <c r="K1255" t="s">
        <v>6428</v>
      </c>
      <c r="O1255" t="s">
        <v>4277</v>
      </c>
      <c r="W1255">
        <v>1</v>
      </c>
      <c r="X1255">
        <f>SUM(COUNTIF(P1255:W1255,"1"))</f>
        <v>1</v>
      </c>
      <c r="Y1255" t="s">
        <v>1886</v>
      </c>
      <c r="BR1255" t="s">
        <v>6429</v>
      </c>
      <c r="BS1255" t="s">
        <v>6430</v>
      </c>
      <c r="CF1255" t="s">
        <v>6431</v>
      </c>
      <c r="CG1255">
        <v>1</v>
      </c>
      <c r="CH1255" t="s">
        <v>364</v>
      </c>
      <c r="CJ1255" t="s">
        <v>6429</v>
      </c>
      <c r="CK1255" t="s">
        <v>6430</v>
      </c>
      <c r="CL1255" t="s">
        <v>6428</v>
      </c>
      <c r="CM1255" t="s">
        <v>6432</v>
      </c>
      <c r="CN1255" t="s">
        <v>4599</v>
      </c>
      <c r="CO1255" t="s">
        <v>6433</v>
      </c>
      <c r="CP1255" t="s">
        <v>947</v>
      </c>
    </row>
    <row r="1256" spans="1:94" x14ac:dyDescent="0.35">
      <c r="A1256" t="s">
        <v>1921</v>
      </c>
      <c r="B1256">
        <f>+COUNTA(J1256:DE1256)</f>
        <v>8</v>
      </c>
      <c r="K1256" t="s">
        <v>4163</v>
      </c>
      <c r="L1256" t="s">
        <v>4164</v>
      </c>
      <c r="O1256" t="s">
        <v>1311</v>
      </c>
      <c r="R1256">
        <v>1</v>
      </c>
      <c r="X1256">
        <f>SUM(COUNTIF(P1256:W1256,"1"))</f>
        <v>1</v>
      </c>
      <c r="AB1256" t="s">
        <v>124</v>
      </c>
      <c r="AH1256" t="s">
        <v>4163</v>
      </c>
      <c r="AT1256" t="s">
        <v>2064</v>
      </c>
    </row>
    <row r="1257" spans="1:94" x14ac:dyDescent="0.35">
      <c r="A1257" t="s">
        <v>1921</v>
      </c>
      <c r="B1257">
        <f>+COUNTA(J1257:DE1257)</f>
        <v>7</v>
      </c>
      <c r="F1257" t="s">
        <v>4165</v>
      </c>
      <c r="K1257" t="s">
        <v>4166</v>
      </c>
      <c r="O1257" t="s">
        <v>121</v>
      </c>
      <c r="S1257">
        <v>1</v>
      </c>
      <c r="X1257">
        <f>SUM(COUNTIF(P1257:W1257,"1"))</f>
        <v>1</v>
      </c>
      <c r="AC1257" t="s">
        <v>2327</v>
      </c>
      <c r="AG1257" t="s">
        <v>4166</v>
      </c>
      <c r="AS1257" t="s">
        <v>1813</v>
      </c>
    </row>
    <row r="1258" spans="1:94" x14ac:dyDescent="0.35">
      <c r="A1258" t="s">
        <v>4275</v>
      </c>
      <c r="B1258">
        <f>+COUNTA(J1258:DE1258)</f>
        <v>17</v>
      </c>
      <c r="K1258" t="s">
        <v>6434</v>
      </c>
      <c r="O1258" t="s">
        <v>4277</v>
      </c>
      <c r="W1258">
        <v>1</v>
      </c>
      <c r="X1258">
        <f>SUM(COUNTIF(P1258:W1258,"1"))</f>
        <v>1</v>
      </c>
      <c r="Y1258" t="s">
        <v>1886</v>
      </c>
      <c r="BR1258" t="s">
        <v>6435</v>
      </c>
      <c r="BS1258" t="s">
        <v>6436</v>
      </c>
      <c r="CF1258" t="s">
        <v>6437</v>
      </c>
      <c r="CG1258">
        <v>1</v>
      </c>
      <c r="CH1258" t="s">
        <v>364</v>
      </c>
      <c r="CJ1258" t="s">
        <v>6435</v>
      </c>
      <c r="CK1258" t="s">
        <v>6436</v>
      </c>
      <c r="CL1258" t="s">
        <v>6434</v>
      </c>
      <c r="CM1258" t="s">
        <v>6438</v>
      </c>
      <c r="CN1258" t="s">
        <v>2663</v>
      </c>
      <c r="CO1258" t="s">
        <v>6411</v>
      </c>
      <c r="CP1258" t="s">
        <v>868</v>
      </c>
    </row>
    <row r="1259" spans="1:94" x14ac:dyDescent="0.35">
      <c r="A1259" t="s">
        <v>1921</v>
      </c>
      <c r="B1259">
        <f>+COUNTA(J1259:DE1259)</f>
        <v>7</v>
      </c>
      <c r="F1259" t="s">
        <v>4167</v>
      </c>
      <c r="K1259" t="s">
        <v>4168</v>
      </c>
      <c r="O1259" t="s">
        <v>121</v>
      </c>
      <c r="S1259">
        <v>1</v>
      </c>
      <c r="X1259">
        <f>SUM(COUNTIF(P1259:W1259,"1"))</f>
        <v>1</v>
      </c>
      <c r="AC1259" t="s">
        <v>4169</v>
      </c>
      <c r="AG1259" t="s">
        <v>4168</v>
      </c>
      <c r="AS1259" t="s">
        <v>4170</v>
      </c>
    </row>
    <row r="1260" spans="1:94" x14ac:dyDescent="0.35">
      <c r="A1260" t="s">
        <v>1921</v>
      </c>
      <c r="B1260">
        <f>+COUNTA(J1260:DE1260)</f>
        <v>8</v>
      </c>
      <c r="K1260" t="s">
        <v>4171</v>
      </c>
      <c r="L1260" t="s">
        <v>4172</v>
      </c>
      <c r="O1260" t="s">
        <v>1311</v>
      </c>
      <c r="R1260">
        <v>1</v>
      </c>
      <c r="X1260">
        <f>SUM(COUNTIF(P1260:W1260,"1"))</f>
        <v>1</v>
      </c>
      <c r="AB1260" t="s">
        <v>124</v>
      </c>
      <c r="AH1260" t="s">
        <v>4171</v>
      </c>
      <c r="AT1260" t="s">
        <v>1909</v>
      </c>
    </row>
    <row r="1261" spans="1:94" x14ac:dyDescent="0.35">
      <c r="A1261" t="s">
        <v>1921</v>
      </c>
      <c r="B1261">
        <f>+COUNTA(J1261:DE1261)</f>
        <v>7</v>
      </c>
      <c r="F1261" t="s">
        <v>4173</v>
      </c>
      <c r="K1261" t="s">
        <v>4174</v>
      </c>
      <c r="O1261" t="s">
        <v>121</v>
      </c>
      <c r="S1261">
        <v>1</v>
      </c>
      <c r="X1261">
        <f>SUM(COUNTIF(P1261:W1261,"1"))</f>
        <v>1</v>
      </c>
      <c r="AC1261" t="s">
        <v>644</v>
      </c>
      <c r="AG1261" t="s">
        <v>4174</v>
      </c>
      <c r="AS1261" t="s">
        <v>2033</v>
      </c>
    </row>
    <row r="1262" spans="1:94" x14ac:dyDescent="0.35">
      <c r="A1262" t="s">
        <v>1921</v>
      </c>
      <c r="B1262">
        <f>+COUNTA(J1262:DE1262)</f>
        <v>8</v>
      </c>
      <c r="K1262" t="s">
        <v>4175</v>
      </c>
      <c r="L1262" t="s">
        <v>4176</v>
      </c>
      <c r="O1262" t="s">
        <v>1311</v>
      </c>
      <c r="R1262">
        <v>1</v>
      </c>
      <c r="X1262">
        <f>SUM(COUNTIF(P1262:W1262,"1"))</f>
        <v>1</v>
      </c>
      <c r="AB1262" t="s">
        <v>124</v>
      </c>
      <c r="AH1262" t="s">
        <v>4175</v>
      </c>
      <c r="AT1262" t="s">
        <v>3046</v>
      </c>
    </row>
    <row r="1263" spans="1:94" x14ac:dyDescent="0.35">
      <c r="A1263" t="s">
        <v>1921</v>
      </c>
      <c r="B1263">
        <f>+COUNTA(J1263:DE1263)</f>
        <v>7</v>
      </c>
      <c r="F1263" t="s">
        <v>4177</v>
      </c>
      <c r="K1263" t="s">
        <v>4178</v>
      </c>
      <c r="O1263" t="s">
        <v>121</v>
      </c>
      <c r="S1263">
        <v>1</v>
      </c>
      <c r="X1263">
        <f>SUM(COUNTIF(P1263:W1263,"1"))</f>
        <v>1</v>
      </c>
      <c r="AC1263" t="s">
        <v>1850</v>
      </c>
      <c r="AG1263" t="s">
        <v>4178</v>
      </c>
      <c r="AS1263" t="s">
        <v>2033</v>
      </c>
    </row>
    <row r="1264" spans="1:94" x14ac:dyDescent="0.35">
      <c r="A1264" t="s">
        <v>1921</v>
      </c>
      <c r="B1264">
        <f>+COUNTA(J1264:DE1264)</f>
        <v>7</v>
      </c>
      <c r="F1264" t="s">
        <v>4179</v>
      </c>
      <c r="K1264" t="s">
        <v>4180</v>
      </c>
      <c r="O1264" t="s">
        <v>121</v>
      </c>
      <c r="S1264">
        <v>1</v>
      </c>
      <c r="X1264">
        <f>SUM(COUNTIF(P1264:W1264,"1"))</f>
        <v>1</v>
      </c>
      <c r="AC1264" t="s">
        <v>1395</v>
      </c>
      <c r="AG1264" t="s">
        <v>4180</v>
      </c>
      <c r="AS1264" t="s">
        <v>4181</v>
      </c>
    </row>
    <row r="1265" spans="1:94" x14ac:dyDescent="0.35">
      <c r="A1265" t="s">
        <v>1921</v>
      </c>
      <c r="B1265">
        <f>+COUNTA(J1265:DE1265)</f>
        <v>7</v>
      </c>
      <c r="F1265" t="s">
        <v>4182</v>
      </c>
      <c r="K1265" t="s">
        <v>4183</v>
      </c>
      <c r="O1265" t="s">
        <v>121</v>
      </c>
      <c r="S1265">
        <v>1</v>
      </c>
      <c r="X1265">
        <f>SUM(COUNTIF(P1265:W1265,"1"))</f>
        <v>1</v>
      </c>
      <c r="AC1265" t="s">
        <v>1789</v>
      </c>
      <c r="AG1265" t="s">
        <v>4183</v>
      </c>
      <c r="AS1265" t="s">
        <v>1974</v>
      </c>
    </row>
    <row r="1266" spans="1:94" x14ac:dyDescent="0.35">
      <c r="A1266" t="s">
        <v>1921</v>
      </c>
      <c r="B1266">
        <f>+COUNTA(J1266:DE1266)</f>
        <v>8</v>
      </c>
      <c r="K1266" t="s">
        <v>4184</v>
      </c>
      <c r="L1266" t="s">
        <v>4185</v>
      </c>
      <c r="O1266" t="s">
        <v>1311</v>
      </c>
      <c r="R1266">
        <v>1</v>
      </c>
      <c r="X1266">
        <f>SUM(COUNTIF(P1266:W1266,"1"))</f>
        <v>1</v>
      </c>
      <c r="AB1266" t="s">
        <v>124</v>
      </c>
      <c r="AH1266" t="s">
        <v>4184</v>
      </c>
      <c r="AT1266" t="s">
        <v>2163</v>
      </c>
    </row>
    <row r="1267" spans="1:94" x14ac:dyDescent="0.35">
      <c r="A1267" t="s">
        <v>1921</v>
      </c>
      <c r="B1267">
        <f>+COUNTA(J1267:DE1267)</f>
        <v>7</v>
      </c>
      <c r="F1267" t="s">
        <v>4186</v>
      </c>
      <c r="K1267" t="s">
        <v>4187</v>
      </c>
      <c r="O1267" t="s">
        <v>121</v>
      </c>
      <c r="S1267">
        <v>1</v>
      </c>
      <c r="X1267">
        <f>SUM(COUNTIF(P1267:W1267,"1"))</f>
        <v>1</v>
      </c>
      <c r="AC1267" t="s">
        <v>2143</v>
      </c>
      <c r="AG1267" t="s">
        <v>4187</v>
      </c>
      <c r="AS1267" t="s">
        <v>1980</v>
      </c>
    </row>
    <row r="1268" spans="1:94" x14ac:dyDescent="0.35">
      <c r="A1268" t="s">
        <v>4275</v>
      </c>
      <c r="B1268">
        <f>+COUNTA(J1268:DE1268)</f>
        <v>17</v>
      </c>
      <c r="K1268" t="s">
        <v>6439</v>
      </c>
      <c r="O1268" t="s">
        <v>4277</v>
      </c>
      <c r="W1268">
        <v>1</v>
      </c>
      <c r="X1268">
        <f>SUM(COUNTIF(P1268:W1268,"1"))</f>
        <v>1</v>
      </c>
      <c r="Y1268" t="s">
        <v>1886</v>
      </c>
      <c r="BR1268" t="s">
        <v>6440</v>
      </c>
      <c r="BS1268" t="s">
        <v>6441</v>
      </c>
      <c r="CF1268" t="s">
        <v>6442</v>
      </c>
      <c r="CG1268">
        <v>1</v>
      </c>
      <c r="CH1268" t="s">
        <v>364</v>
      </c>
      <c r="CJ1268" t="s">
        <v>6440</v>
      </c>
      <c r="CK1268" t="s">
        <v>6441</v>
      </c>
      <c r="CL1268" t="s">
        <v>6439</v>
      </c>
      <c r="CM1268" t="s">
        <v>6443</v>
      </c>
      <c r="CN1268" t="s">
        <v>4324</v>
      </c>
      <c r="CO1268" t="s">
        <v>4647</v>
      </c>
      <c r="CP1268" t="s">
        <v>4460</v>
      </c>
    </row>
    <row r="1269" spans="1:94" x14ac:dyDescent="0.35">
      <c r="A1269" t="s">
        <v>1921</v>
      </c>
      <c r="B1269">
        <f>+COUNTA(J1269:DE1269)</f>
        <v>7</v>
      </c>
      <c r="F1269" t="s">
        <v>2407</v>
      </c>
      <c r="K1269" t="s">
        <v>4188</v>
      </c>
      <c r="O1269" t="s">
        <v>121</v>
      </c>
      <c r="S1269">
        <v>1</v>
      </c>
      <c r="X1269">
        <f>SUM(COUNTIF(P1269:W1269,"1"))</f>
        <v>1</v>
      </c>
      <c r="AC1269" t="s">
        <v>2032</v>
      </c>
      <c r="AG1269" t="s">
        <v>4188</v>
      </c>
      <c r="AS1269" t="s">
        <v>4189</v>
      </c>
    </row>
    <row r="1270" spans="1:94" x14ac:dyDescent="0.35">
      <c r="A1270" t="s">
        <v>1921</v>
      </c>
      <c r="B1270">
        <f>+COUNTA(J1270:DE1270)</f>
        <v>7</v>
      </c>
      <c r="F1270" t="s">
        <v>4190</v>
      </c>
      <c r="K1270" t="s">
        <v>4191</v>
      </c>
      <c r="O1270" t="s">
        <v>121</v>
      </c>
      <c r="S1270">
        <v>1</v>
      </c>
      <c r="X1270">
        <f>SUM(COUNTIF(P1270:W1270,"1"))</f>
        <v>1</v>
      </c>
      <c r="AC1270" t="s">
        <v>1789</v>
      </c>
      <c r="AG1270" t="s">
        <v>4191</v>
      </c>
      <c r="AS1270" t="s">
        <v>2466</v>
      </c>
    </row>
    <row r="1271" spans="1:94" x14ac:dyDescent="0.35">
      <c r="A1271" t="s">
        <v>1921</v>
      </c>
      <c r="B1271">
        <f>+COUNTA(J1271:DE1271)</f>
        <v>7</v>
      </c>
      <c r="F1271" t="s">
        <v>4192</v>
      </c>
      <c r="K1271" t="s">
        <v>4193</v>
      </c>
      <c r="O1271" t="s">
        <v>121</v>
      </c>
      <c r="S1271">
        <v>1</v>
      </c>
      <c r="X1271">
        <f>SUM(COUNTIF(P1271:W1271,"1"))</f>
        <v>1</v>
      </c>
      <c r="AC1271" t="s">
        <v>1395</v>
      </c>
      <c r="AG1271" t="s">
        <v>4193</v>
      </c>
      <c r="AS1271" t="s">
        <v>4194</v>
      </c>
    </row>
    <row r="1272" spans="1:94" x14ac:dyDescent="0.35">
      <c r="A1272" t="s">
        <v>1921</v>
      </c>
      <c r="B1272">
        <f>+COUNTA(J1272:DE1272)</f>
        <v>7</v>
      </c>
      <c r="F1272" t="s">
        <v>4195</v>
      </c>
      <c r="K1272" t="s">
        <v>4196</v>
      </c>
      <c r="O1272" t="s">
        <v>121</v>
      </c>
      <c r="S1272">
        <v>1</v>
      </c>
      <c r="X1272">
        <f>SUM(COUNTIF(P1272:W1272,"1"))</f>
        <v>1</v>
      </c>
      <c r="AC1272" t="s">
        <v>258</v>
      </c>
      <c r="AG1272" t="s">
        <v>4196</v>
      </c>
      <c r="AS1272" t="s">
        <v>1977</v>
      </c>
    </row>
    <row r="1273" spans="1:94" x14ac:dyDescent="0.35">
      <c r="A1273" t="s">
        <v>1921</v>
      </c>
      <c r="B1273">
        <f>+COUNTA(J1273:DE1273)</f>
        <v>8</v>
      </c>
      <c r="F1273" t="s">
        <v>4197</v>
      </c>
      <c r="K1273" t="s">
        <v>4198</v>
      </c>
      <c r="O1273" t="s">
        <v>121</v>
      </c>
      <c r="S1273">
        <v>1</v>
      </c>
      <c r="X1273">
        <f>SUM(COUNTIF(P1273:W1273,"1"))</f>
        <v>1</v>
      </c>
      <c r="AB1273" t="s">
        <v>124</v>
      </c>
      <c r="AC1273" t="s">
        <v>1761</v>
      </c>
      <c r="AG1273" t="s">
        <v>4199</v>
      </c>
      <c r="AS1273" t="s">
        <v>4200</v>
      </c>
    </row>
    <row r="1274" spans="1:94" x14ac:dyDescent="0.35">
      <c r="A1274" t="s">
        <v>4275</v>
      </c>
      <c r="B1274">
        <f>+COUNTA(J1274:DE1274)</f>
        <v>17</v>
      </c>
      <c r="K1274" t="s">
        <v>6444</v>
      </c>
      <c r="O1274" t="s">
        <v>4277</v>
      </c>
      <c r="W1274">
        <v>1</v>
      </c>
      <c r="X1274">
        <f>SUM(COUNTIF(P1274:W1274,"1"))</f>
        <v>1</v>
      </c>
      <c r="Y1274" t="s">
        <v>1886</v>
      </c>
      <c r="BR1274" t="s">
        <v>6445</v>
      </c>
      <c r="BS1274" t="s">
        <v>6446</v>
      </c>
      <c r="CF1274" t="s">
        <v>6447</v>
      </c>
      <c r="CG1274">
        <v>1</v>
      </c>
      <c r="CH1274" t="s">
        <v>364</v>
      </c>
      <c r="CJ1274" t="s">
        <v>6445</v>
      </c>
      <c r="CK1274" t="s">
        <v>6446</v>
      </c>
      <c r="CL1274" t="s">
        <v>6444</v>
      </c>
      <c r="CM1274" t="s">
        <v>6448</v>
      </c>
      <c r="CN1274" t="s">
        <v>945</v>
      </c>
      <c r="CO1274" t="s">
        <v>946</v>
      </c>
      <c r="CP1274" t="s">
        <v>947</v>
      </c>
    </row>
    <row r="1275" spans="1:94" x14ac:dyDescent="0.35">
      <c r="A1275" t="s">
        <v>1921</v>
      </c>
      <c r="B1275">
        <f>+COUNTA(J1275:DE1275)</f>
        <v>7</v>
      </c>
      <c r="F1275" t="s">
        <v>4201</v>
      </c>
      <c r="K1275" t="s">
        <v>4202</v>
      </c>
      <c r="O1275" t="s">
        <v>121</v>
      </c>
      <c r="S1275">
        <v>1</v>
      </c>
      <c r="X1275">
        <f>SUM(COUNTIF(P1275:W1275,"1"))</f>
        <v>1</v>
      </c>
      <c r="AC1275" t="s">
        <v>644</v>
      </c>
      <c r="AG1275" t="s">
        <v>4202</v>
      </c>
      <c r="AS1275" t="s">
        <v>1813</v>
      </c>
    </row>
    <row r="1276" spans="1:94" x14ac:dyDescent="0.35">
      <c r="A1276" t="s">
        <v>1921</v>
      </c>
      <c r="B1276">
        <f>+COUNTA(J1276:DE1276)</f>
        <v>8</v>
      </c>
      <c r="K1276" t="s">
        <v>4205</v>
      </c>
      <c r="L1276" t="s">
        <v>2299</v>
      </c>
      <c r="O1276" t="s">
        <v>1311</v>
      </c>
      <c r="R1276">
        <v>1</v>
      </c>
      <c r="X1276">
        <f>SUM(COUNTIF(P1276:W1276,"1"))</f>
        <v>1</v>
      </c>
      <c r="AB1276" t="s">
        <v>124</v>
      </c>
      <c r="AH1276" t="s">
        <v>4205</v>
      </c>
      <c r="AT1276" t="s">
        <v>4206</v>
      </c>
    </row>
    <row r="1277" spans="1:94" x14ac:dyDescent="0.35">
      <c r="A1277" t="s">
        <v>4275</v>
      </c>
      <c r="B1277">
        <f>+COUNTA(J1277:DE1277)</f>
        <v>17</v>
      </c>
      <c r="K1277" t="s">
        <v>6449</v>
      </c>
      <c r="O1277" t="s">
        <v>4277</v>
      </c>
      <c r="W1277">
        <v>1</v>
      </c>
      <c r="X1277">
        <f>SUM(COUNTIF(P1277:W1277,"1"))</f>
        <v>1</v>
      </c>
      <c r="Y1277" t="s">
        <v>1886</v>
      </c>
      <c r="BR1277" t="s">
        <v>6450</v>
      </c>
      <c r="BS1277" t="s">
        <v>6451</v>
      </c>
      <c r="CF1277" t="s">
        <v>6452</v>
      </c>
      <c r="CG1277">
        <v>1</v>
      </c>
      <c r="CH1277" t="s">
        <v>364</v>
      </c>
      <c r="CJ1277" t="s">
        <v>6450</v>
      </c>
      <c r="CK1277" t="s">
        <v>6451</v>
      </c>
      <c r="CL1277" t="s">
        <v>6449</v>
      </c>
      <c r="CM1277" t="s">
        <v>6453</v>
      </c>
      <c r="CN1277" t="s">
        <v>3821</v>
      </c>
      <c r="CO1277" t="s">
        <v>5727</v>
      </c>
      <c r="CP1277" t="s">
        <v>4370</v>
      </c>
    </row>
    <row r="1278" spans="1:94" x14ac:dyDescent="0.35">
      <c r="A1278" t="s">
        <v>1921</v>
      </c>
      <c r="B1278">
        <f>+COUNTA(J1278:DE1278)</f>
        <v>7</v>
      </c>
      <c r="F1278" t="s">
        <v>4207</v>
      </c>
      <c r="K1278" t="s">
        <v>4208</v>
      </c>
      <c r="O1278" t="s">
        <v>121</v>
      </c>
      <c r="S1278">
        <v>1</v>
      </c>
      <c r="X1278">
        <f>SUM(COUNTIF(P1278:W1278,"1"))</f>
        <v>1</v>
      </c>
      <c r="AC1278" t="s">
        <v>258</v>
      </c>
      <c r="AG1278" t="s">
        <v>4208</v>
      </c>
      <c r="AS1278" t="s">
        <v>4209</v>
      </c>
    </row>
    <row r="1279" spans="1:94" x14ac:dyDescent="0.35">
      <c r="A1279" t="s">
        <v>1921</v>
      </c>
      <c r="B1279">
        <f>+COUNTA(J1279:DE1279)</f>
        <v>7</v>
      </c>
      <c r="F1279" t="s">
        <v>4210</v>
      </c>
      <c r="K1279" t="s">
        <v>4211</v>
      </c>
      <c r="O1279" t="s">
        <v>121</v>
      </c>
      <c r="S1279">
        <v>1</v>
      </c>
      <c r="X1279">
        <f>SUM(COUNTIF(P1279:W1279,"1"))</f>
        <v>1</v>
      </c>
      <c r="AC1279" t="s">
        <v>258</v>
      </c>
      <c r="AG1279" t="s">
        <v>4211</v>
      </c>
      <c r="AS1279" t="s">
        <v>4212</v>
      </c>
    </row>
    <row r="1280" spans="1:94" x14ac:dyDescent="0.35">
      <c r="A1280" t="s">
        <v>1921</v>
      </c>
      <c r="B1280">
        <f>+COUNTA(J1280:DE1280)</f>
        <v>8</v>
      </c>
      <c r="K1280" t="s">
        <v>4213</v>
      </c>
      <c r="L1280" t="s">
        <v>4214</v>
      </c>
      <c r="O1280" t="s">
        <v>1311</v>
      </c>
      <c r="R1280">
        <v>1</v>
      </c>
      <c r="X1280">
        <f>SUM(COUNTIF(P1280:W1280,"1"))</f>
        <v>1</v>
      </c>
      <c r="AB1280" t="s">
        <v>124</v>
      </c>
      <c r="AH1280" t="s">
        <v>4213</v>
      </c>
      <c r="AT1280" t="s">
        <v>1294</v>
      </c>
    </row>
    <row r="1281" spans="1:98" x14ac:dyDescent="0.35">
      <c r="A1281" t="s">
        <v>1921</v>
      </c>
      <c r="B1281">
        <f>+COUNTA(J1281:DE1281)</f>
        <v>9</v>
      </c>
      <c r="K1281" t="s">
        <v>4232</v>
      </c>
      <c r="L1281" t="s">
        <v>4233</v>
      </c>
      <c r="N1281" t="s">
        <v>4234</v>
      </c>
      <c r="O1281" t="s">
        <v>1311</v>
      </c>
      <c r="R1281">
        <v>1</v>
      </c>
      <c r="X1281">
        <f>SUM(COUNTIF(P1281:W1281,"1"))</f>
        <v>1</v>
      </c>
      <c r="AB1281" t="s">
        <v>124</v>
      </c>
      <c r="AH1281" t="s">
        <v>4232</v>
      </c>
      <c r="AT1281" t="s">
        <v>623</v>
      </c>
    </row>
    <row r="1282" spans="1:98" x14ac:dyDescent="0.35">
      <c r="A1282" t="s">
        <v>1921</v>
      </c>
      <c r="B1282">
        <f>+COUNTA(J1282:DE1282)</f>
        <v>8</v>
      </c>
      <c r="K1282" t="s">
        <v>4235</v>
      </c>
      <c r="L1282" t="s">
        <v>4236</v>
      </c>
      <c r="O1282" t="s">
        <v>1311</v>
      </c>
      <c r="R1282">
        <v>1</v>
      </c>
      <c r="X1282">
        <f>SUM(COUNTIF(P1282:W1282,"1"))</f>
        <v>1</v>
      </c>
      <c r="AB1282" t="s">
        <v>124</v>
      </c>
      <c r="AH1282" t="s">
        <v>4235</v>
      </c>
      <c r="AT1282" t="s">
        <v>623</v>
      </c>
    </row>
    <row r="1283" spans="1:98" x14ac:dyDescent="0.35">
      <c r="A1283" t="s">
        <v>1921</v>
      </c>
      <c r="B1283">
        <f>+COUNTA(J1283:DE1283)</f>
        <v>10</v>
      </c>
      <c r="F1283" t="s">
        <v>4237</v>
      </c>
      <c r="K1283" t="s">
        <v>4238</v>
      </c>
      <c r="O1283" t="s">
        <v>121</v>
      </c>
      <c r="S1283">
        <v>1</v>
      </c>
      <c r="X1283">
        <f>SUM(COUNTIF(P1283:W1283,"1"))</f>
        <v>1</v>
      </c>
      <c r="AC1283" t="s">
        <v>258</v>
      </c>
      <c r="AG1283" t="s">
        <v>4238</v>
      </c>
      <c r="AM1283" t="s">
        <v>4239</v>
      </c>
      <c r="AO1283" t="s">
        <v>4240</v>
      </c>
      <c r="AS1283" t="s">
        <v>1200</v>
      </c>
      <c r="BR1283" t="s">
        <v>4241</v>
      </c>
    </row>
    <row r="1284" spans="1:98" x14ac:dyDescent="0.35">
      <c r="A1284" t="s">
        <v>4275</v>
      </c>
      <c r="B1284">
        <f>+COUNTA(J1284:DE1284)</f>
        <v>17</v>
      </c>
      <c r="K1284" t="s">
        <v>671</v>
      </c>
      <c r="O1284" t="s">
        <v>4277</v>
      </c>
      <c r="W1284">
        <v>1</v>
      </c>
      <c r="X1284">
        <f>SUM(COUNTIF(P1284:W1284,"1"))</f>
        <v>1</v>
      </c>
      <c r="Y1284" t="s">
        <v>1886</v>
      </c>
      <c r="BR1284" t="s">
        <v>669</v>
      </c>
      <c r="BS1284" t="s">
        <v>670</v>
      </c>
      <c r="CF1284" t="s">
        <v>6454</v>
      </c>
      <c r="CG1284">
        <v>1</v>
      </c>
      <c r="CH1284" t="s">
        <v>364</v>
      </c>
      <c r="CJ1284" t="s">
        <v>669</v>
      </c>
      <c r="CK1284" t="s">
        <v>670</v>
      </c>
      <c r="CL1284" t="s">
        <v>671</v>
      </c>
      <c r="CM1284" t="s">
        <v>672</v>
      </c>
      <c r="CN1284" t="s">
        <v>368</v>
      </c>
      <c r="CO1284" t="s">
        <v>673</v>
      </c>
      <c r="CP1284" t="s">
        <v>674</v>
      </c>
    </row>
    <row r="1285" spans="1:98" x14ac:dyDescent="0.35">
      <c r="A1285" t="s">
        <v>1921</v>
      </c>
      <c r="B1285">
        <f>+COUNTA(J1285:DE1285)</f>
        <v>7</v>
      </c>
      <c r="F1285" t="s">
        <v>4242</v>
      </c>
      <c r="K1285" t="s">
        <v>4243</v>
      </c>
      <c r="O1285" t="s">
        <v>121</v>
      </c>
      <c r="S1285">
        <v>1</v>
      </c>
      <c r="X1285">
        <f>SUM(COUNTIF(P1285:W1285,"1"))</f>
        <v>1</v>
      </c>
      <c r="AC1285" t="s">
        <v>1395</v>
      </c>
      <c r="AG1285" t="s">
        <v>4243</v>
      </c>
      <c r="AS1285" t="s">
        <v>4244</v>
      </c>
    </row>
    <row r="1286" spans="1:98" x14ac:dyDescent="0.35">
      <c r="A1286" t="s">
        <v>1921</v>
      </c>
      <c r="B1286">
        <f>+COUNTA(J1286:DE1286)</f>
        <v>3</v>
      </c>
      <c r="K1286" t="s">
        <v>1990</v>
      </c>
      <c r="X1286">
        <f>SUM(COUNTIF(P1286:W1286,"1"))</f>
        <v>0</v>
      </c>
      <c r="AD1286" t="s">
        <v>1991</v>
      </c>
    </row>
    <row r="1287" spans="1:98" x14ac:dyDescent="0.35">
      <c r="A1287" t="s">
        <v>1921</v>
      </c>
      <c r="B1287">
        <f>+COUNTA(J1287:DE1287)</f>
        <v>17</v>
      </c>
      <c r="F1287" t="s">
        <v>2000</v>
      </c>
      <c r="G1287" t="s">
        <v>2001</v>
      </c>
      <c r="H1287" t="s">
        <v>2002</v>
      </c>
      <c r="J1287" t="s">
        <v>2003</v>
      </c>
      <c r="K1287" t="s">
        <v>2004</v>
      </c>
      <c r="O1287" t="s">
        <v>96</v>
      </c>
      <c r="X1287">
        <f>SUM(COUNTIF(P1287:W1287,"1"))</f>
        <v>0</v>
      </c>
      <c r="Y1287" t="s">
        <v>1260</v>
      </c>
      <c r="AB1287" t="s">
        <v>124</v>
      </c>
      <c r="AC1287" t="s">
        <v>2005</v>
      </c>
      <c r="AS1287" t="s">
        <v>1936</v>
      </c>
      <c r="AU1287">
        <v>21</v>
      </c>
      <c r="AV1287">
        <v>56</v>
      </c>
      <c r="AW1287" t="s">
        <v>2006</v>
      </c>
      <c r="AX1287" t="s">
        <v>232</v>
      </c>
      <c r="BR1287" t="s">
        <v>2007</v>
      </c>
      <c r="BS1287" t="s">
        <v>2008</v>
      </c>
      <c r="BT1287" t="s">
        <v>2009</v>
      </c>
      <c r="CS1287" t="s">
        <v>110</v>
      </c>
      <c r="CT1287">
        <v>973</v>
      </c>
    </row>
    <row r="1288" spans="1:98" x14ac:dyDescent="0.35">
      <c r="A1288" t="s">
        <v>1921</v>
      </c>
      <c r="B1288">
        <f>+COUNTA(J1288:DE1288)</f>
        <v>4</v>
      </c>
      <c r="F1288" t="s">
        <v>2232</v>
      </c>
      <c r="K1288" t="s">
        <v>2233</v>
      </c>
      <c r="O1288" t="s">
        <v>1061</v>
      </c>
      <c r="X1288">
        <f>SUM(COUNTIF(P1288:W1288,"1"))</f>
        <v>0</v>
      </c>
      <c r="BN1288" t="s">
        <v>2234</v>
      </c>
    </row>
    <row r="1289" spans="1:98" x14ac:dyDescent="0.35">
      <c r="A1289" t="s">
        <v>1921</v>
      </c>
      <c r="B1289">
        <f>+COUNTA(J1289:DE1289)</f>
        <v>18</v>
      </c>
      <c r="F1289" t="s">
        <v>2359</v>
      </c>
      <c r="G1289" t="s">
        <v>2360</v>
      </c>
      <c r="K1289" t="s">
        <v>2361</v>
      </c>
      <c r="O1289" t="s">
        <v>96</v>
      </c>
      <c r="X1289">
        <f>SUM(COUNTIF(P1289:W1289,"1"))</f>
        <v>0</v>
      </c>
      <c r="Y1289" t="s">
        <v>1886</v>
      </c>
      <c r="AB1289" t="s">
        <v>124</v>
      </c>
      <c r="AC1289" t="s">
        <v>2362</v>
      </c>
      <c r="AD1289" t="s">
        <v>2363</v>
      </c>
      <c r="AM1289" t="s">
        <v>2364</v>
      </c>
      <c r="AO1289" t="s">
        <v>2361</v>
      </c>
      <c r="AS1289" t="s">
        <v>2365</v>
      </c>
      <c r="AU1289">
        <v>39</v>
      </c>
      <c r="AV1289">
        <v>60</v>
      </c>
      <c r="AX1289" t="s">
        <v>232</v>
      </c>
      <c r="BR1289" t="s">
        <v>2366</v>
      </c>
      <c r="BS1289" t="s">
        <v>2367</v>
      </c>
      <c r="BT1289" t="s">
        <v>2368</v>
      </c>
      <c r="CS1289" t="s">
        <v>110</v>
      </c>
      <c r="CT1289">
        <v>739</v>
      </c>
    </row>
    <row r="1290" spans="1:98" x14ac:dyDescent="0.35">
      <c r="A1290" t="s">
        <v>1921</v>
      </c>
      <c r="B1290">
        <f>+COUNTA(J1290:DE1290)</f>
        <v>14</v>
      </c>
      <c r="F1290" t="s">
        <v>2427</v>
      </c>
      <c r="G1290" t="s">
        <v>2428</v>
      </c>
      <c r="H1290" t="s">
        <v>2429</v>
      </c>
      <c r="K1290" t="s">
        <v>2430</v>
      </c>
      <c r="O1290" t="s">
        <v>96</v>
      </c>
      <c r="X1290">
        <f>SUM(COUNTIF(P1290:W1290,"1"))</f>
        <v>0</v>
      </c>
      <c r="Y1290" t="s">
        <v>1886</v>
      </c>
      <c r="AB1290" t="s">
        <v>124</v>
      </c>
      <c r="AC1290" t="s">
        <v>2005</v>
      </c>
      <c r="AS1290" t="s">
        <v>2431</v>
      </c>
      <c r="AU1290">
        <v>24</v>
      </c>
      <c r="AV1290">
        <v>90</v>
      </c>
      <c r="AX1290" t="s">
        <v>232</v>
      </c>
      <c r="BR1290" t="s">
        <v>2432</v>
      </c>
      <c r="BS1290" t="s">
        <v>2433</v>
      </c>
      <c r="CS1290" t="s">
        <v>110</v>
      </c>
      <c r="CT1290">
        <v>1596</v>
      </c>
    </row>
    <row r="1291" spans="1:98" x14ac:dyDescent="0.35">
      <c r="A1291" t="s">
        <v>994</v>
      </c>
      <c r="B1291">
        <f>+COUNTA(J1291:DE1291)</f>
        <v>6</v>
      </c>
      <c r="D1291" t="s">
        <v>1512</v>
      </c>
      <c r="F1291" t="s">
        <v>320</v>
      </c>
      <c r="J1291" t="s">
        <v>1513</v>
      </c>
      <c r="K1291" t="s">
        <v>1514</v>
      </c>
      <c r="O1291" t="s">
        <v>1515</v>
      </c>
      <c r="X1291">
        <f>SUM(COUNTIF(P1291:W1291,"1"))</f>
        <v>0</v>
      </c>
      <c r="AB1291" t="s">
        <v>124</v>
      </c>
      <c r="AF1291" t="s">
        <v>1516</v>
      </c>
    </row>
    <row r="1292" spans="1:98" x14ac:dyDescent="0.35">
      <c r="A1292" t="s">
        <v>1921</v>
      </c>
      <c r="B1292">
        <f>+COUNTA(J1292:DE1292)</f>
        <v>17</v>
      </c>
      <c r="F1292" t="s">
        <v>2615</v>
      </c>
      <c r="G1292" t="s">
        <v>2616</v>
      </c>
      <c r="K1292" t="s">
        <v>2617</v>
      </c>
      <c r="O1292" t="s">
        <v>96</v>
      </c>
      <c r="X1292">
        <f>SUM(COUNTIF(P1292:W1292,"1"))</f>
        <v>0</v>
      </c>
      <c r="Y1292" t="s">
        <v>1886</v>
      </c>
      <c r="AB1292" t="s">
        <v>124</v>
      </c>
      <c r="AC1292" t="s">
        <v>2618</v>
      </c>
      <c r="AD1292" t="s">
        <v>2619</v>
      </c>
      <c r="AM1292" t="s">
        <v>2620</v>
      </c>
      <c r="AO1292" t="s">
        <v>2621</v>
      </c>
      <c r="AS1292" t="s">
        <v>2622</v>
      </c>
      <c r="AU1292">
        <v>26</v>
      </c>
      <c r="AV1292">
        <v>85</v>
      </c>
      <c r="AX1292" t="s">
        <v>232</v>
      </c>
      <c r="BR1292" t="s">
        <v>2623</v>
      </c>
      <c r="BS1292" t="s">
        <v>2624</v>
      </c>
      <c r="CS1292" t="s">
        <v>110</v>
      </c>
      <c r="CT1292" t="s">
        <v>320</v>
      </c>
    </row>
    <row r="1293" spans="1:98" x14ac:dyDescent="0.35">
      <c r="A1293" t="s">
        <v>1921</v>
      </c>
      <c r="B1293">
        <f>+COUNTA(J1293:DE1293)</f>
        <v>15</v>
      </c>
      <c r="F1293" t="s">
        <v>2666</v>
      </c>
      <c r="G1293" t="s">
        <v>170</v>
      </c>
      <c r="K1293" t="s">
        <v>2667</v>
      </c>
      <c r="O1293" t="s">
        <v>96</v>
      </c>
      <c r="X1293">
        <f>SUM(COUNTIF(P1293:W1293,"1"))</f>
        <v>0</v>
      </c>
      <c r="Y1293" t="s">
        <v>258</v>
      </c>
      <c r="AB1293" t="s">
        <v>124</v>
      </c>
      <c r="AC1293" t="s">
        <v>258</v>
      </c>
      <c r="AS1293" t="s">
        <v>1430</v>
      </c>
      <c r="AU1293">
        <v>33</v>
      </c>
      <c r="AV1293">
        <v>44</v>
      </c>
      <c r="AW1293" t="s">
        <v>622</v>
      </c>
      <c r="AX1293" t="s">
        <v>2365</v>
      </c>
      <c r="BR1293" t="s">
        <v>2668</v>
      </c>
      <c r="BS1293" t="s">
        <v>2669</v>
      </c>
      <c r="CS1293" t="s">
        <v>110</v>
      </c>
      <c r="CT1293">
        <v>300</v>
      </c>
    </row>
    <row r="1294" spans="1:98" x14ac:dyDescent="0.35">
      <c r="A1294" t="s">
        <v>1921</v>
      </c>
      <c r="B1294">
        <f>+COUNTA(J1294:DE1294)</f>
        <v>17</v>
      </c>
      <c r="F1294" t="s">
        <v>576</v>
      </c>
      <c r="G1294" t="s">
        <v>577</v>
      </c>
      <c r="K1294" t="s">
        <v>2748</v>
      </c>
      <c r="O1294" t="s">
        <v>1515</v>
      </c>
      <c r="X1294">
        <f>SUM(COUNTIF(P1294:W1294,"1"))</f>
        <v>0</v>
      </c>
      <c r="Y1294" t="s">
        <v>2215</v>
      </c>
      <c r="Z1294" t="s">
        <v>257</v>
      </c>
      <c r="AB1294" t="s">
        <v>124</v>
      </c>
      <c r="AC1294" t="s">
        <v>2028</v>
      </c>
      <c r="AD1294" t="s">
        <v>579</v>
      </c>
      <c r="AF1294" t="s">
        <v>173</v>
      </c>
      <c r="AG1294" t="s">
        <v>173</v>
      </c>
      <c r="AS1294" t="s">
        <v>1430</v>
      </c>
      <c r="AU1294">
        <v>29</v>
      </c>
      <c r="AV1294">
        <v>42</v>
      </c>
      <c r="AX1294" t="s">
        <v>584</v>
      </c>
      <c r="BI1294" t="s">
        <v>591</v>
      </c>
      <c r="BJ1294" t="s">
        <v>2749</v>
      </c>
      <c r="BL1294" t="s">
        <v>173</v>
      </c>
    </row>
    <row r="1295" spans="1:98" x14ac:dyDescent="0.35">
      <c r="A1295" t="s">
        <v>1726</v>
      </c>
      <c r="B1295">
        <f>+COUNTA(J1295:DE1295)</f>
        <v>17</v>
      </c>
      <c r="F1295" t="s">
        <v>576</v>
      </c>
      <c r="G1295" t="s">
        <v>577</v>
      </c>
      <c r="K1295" t="s">
        <v>1784</v>
      </c>
      <c r="O1295" t="s">
        <v>1515</v>
      </c>
      <c r="X1295">
        <f>SUM(COUNTIF(P1295:W1295,"1"))</f>
        <v>0</v>
      </c>
      <c r="Y1295" t="s">
        <v>1260</v>
      </c>
      <c r="Z1295" t="s">
        <v>257</v>
      </c>
      <c r="AB1295" t="s">
        <v>124</v>
      </c>
      <c r="AC1295" t="s">
        <v>1395</v>
      </c>
      <c r="AD1295" t="s">
        <v>579</v>
      </c>
      <c r="AF1295" t="s">
        <v>1785</v>
      </c>
      <c r="AG1295" t="s">
        <v>173</v>
      </c>
      <c r="AS1295" t="s">
        <v>1430</v>
      </c>
      <c r="AU1295">
        <v>29</v>
      </c>
      <c r="AV1295">
        <v>42</v>
      </c>
      <c r="AX1295" t="s">
        <v>584</v>
      </c>
      <c r="BI1295" t="s">
        <v>591</v>
      </c>
      <c r="BJ1295" t="s">
        <v>1786</v>
      </c>
      <c r="BL1295" t="s">
        <v>173</v>
      </c>
    </row>
    <row r="1296" spans="1:98" x14ac:dyDescent="0.35">
      <c r="A1296" t="s">
        <v>1921</v>
      </c>
      <c r="B1296">
        <f>+COUNTA(J1296:DE1296)</f>
        <v>16</v>
      </c>
      <c r="F1296" t="s">
        <v>2756</v>
      </c>
      <c r="G1296" t="s">
        <v>170</v>
      </c>
      <c r="K1296" t="s">
        <v>2757</v>
      </c>
      <c r="O1296" t="s">
        <v>96</v>
      </c>
      <c r="X1296">
        <f>SUM(COUNTIF(P1296:W1296,"1"))</f>
        <v>0</v>
      </c>
      <c r="Y1296" t="s">
        <v>2758</v>
      </c>
      <c r="AB1296" t="s">
        <v>124</v>
      </c>
      <c r="AC1296" t="s">
        <v>762</v>
      </c>
      <c r="AS1296" t="s">
        <v>1980</v>
      </c>
      <c r="AU1296">
        <v>39</v>
      </c>
      <c r="AV1296">
        <v>35</v>
      </c>
      <c r="AX1296" t="s">
        <v>266</v>
      </c>
      <c r="BR1296" t="s">
        <v>2759</v>
      </c>
      <c r="BS1296" t="s">
        <v>2760</v>
      </c>
      <c r="CJ1296" t="s">
        <v>2761</v>
      </c>
      <c r="CK1296" t="s">
        <v>2762</v>
      </c>
      <c r="CS1296" t="s">
        <v>110</v>
      </c>
      <c r="CT1296">
        <v>659</v>
      </c>
    </row>
    <row r="1297" spans="1:103" x14ac:dyDescent="0.35">
      <c r="A1297" t="s">
        <v>1921</v>
      </c>
      <c r="B1297">
        <f>+COUNTA(J1297:DE1297)</f>
        <v>16</v>
      </c>
      <c r="F1297" t="s">
        <v>2763</v>
      </c>
      <c r="G1297" t="s">
        <v>170</v>
      </c>
      <c r="K1297" t="s">
        <v>2764</v>
      </c>
      <c r="O1297" t="s">
        <v>96</v>
      </c>
      <c r="X1297">
        <f>SUM(COUNTIF(P1297:W1297,"1"))</f>
        <v>0</v>
      </c>
      <c r="Y1297" t="s">
        <v>258</v>
      </c>
      <c r="AB1297" t="s">
        <v>124</v>
      </c>
      <c r="AC1297" t="s">
        <v>258</v>
      </c>
      <c r="AS1297" t="s">
        <v>1430</v>
      </c>
      <c r="AU1297">
        <v>36</v>
      </c>
      <c r="AV1297">
        <v>51</v>
      </c>
      <c r="AW1297" t="s">
        <v>2765</v>
      </c>
      <c r="AX1297" t="s">
        <v>232</v>
      </c>
      <c r="BR1297" t="s">
        <v>2766</v>
      </c>
      <c r="BS1297" t="s">
        <v>2767</v>
      </c>
      <c r="BT1297" t="s">
        <v>2768</v>
      </c>
      <c r="CS1297" t="s">
        <v>110</v>
      </c>
      <c r="CT1297">
        <v>1407</v>
      </c>
    </row>
    <row r="1298" spans="1:103" x14ac:dyDescent="0.35">
      <c r="A1298" t="s">
        <v>1921</v>
      </c>
      <c r="B1298">
        <f>+COUNTA(J1298:DE1298)</f>
        <v>3</v>
      </c>
      <c r="K1298" t="s">
        <v>2780</v>
      </c>
      <c r="X1298">
        <f>SUM(COUNTIF(P1298:W1298,"1"))</f>
        <v>0</v>
      </c>
      <c r="AB1298" t="s">
        <v>124</v>
      </c>
    </row>
    <row r="1299" spans="1:103" x14ac:dyDescent="0.35">
      <c r="A1299" t="s">
        <v>1921</v>
      </c>
      <c r="B1299">
        <f>+COUNTA(J1299:DE1299)</f>
        <v>14</v>
      </c>
      <c r="F1299" t="s">
        <v>2953</v>
      </c>
      <c r="G1299" t="s">
        <v>170</v>
      </c>
      <c r="K1299" t="s">
        <v>2954</v>
      </c>
      <c r="O1299" t="s">
        <v>96</v>
      </c>
      <c r="X1299">
        <f>SUM(COUNTIF(P1299:W1299,"1"))</f>
        <v>0</v>
      </c>
      <c r="Y1299" t="s">
        <v>2955</v>
      </c>
      <c r="AB1299" t="s">
        <v>124</v>
      </c>
      <c r="AC1299" t="s">
        <v>1761</v>
      </c>
      <c r="AS1299" t="s">
        <v>1430</v>
      </c>
      <c r="AU1299">
        <v>16</v>
      </c>
      <c r="AV1299">
        <v>49</v>
      </c>
      <c r="BR1299" t="s">
        <v>2956</v>
      </c>
      <c r="BS1299" t="s">
        <v>2957</v>
      </c>
      <c r="BT1299" t="s">
        <v>2958</v>
      </c>
      <c r="CS1299" t="s">
        <v>110</v>
      </c>
      <c r="CT1299">
        <v>300</v>
      </c>
    </row>
    <row r="1300" spans="1:103" x14ac:dyDescent="0.35">
      <c r="A1300" t="s">
        <v>1921</v>
      </c>
      <c r="B1300">
        <f>+COUNTA(J1300:DE1300)</f>
        <v>2</v>
      </c>
      <c r="K1300" t="s">
        <v>3030</v>
      </c>
      <c r="X1300">
        <f>SUM(COUNTIF(P1300:W1300,"1"))</f>
        <v>0</v>
      </c>
    </row>
    <row r="1301" spans="1:103" x14ac:dyDescent="0.35">
      <c r="A1301" t="s">
        <v>1921</v>
      </c>
      <c r="B1301">
        <f>+COUNTA(J1301:DE1301)</f>
        <v>3</v>
      </c>
      <c r="K1301" t="s">
        <v>3095</v>
      </c>
      <c r="X1301">
        <f>SUM(COUNTIF(P1301:W1301,"1"))</f>
        <v>0</v>
      </c>
      <c r="AB1301" t="s">
        <v>124</v>
      </c>
    </row>
    <row r="1302" spans="1:103" x14ac:dyDescent="0.35">
      <c r="A1302" t="s">
        <v>1921</v>
      </c>
      <c r="B1302">
        <f>+COUNTA(J1302:DE1302)</f>
        <v>3</v>
      </c>
      <c r="K1302" t="s">
        <v>3102</v>
      </c>
      <c r="X1302">
        <f>SUM(COUNTIF(P1302:W1302,"1"))</f>
        <v>0</v>
      </c>
      <c r="AB1302" t="s">
        <v>124</v>
      </c>
    </row>
    <row r="1303" spans="1:103" x14ac:dyDescent="0.35">
      <c r="A1303" t="s">
        <v>1921</v>
      </c>
      <c r="B1303">
        <f>+COUNTA(J1303:DE1303)</f>
        <v>5</v>
      </c>
      <c r="F1303" t="s">
        <v>3258</v>
      </c>
      <c r="H1303" t="s">
        <v>3259</v>
      </c>
      <c r="K1303" t="s">
        <v>3260</v>
      </c>
      <c r="X1303">
        <f>SUM(COUNTIF(P1303:W1303,"1"))</f>
        <v>0</v>
      </c>
      <c r="Y1303" t="s">
        <v>3261</v>
      </c>
      <c r="AB1303" t="s">
        <v>124</v>
      </c>
      <c r="AD1303" t="s">
        <v>3262</v>
      </c>
    </row>
    <row r="1304" spans="1:103" x14ac:dyDescent="0.35">
      <c r="A1304" t="s">
        <v>1921</v>
      </c>
      <c r="B1304">
        <f>+COUNTA(J1304:DE1304)</f>
        <v>3</v>
      </c>
      <c r="K1304" t="s">
        <v>3349</v>
      </c>
      <c r="X1304">
        <f>SUM(COUNTIF(P1304:W1304,"1"))</f>
        <v>0</v>
      </c>
      <c r="AB1304" t="s">
        <v>124</v>
      </c>
    </row>
    <row r="1305" spans="1:103" x14ac:dyDescent="0.35">
      <c r="A1305" t="s">
        <v>1921</v>
      </c>
      <c r="B1305">
        <f>+COUNTA(J1305:DE1305)</f>
        <v>14</v>
      </c>
      <c r="F1305" t="s">
        <v>3385</v>
      </c>
      <c r="G1305" t="s">
        <v>3386</v>
      </c>
      <c r="K1305" t="s">
        <v>3387</v>
      </c>
      <c r="O1305" t="s">
        <v>96</v>
      </c>
      <c r="X1305">
        <f>SUM(COUNTIF(P1305:W1305,"1"))</f>
        <v>0</v>
      </c>
      <c r="Y1305" t="s">
        <v>1886</v>
      </c>
      <c r="AB1305" t="s">
        <v>124</v>
      </c>
      <c r="AC1305" t="s">
        <v>762</v>
      </c>
      <c r="AS1305" t="s">
        <v>3388</v>
      </c>
      <c r="AU1305">
        <v>28</v>
      </c>
      <c r="AV1305">
        <v>84</v>
      </c>
      <c r="AX1305" t="s">
        <v>232</v>
      </c>
      <c r="BR1305" t="s">
        <v>3389</v>
      </c>
      <c r="BS1305" t="s">
        <v>3390</v>
      </c>
      <c r="CS1305" t="s">
        <v>110</v>
      </c>
      <c r="CT1305">
        <v>659</v>
      </c>
    </row>
    <row r="1306" spans="1:103" x14ac:dyDescent="0.35">
      <c r="A1306" t="s">
        <v>1921</v>
      </c>
      <c r="B1306">
        <f>+COUNTA(J1306:DE1306)</f>
        <v>16</v>
      </c>
      <c r="F1306" t="s">
        <v>3503</v>
      </c>
      <c r="G1306" t="s">
        <v>170</v>
      </c>
      <c r="K1306" t="s">
        <v>3504</v>
      </c>
      <c r="O1306" t="s">
        <v>96</v>
      </c>
      <c r="X1306">
        <f>SUM(COUNTIF(P1306:W1306,"1"))</f>
        <v>0</v>
      </c>
      <c r="Y1306" t="s">
        <v>258</v>
      </c>
      <c r="AB1306" t="s">
        <v>124</v>
      </c>
      <c r="AC1306" t="s">
        <v>258</v>
      </c>
      <c r="AS1306" t="s">
        <v>3505</v>
      </c>
      <c r="AU1306">
        <v>9</v>
      </c>
      <c r="AV1306">
        <v>-81</v>
      </c>
      <c r="AX1306" t="s">
        <v>137</v>
      </c>
      <c r="BR1306" t="s">
        <v>3506</v>
      </c>
      <c r="BS1306" t="s">
        <v>3507</v>
      </c>
      <c r="BT1306" t="s">
        <v>3508</v>
      </c>
      <c r="CK1306" t="s">
        <v>3509</v>
      </c>
      <c r="CS1306" t="s">
        <v>110</v>
      </c>
      <c r="CT1306">
        <v>1848</v>
      </c>
    </row>
    <row r="1307" spans="1:103" x14ac:dyDescent="0.35">
      <c r="A1307" t="s">
        <v>1921</v>
      </c>
      <c r="B1307">
        <f>+COUNTA(J1307:DE1307)</f>
        <v>3</v>
      </c>
      <c r="K1307" t="s">
        <v>3510</v>
      </c>
      <c r="X1307">
        <f>SUM(COUNTIF(P1307:W1307,"1"))</f>
        <v>0</v>
      </c>
      <c r="AB1307" t="s">
        <v>124</v>
      </c>
    </row>
    <row r="1308" spans="1:103" x14ac:dyDescent="0.35">
      <c r="A1308" t="s">
        <v>1921</v>
      </c>
      <c r="B1308">
        <f>+COUNTA(J1308:DE1308)</f>
        <v>17</v>
      </c>
      <c r="F1308" t="s">
        <v>3607</v>
      </c>
      <c r="G1308" t="s">
        <v>1082</v>
      </c>
      <c r="H1308" t="s">
        <v>3608</v>
      </c>
      <c r="I1308" t="s">
        <v>3609</v>
      </c>
      <c r="K1308" t="s">
        <v>3610</v>
      </c>
      <c r="O1308" t="s">
        <v>96</v>
      </c>
      <c r="X1308">
        <f>SUM(COUNTIF(P1308:W1308,"1"))</f>
        <v>0</v>
      </c>
      <c r="Y1308" t="s">
        <v>1886</v>
      </c>
      <c r="AB1308" t="s">
        <v>124</v>
      </c>
      <c r="AC1308" t="s">
        <v>2032</v>
      </c>
      <c r="AO1308" t="s">
        <v>3611</v>
      </c>
      <c r="AS1308" t="s">
        <v>2309</v>
      </c>
      <c r="AU1308">
        <v>-9</v>
      </c>
      <c r="AV1308">
        <v>-75</v>
      </c>
      <c r="AX1308" t="s">
        <v>137</v>
      </c>
      <c r="BC1308" t="s">
        <v>3612</v>
      </c>
      <c r="BR1308" t="s">
        <v>3613</v>
      </c>
      <c r="BS1308" t="s">
        <v>3614</v>
      </c>
      <c r="CK1308" t="s">
        <v>3615</v>
      </c>
      <c r="CS1308" t="s">
        <v>110</v>
      </c>
      <c r="CT1308">
        <v>1765</v>
      </c>
    </row>
    <row r="1309" spans="1:103" x14ac:dyDescent="0.35">
      <c r="A1309" t="s">
        <v>1921</v>
      </c>
      <c r="B1309">
        <f>+COUNTA(J1309:DE1309)</f>
        <v>3</v>
      </c>
      <c r="K1309" t="s">
        <v>3783</v>
      </c>
      <c r="X1309">
        <f>SUM(COUNTIF(P1309:W1309,"1"))</f>
        <v>0</v>
      </c>
      <c r="AB1309" t="s">
        <v>124</v>
      </c>
    </row>
    <row r="1310" spans="1:103" x14ac:dyDescent="0.35">
      <c r="A1310" t="s">
        <v>1921</v>
      </c>
      <c r="B1310">
        <f>+COUNTA(J1310:DE1310)</f>
        <v>5</v>
      </c>
      <c r="K1310" t="s">
        <v>3830</v>
      </c>
      <c r="L1310" t="s">
        <v>3831</v>
      </c>
      <c r="O1310" t="s">
        <v>1515</v>
      </c>
      <c r="X1310">
        <f>SUM(COUNTIF(P1310:W1310,"1"))</f>
        <v>0</v>
      </c>
      <c r="AD1310" t="s">
        <v>3832</v>
      </c>
    </row>
    <row r="1311" spans="1:103" x14ac:dyDescent="0.35">
      <c r="A1311" t="s">
        <v>1921</v>
      </c>
      <c r="B1311">
        <f>+COUNTA(J1311:DE1311)</f>
        <v>14</v>
      </c>
      <c r="F1311" t="s">
        <v>3907</v>
      </c>
      <c r="G1311" t="s">
        <v>3908</v>
      </c>
      <c r="K1311" t="s">
        <v>3909</v>
      </c>
      <c r="O1311" t="s">
        <v>96</v>
      </c>
      <c r="X1311">
        <f>SUM(COUNTIF(P1311:W1311,"1"))</f>
        <v>0</v>
      </c>
      <c r="Y1311" t="s">
        <v>1886</v>
      </c>
      <c r="AC1311" t="s">
        <v>2693</v>
      </c>
      <c r="AD1311" t="s">
        <v>3910</v>
      </c>
      <c r="AS1311" t="s">
        <v>3911</v>
      </c>
      <c r="AU1311">
        <v>36</v>
      </c>
      <c r="AV1311">
        <v>28</v>
      </c>
      <c r="AX1311" t="s">
        <v>232</v>
      </c>
      <c r="BR1311" t="s">
        <v>3912</v>
      </c>
      <c r="BS1311" t="s">
        <v>3913</v>
      </c>
      <c r="CS1311" t="s">
        <v>110</v>
      </c>
      <c r="CT1311">
        <v>547</v>
      </c>
    </row>
    <row r="1312" spans="1:103" x14ac:dyDescent="0.35">
      <c r="A1312" t="s">
        <v>1921</v>
      </c>
      <c r="B1312">
        <f>+COUNTA(J1312:DE1312)</f>
        <v>12</v>
      </c>
      <c r="F1312" t="s">
        <v>3921</v>
      </c>
      <c r="G1312" t="s">
        <v>170</v>
      </c>
      <c r="K1312" t="s">
        <v>1523</v>
      </c>
      <c r="X1312">
        <f>SUM(COUNTIF(P1312:W1312,"1"))</f>
        <v>0</v>
      </c>
      <c r="Y1312" t="s">
        <v>1524</v>
      </c>
      <c r="AB1312" t="s">
        <v>124</v>
      </c>
      <c r="AC1312" t="s">
        <v>3922</v>
      </c>
      <c r="AR1312" t="s">
        <v>3923</v>
      </c>
      <c r="AS1312" t="s">
        <v>3858</v>
      </c>
      <c r="BE1312" t="s">
        <v>3924</v>
      </c>
      <c r="BL1312" t="s">
        <v>1523</v>
      </c>
      <c r="CD1312" t="s">
        <v>3925</v>
      </c>
      <c r="CF1312" t="s">
        <v>115</v>
      </c>
      <c r="CY1312">
        <v>4547</v>
      </c>
    </row>
    <row r="1313" spans="1:98" x14ac:dyDescent="0.35">
      <c r="A1313" t="s">
        <v>1921</v>
      </c>
      <c r="B1313">
        <f>+COUNTA(J1313:DE1313)</f>
        <v>17</v>
      </c>
      <c r="F1313" t="s">
        <v>3935</v>
      </c>
      <c r="G1313" t="s">
        <v>3936</v>
      </c>
      <c r="I1313" t="s">
        <v>3937</v>
      </c>
      <c r="K1313" t="s">
        <v>3938</v>
      </c>
      <c r="O1313" t="s">
        <v>96</v>
      </c>
      <c r="X1313">
        <f>SUM(COUNTIF(P1313:W1313,"1"))</f>
        <v>0</v>
      </c>
      <c r="Y1313" t="s">
        <v>1886</v>
      </c>
      <c r="AC1313" t="s">
        <v>2693</v>
      </c>
      <c r="AE1313" t="s">
        <v>3939</v>
      </c>
      <c r="AM1313" t="s">
        <v>3940</v>
      </c>
      <c r="AS1313" t="s">
        <v>1090</v>
      </c>
      <c r="AU1313">
        <v>4</v>
      </c>
      <c r="AV1313">
        <v>97</v>
      </c>
      <c r="AX1313" t="s">
        <v>232</v>
      </c>
      <c r="BE1313" t="s">
        <v>3941</v>
      </c>
      <c r="BR1313" t="s">
        <v>3942</v>
      </c>
      <c r="BS1313" t="s">
        <v>3943</v>
      </c>
      <c r="BT1313" t="s">
        <v>3944</v>
      </c>
      <c r="CS1313" t="s">
        <v>110</v>
      </c>
      <c r="CT1313">
        <v>659</v>
      </c>
    </row>
    <row r="1314" spans="1:98" x14ac:dyDescent="0.35">
      <c r="A1314" t="s">
        <v>1921</v>
      </c>
      <c r="B1314">
        <f>+COUNTA(J1314:DE1314)</f>
        <v>3</v>
      </c>
      <c r="K1314" t="s">
        <v>4076</v>
      </c>
      <c r="X1314">
        <f>SUM(COUNTIF(P1314:W1314,"1"))</f>
        <v>0</v>
      </c>
      <c r="AB1314" t="s">
        <v>124</v>
      </c>
    </row>
    <row r="1315" spans="1:98" x14ac:dyDescent="0.35">
      <c r="A1315" t="s">
        <v>1921</v>
      </c>
      <c r="B1315">
        <f>+COUNTA(J1315:DE1315)</f>
        <v>9</v>
      </c>
      <c r="F1315" t="s">
        <v>4089</v>
      </c>
      <c r="H1315" t="s">
        <v>4090</v>
      </c>
      <c r="K1315" t="s">
        <v>4091</v>
      </c>
      <c r="O1315" t="s">
        <v>1515</v>
      </c>
      <c r="X1315">
        <f>SUM(COUNTIF(P1315:W1315,"1"))</f>
        <v>0</v>
      </c>
      <c r="AB1315" t="s">
        <v>124</v>
      </c>
      <c r="AC1315" t="s">
        <v>258</v>
      </c>
      <c r="AO1315" t="s">
        <v>4092</v>
      </c>
      <c r="AS1315" t="s">
        <v>1448</v>
      </c>
      <c r="BL1315" t="s">
        <v>4091</v>
      </c>
      <c r="CF1315" t="s">
        <v>4093</v>
      </c>
    </row>
    <row r="1316" spans="1:98" x14ac:dyDescent="0.35">
      <c r="A1316" t="s">
        <v>1921</v>
      </c>
      <c r="B1316">
        <f>+COUNTA(J1316:DE1316)</f>
        <v>15</v>
      </c>
      <c r="F1316" t="s">
        <v>4136</v>
      </c>
      <c r="G1316" t="s">
        <v>4137</v>
      </c>
      <c r="K1316" t="s">
        <v>4138</v>
      </c>
      <c r="O1316" t="s">
        <v>96</v>
      </c>
      <c r="X1316">
        <f>SUM(COUNTIF(P1316:W1316,"1"))</f>
        <v>0</v>
      </c>
      <c r="Y1316" t="s">
        <v>258</v>
      </c>
      <c r="AB1316" t="s">
        <v>124</v>
      </c>
      <c r="AC1316" t="s">
        <v>4139</v>
      </c>
      <c r="AS1316" t="s">
        <v>4140</v>
      </c>
      <c r="AU1316">
        <v>13</v>
      </c>
      <c r="AV1316">
        <v>30</v>
      </c>
      <c r="AX1316" t="s">
        <v>1390</v>
      </c>
      <c r="BR1316" t="s">
        <v>4141</v>
      </c>
      <c r="BS1316" t="s">
        <v>4142</v>
      </c>
      <c r="BT1316" t="s">
        <v>4143</v>
      </c>
      <c r="CS1316" t="s">
        <v>110</v>
      </c>
      <c r="CT1316">
        <v>1596</v>
      </c>
    </row>
    <row r="1317" spans="1:98" x14ac:dyDescent="0.35">
      <c r="A1317" t="s">
        <v>1921</v>
      </c>
      <c r="B1317">
        <f>+COUNTA(J1317:DE1317)</f>
        <v>4</v>
      </c>
      <c r="F1317" t="s">
        <v>4203</v>
      </c>
      <c r="K1317" t="s">
        <v>4204</v>
      </c>
      <c r="X1317">
        <f>SUM(COUNTIF(P1317:W1317,"1"))</f>
        <v>0</v>
      </c>
      <c r="AC1317" t="s">
        <v>258</v>
      </c>
      <c r="AG1317" t="s">
        <v>4204</v>
      </c>
    </row>
    <row r="1318" spans="1:98" x14ac:dyDescent="0.35">
      <c r="A1318" t="s">
        <v>994</v>
      </c>
      <c r="B1318">
        <f>+COUNTA(J1318:DE1318)</f>
        <v>3</v>
      </c>
      <c r="E1318" t="s">
        <v>1722</v>
      </c>
      <c r="F1318" t="s">
        <v>1723</v>
      </c>
      <c r="G1318" t="s">
        <v>1724</v>
      </c>
      <c r="J1318" t="s">
        <v>286</v>
      </c>
      <c r="O1318" t="s">
        <v>1725</v>
      </c>
      <c r="X1318">
        <f>SUM(COUNTIF(P1318:W1318,"1"))</f>
        <v>0</v>
      </c>
    </row>
    <row r="1319" spans="1:98" x14ac:dyDescent="0.35">
      <c r="A1319" t="s">
        <v>1921</v>
      </c>
      <c r="B1319">
        <f>+COUNTA(J1319:DE1319)</f>
        <v>1</v>
      </c>
      <c r="F1319" t="s">
        <v>4245</v>
      </c>
      <c r="X1319">
        <f>SUM(COUNTIF(P1319:W1319,"1"))</f>
        <v>0</v>
      </c>
    </row>
    <row r="1320" spans="1:98" x14ac:dyDescent="0.35">
      <c r="A1320" t="s">
        <v>1921</v>
      </c>
      <c r="B1320">
        <f>+COUNTA(J1320:DE1320)</f>
        <v>1</v>
      </c>
      <c r="F1320" t="s">
        <v>4246</v>
      </c>
      <c r="X1320">
        <f>SUM(COUNTIF(P1320:W1320,"1"))</f>
        <v>0</v>
      </c>
    </row>
    <row r="1321" spans="1:98" x14ac:dyDescent="0.35">
      <c r="A1321" t="s">
        <v>1921</v>
      </c>
      <c r="B1321">
        <f>+COUNTA(J1321:DE1321)</f>
        <v>1</v>
      </c>
      <c r="F1321" t="s">
        <v>4247</v>
      </c>
      <c r="H1321" t="s">
        <v>4248</v>
      </c>
      <c r="X1321">
        <f>SUM(COUNTIF(P1321:W1321,"1"))</f>
        <v>0</v>
      </c>
    </row>
    <row r="1322" spans="1:98" x14ac:dyDescent="0.35">
      <c r="A1322" t="s">
        <v>1921</v>
      </c>
      <c r="B1322">
        <f>+COUNTA(J1322:DE1322)</f>
        <v>1</v>
      </c>
      <c r="F1322" t="s">
        <v>4249</v>
      </c>
      <c r="H1322" t="s">
        <v>4248</v>
      </c>
      <c r="X1322">
        <f>SUM(COUNTIF(P1322:W1322,"1"))</f>
        <v>0</v>
      </c>
    </row>
    <row r="1323" spans="1:98" x14ac:dyDescent="0.35">
      <c r="A1323" t="s">
        <v>1921</v>
      </c>
      <c r="B1323">
        <f>+COUNTA(J1323:DE1323)</f>
        <v>2</v>
      </c>
      <c r="F1323" t="s">
        <v>4250</v>
      </c>
      <c r="G1323" t="s">
        <v>4251</v>
      </c>
      <c r="H1323" t="s">
        <v>4252</v>
      </c>
      <c r="X1323">
        <f>SUM(COUNTIF(P1323:W1323,"1"))</f>
        <v>0</v>
      </c>
      <c r="BR1323" t="s">
        <v>4253</v>
      </c>
    </row>
    <row r="1324" spans="1:98" x14ac:dyDescent="0.35">
      <c r="A1324" t="s">
        <v>1921</v>
      </c>
      <c r="B1324">
        <f>+COUNTA(J1324:DE1324)</f>
        <v>1</v>
      </c>
      <c r="X1324">
        <f>SUM(COUNTIF(P1324:W1324,"1"))</f>
        <v>0</v>
      </c>
    </row>
    <row r="1325" spans="1:98" x14ac:dyDescent="0.35">
      <c r="X1325">
        <f>SUM(COUNTIF(P1325:W1325,"1"))</f>
        <v>0</v>
      </c>
      <c r="AB1325" t="s">
        <v>124</v>
      </c>
      <c r="AT1325" t="s">
        <v>518</v>
      </c>
    </row>
    <row r="1329" customFormat="1" x14ac:dyDescent="0.35"/>
    <row r="1330" customFormat="1" x14ac:dyDescent="0.35"/>
    <row r="1331" customFormat="1" x14ac:dyDescent="0.35"/>
    <row r="1332" customFormat="1" x14ac:dyDescent="0.35"/>
    <row r="1333" customFormat="1" x14ac:dyDescent="0.35"/>
    <row r="1334" customFormat="1" x14ac:dyDescent="0.35"/>
    <row r="1335" customFormat="1" x14ac:dyDescent="0.35"/>
    <row r="1336" customFormat="1" x14ac:dyDescent="0.35"/>
    <row r="1337" customFormat="1" x14ac:dyDescent="0.35"/>
    <row r="1338" customFormat="1" x14ac:dyDescent="0.35"/>
    <row r="1339" customFormat="1" x14ac:dyDescent="0.35"/>
    <row r="1340" customFormat="1" x14ac:dyDescent="0.35"/>
    <row r="1341" customFormat="1" x14ac:dyDescent="0.35"/>
    <row r="1342" customFormat="1" x14ac:dyDescent="0.35"/>
    <row r="1343" customFormat="1" x14ac:dyDescent="0.35"/>
    <row r="1344" customFormat="1" x14ac:dyDescent="0.35"/>
    <row r="1345" customFormat="1" x14ac:dyDescent="0.35"/>
    <row r="1346" customFormat="1" x14ac:dyDescent="0.35"/>
    <row r="1347" customFormat="1" x14ac:dyDescent="0.35"/>
    <row r="1348" customFormat="1" x14ac:dyDescent="0.35"/>
    <row r="1349" customFormat="1" x14ac:dyDescent="0.35"/>
    <row r="1350" customFormat="1" x14ac:dyDescent="0.35"/>
    <row r="1351" customFormat="1" x14ac:dyDescent="0.35"/>
    <row r="1352" customFormat="1" x14ac:dyDescent="0.35"/>
    <row r="1353" customFormat="1" x14ac:dyDescent="0.35"/>
    <row r="1354" customFormat="1" x14ac:dyDescent="0.35"/>
    <row r="1355" customFormat="1" x14ac:dyDescent="0.35"/>
    <row r="1356" customFormat="1" x14ac:dyDescent="0.35"/>
    <row r="1357" customFormat="1" x14ac:dyDescent="0.35"/>
    <row r="1358" customFormat="1" x14ac:dyDescent="0.35"/>
    <row r="1359" customFormat="1" x14ac:dyDescent="0.35"/>
    <row r="1360" customFormat="1" x14ac:dyDescent="0.35"/>
    <row r="1361" customFormat="1" x14ac:dyDescent="0.35"/>
    <row r="1362" customFormat="1" x14ac:dyDescent="0.35"/>
    <row r="1363" customFormat="1" x14ac:dyDescent="0.35"/>
    <row r="1364" customFormat="1" x14ac:dyDescent="0.35"/>
    <row r="1365" customFormat="1" x14ac:dyDescent="0.35"/>
    <row r="1366" customFormat="1" x14ac:dyDescent="0.35"/>
    <row r="1367" customFormat="1" x14ac:dyDescent="0.35"/>
    <row r="1368" customFormat="1" x14ac:dyDescent="0.35"/>
    <row r="1369" customFormat="1" x14ac:dyDescent="0.35"/>
    <row r="1370" customFormat="1" x14ac:dyDescent="0.35"/>
    <row r="1371" customFormat="1" x14ac:dyDescent="0.35"/>
    <row r="1372" customFormat="1" x14ac:dyDescent="0.35"/>
    <row r="1373" customFormat="1" x14ac:dyDescent="0.35"/>
    <row r="1374" customFormat="1" x14ac:dyDescent="0.35"/>
    <row r="1375" customFormat="1" x14ac:dyDescent="0.35"/>
    <row r="1376" customFormat="1" x14ac:dyDescent="0.35"/>
    <row r="1377" customFormat="1" x14ac:dyDescent="0.35"/>
    <row r="1378" customFormat="1" x14ac:dyDescent="0.35"/>
    <row r="1379" customFormat="1" x14ac:dyDescent="0.35"/>
    <row r="1380" customFormat="1" x14ac:dyDescent="0.35"/>
    <row r="1381" customFormat="1" x14ac:dyDescent="0.35"/>
    <row r="1382" customFormat="1" x14ac:dyDescent="0.35"/>
    <row r="1383" customFormat="1" x14ac:dyDescent="0.35"/>
    <row r="1384" customFormat="1" x14ac:dyDescent="0.35"/>
    <row r="1385" customFormat="1" x14ac:dyDescent="0.35"/>
    <row r="1386" customFormat="1" x14ac:dyDescent="0.35"/>
    <row r="1387" customFormat="1" x14ac:dyDescent="0.35"/>
    <row r="1388" customFormat="1" x14ac:dyDescent="0.35"/>
    <row r="1389" customFormat="1" x14ac:dyDescent="0.35"/>
    <row r="1390" customFormat="1" x14ac:dyDescent="0.35"/>
    <row r="1391" customFormat="1" x14ac:dyDescent="0.35"/>
    <row r="1392" customFormat="1" x14ac:dyDescent="0.35"/>
    <row r="1393" customFormat="1" x14ac:dyDescent="0.35"/>
    <row r="1394" customFormat="1" x14ac:dyDescent="0.35"/>
    <row r="1395" customFormat="1" x14ac:dyDescent="0.35"/>
    <row r="1396" customFormat="1" x14ac:dyDescent="0.35"/>
    <row r="1397" customFormat="1" x14ac:dyDescent="0.35"/>
    <row r="1398" customFormat="1" x14ac:dyDescent="0.35"/>
    <row r="1399" customFormat="1" x14ac:dyDescent="0.35"/>
    <row r="1400" customFormat="1" x14ac:dyDescent="0.35"/>
    <row r="1401" customFormat="1" x14ac:dyDescent="0.35"/>
    <row r="1402" customFormat="1" x14ac:dyDescent="0.35"/>
    <row r="1403" customFormat="1" x14ac:dyDescent="0.35"/>
    <row r="1404" customFormat="1" x14ac:dyDescent="0.35"/>
    <row r="1405" customFormat="1" x14ac:dyDescent="0.35"/>
    <row r="1406" customFormat="1" x14ac:dyDescent="0.35"/>
    <row r="1407" customFormat="1" x14ac:dyDescent="0.35"/>
    <row r="1408" customFormat="1" x14ac:dyDescent="0.35"/>
    <row r="1409" customFormat="1" x14ac:dyDescent="0.35"/>
    <row r="1410" customFormat="1" x14ac:dyDescent="0.35"/>
    <row r="1411" customFormat="1" x14ac:dyDescent="0.35"/>
    <row r="1412" customFormat="1" x14ac:dyDescent="0.35"/>
    <row r="1413" customFormat="1" x14ac:dyDescent="0.35"/>
    <row r="1414" customFormat="1" x14ac:dyDescent="0.35"/>
    <row r="1415" customFormat="1" x14ac:dyDescent="0.35"/>
    <row r="1416" customFormat="1" x14ac:dyDescent="0.35"/>
    <row r="1417" customFormat="1" x14ac:dyDescent="0.35"/>
    <row r="1418" customFormat="1" x14ac:dyDescent="0.35"/>
    <row r="1419" customFormat="1" x14ac:dyDescent="0.35"/>
    <row r="1420" customFormat="1" x14ac:dyDescent="0.35"/>
    <row r="1421" customFormat="1" x14ac:dyDescent="0.35"/>
    <row r="1422" customFormat="1" x14ac:dyDescent="0.35"/>
    <row r="1423" customFormat="1" x14ac:dyDescent="0.35"/>
    <row r="1424" customFormat="1" x14ac:dyDescent="0.35"/>
    <row r="1425" customFormat="1" x14ac:dyDescent="0.35"/>
    <row r="1426" customFormat="1" x14ac:dyDescent="0.35"/>
    <row r="1427" customFormat="1" x14ac:dyDescent="0.35"/>
    <row r="1428" customFormat="1" x14ac:dyDescent="0.35"/>
    <row r="1429" customFormat="1" x14ac:dyDescent="0.35"/>
    <row r="1430" customFormat="1" x14ac:dyDescent="0.35"/>
    <row r="1431" customFormat="1" x14ac:dyDescent="0.35"/>
    <row r="1432" customFormat="1" x14ac:dyDescent="0.35"/>
    <row r="1433" customFormat="1" x14ac:dyDescent="0.35"/>
    <row r="1434" customFormat="1" x14ac:dyDescent="0.35"/>
    <row r="1435" customFormat="1" x14ac:dyDescent="0.35"/>
    <row r="1436" customFormat="1" x14ac:dyDescent="0.35"/>
    <row r="1437" customFormat="1" x14ac:dyDescent="0.35"/>
    <row r="1438" customFormat="1" x14ac:dyDescent="0.35"/>
    <row r="1439" customFormat="1" x14ac:dyDescent="0.35"/>
    <row r="1440" customFormat="1" x14ac:dyDescent="0.35"/>
    <row r="1441" customFormat="1" x14ac:dyDescent="0.35"/>
    <row r="1442" customFormat="1" x14ac:dyDescent="0.35"/>
    <row r="1443" customFormat="1" x14ac:dyDescent="0.35"/>
    <row r="1444" customFormat="1" x14ac:dyDescent="0.35"/>
    <row r="1445" customFormat="1" x14ac:dyDescent="0.35"/>
    <row r="1446" customFormat="1" x14ac:dyDescent="0.35"/>
    <row r="1447" customFormat="1" x14ac:dyDescent="0.35"/>
    <row r="1448" customFormat="1" x14ac:dyDescent="0.35"/>
    <row r="1449" customFormat="1" x14ac:dyDescent="0.35"/>
    <row r="1450" customFormat="1" x14ac:dyDescent="0.35"/>
    <row r="1451" customFormat="1" x14ac:dyDescent="0.35"/>
    <row r="1452" customFormat="1" x14ac:dyDescent="0.35"/>
    <row r="1453" customFormat="1" x14ac:dyDescent="0.35"/>
    <row r="1454" customFormat="1" x14ac:dyDescent="0.35"/>
    <row r="1455" customFormat="1" x14ac:dyDescent="0.35"/>
    <row r="1456" customFormat="1" x14ac:dyDescent="0.35"/>
    <row r="1457" customFormat="1" x14ac:dyDescent="0.35"/>
    <row r="1458" customFormat="1" x14ac:dyDescent="0.35"/>
    <row r="1459" customFormat="1" x14ac:dyDescent="0.35"/>
    <row r="1460" customFormat="1" x14ac:dyDescent="0.35"/>
    <row r="1461" customFormat="1" x14ac:dyDescent="0.35"/>
    <row r="1462" customFormat="1" x14ac:dyDescent="0.35"/>
    <row r="1463" customFormat="1" x14ac:dyDescent="0.35"/>
    <row r="1464" customFormat="1" x14ac:dyDescent="0.35"/>
    <row r="1465" customFormat="1" x14ac:dyDescent="0.35"/>
    <row r="1466" customFormat="1" x14ac:dyDescent="0.35"/>
    <row r="1467" customFormat="1" x14ac:dyDescent="0.35"/>
    <row r="1468" customFormat="1" x14ac:dyDescent="0.35"/>
    <row r="1469" customFormat="1" x14ac:dyDescent="0.35"/>
    <row r="1470" customFormat="1" x14ac:dyDescent="0.35"/>
    <row r="1471" customFormat="1" x14ac:dyDescent="0.35"/>
    <row r="1472" customFormat="1" x14ac:dyDescent="0.35"/>
    <row r="1473" customFormat="1" x14ac:dyDescent="0.35"/>
    <row r="1474" customFormat="1" x14ac:dyDescent="0.35"/>
    <row r="1475" customFormat="1" x14ac:dyDescent="0.35"/>
    <row r="1476" customFormat="1" x14ac:dyDescent="0.35"/>
    <row r="1477" customFormat="1" x14ac:dyDescent="0.35"/>
    <row r="1478" customFormat="1" x14ac:dyDescent="0.35"/>
    <row r="1479" customFormat="1" x14ac:dyDescent="0.35"/>
    <row r="1480" customFormat="1" x14ac:dyDescent="0.35"/>
    <row r="1481" customFormat="1" x14ac:dyDescent="0.35"/>
    <row r="1482" customFormat="1" x14ac:dyDescent="0.35"/>
    <row r="1483" customFormat="1" x14ac:dyDescent="0.35"/>
    <row r="1484" customFormat="1" x14ac:dyDescent="0.35"/>
    <row r="1485" customFormat="1" x14ac:dyDescent="0.35"/>
    <row r="1486" customFormat="1" x14ac:dyDescent="0.35"/>
    <row r="1487" customFormat="1" x14ac:dyDescent="0.35"/>
    <row r="1488" customFormat="1" x14ac:dyDescent="0.35"/>
    <row r="1489" customFormat="1" x14ac:dyDescent="0.35"/>
    <row r="1490" customFormat="1" x14ac:dyDescent="0.35"/>
    <row r="1491" customFormat="1" x14ac:dyDescent="0.35"/>
    <row r="1492" customFormat="1" x14ac:dyDescent="0.35"/>
    <row r="1493" customFormat="1" x14ac:dyDescent="0.35"/>
    <row r="1494" customFormat="1" x14ac:dyDescent="0.35"/>
    <row r="1495" customFormat="1" x14ac:dyDescent="0.35"/>
    <row r="1496" customFormat="1" x14ac:dyDescent="0.35"/>
    <row r="1497" customFormat="1" x14ac:dyDescent="0.35"/>
    <row r="1498" customFormat="1" x14ac:dyDescent="0.35"/>
    <row r="1499" customFormat="1" x14ac:dyDescent="0.35"/>
    <row r="1500" customFormat="1" x14ac:dyDescent="0.35"/>
    <row r="1501" customFormat="1" x14ac:dyDescent="0.35"/>
    <row r="1502" customFormat="1" x14ac:dyDescent="0.35"/>
    <row r="1503" customFormat="1" x14ac:dyDescent="0.35"/>
    <row r="1504" customFormat="1" x14ac:dyDescent="0.35"/>
    <row r="1505" customFormat="1" x14ac:dyDescent="0.35"/>
    <row r="1506" customFormat="1" x14ac:dyDescent="0.35"/>
    <row r="1507" customFormat="1" x14ac:dyDescent="0.35"/>
    <row r="1508" customFormat="1" x14ac:dyDescent="0.35"/>
    <row r="1509" customFormat="1" x14ac:dyDescent="0.35"/>
    <row r="1510" customFormat="1" x14ac:dyDescent="0.35"/>
    <row r="1511" customFormat="1" x14ac:dyDescent="0.35"/>
    <row r="1512" customFormat="1" x14ac:dyDescent="0.35"/>
    <row r="1513" customFormat="1" x14ac:dyDescent="0.35"/>
    <row r="1514" customFormat="1" x14ac:dyDescent="0.35"/>
    <row r="1515" customFormat="1" x14ac:dyDescent="0.35"/>
    <row r="1516" customFormat="1" x14ac:dyDescent="0.35"/>
    <row r="1517" customFormat="1" x14ac:dyDescent="0.35"/>
    <row r="1518" customFormat="1" x14ac:dyDescent="0.35"/>
    <row r="1519" customFormat="1" x14ac:dyDescent="0.35"/>
    <row r="1520" customFormat="1" x14ac:dyDescent="0.35"/>
    <row r="1521" customFormat="1" x14ac:dyDescent="0.35"/>
    <row r="1522" customFormat="1" x14ac:dyDescent="0.35"/>
    <row r="1523" customFormat="1" x14ac:dyDescent="0.35"/>
    <row r="1524" customFormat="1" x14ac:dyDescent="0.35"/>
    <row r="1525" customFormat="1" x14ac:dyDescent="0.35"/>
    <row r="1526" customFormat="1" x14ac:dyDescent="0.35"/>
    <row r="1527" customFormat="1" x14ac:dyDescent="0.35"/>
    <row r="1528" customFormat="1" x14ac:dyDescent="0.35"/>
    <row r="1529" customFormat="1" x14ac:dyDescent="0.35"/>
    <row r="1530" customFormat="1" x14ac:dyDescent="0.35"/>
    <row r="1531" customFormat="1" x14ac:dyDescent="0.35"/>
    <row r="1532" customFormat="1" x14ac:dyDescent="0.35"/>
    <row r="1533" customFormat="1" x14ac:dyDescent="0.35"/>
    <row r="1534" customFormat="1" x14ac:dyDescent="0.35"/>
    <row r="1535" customFormat="1" x14ac:dyDescent="0.35"/>
    <row r="1536" customFormat="1" x14ac:dyDescent="0.35"/>
    <row r="1537" customFormat="1" x14ac:dyDescent="0.35"/>
    <row r="1538" customFormat="1" x14ac:dyDescent="0.35"/>
    <row r="1539" customFormat="1" x14ac:dyDescent="0.35"/>
    <row r="1540" customFormat="1" x14ac:dyDescent="0.35"/>
    <row r="1541" customFormat="1" x14ac:dyDescent="0.35"/>
    <row r="1542" customFormat="1" x14ac:dyDescent="0.35"/>
    <row r="1543" customFormat="1" x14ac:dyDescent="0.35"/>
    <row r="1544" customFormat="1" x14ac:dyDescent="0.35"/>
    <row r="1545" customFormat="1" x14ac:dyDescent="0.35"/>
    <row r="1546" customFormat="1" x14ac:dyDescent="0.35"/>
    <row r="1547" customFormat="1" x14ac:dyDescent="0.35"/>
    <row r="1548" customFormat="1" x14ac:dyDescent="0.35"/>
    <row r="1549" customFormat="1" x14ac:dyDescent="0.35"/>
    <row r="1550" customFormat="1" x14ac:dyDescent="0.35"/>
    <row r="1551" customFormat="1" x14ac:dyDescent="0.35"/>
    <row r="1552" customFormat="1" x14ac:dyDescent="0.35"/>
    <row r="1553" customFormat="1" x14ac:dyDescent="0.35"/>
    <row r="1554" customFormat="1" x14ac:dyDescent="0.35"/>
    <row r="1555" customFormat="1" x14ac:dyDescent="0.35"/>
    <row r="1556" customFormat="1" x14ac:dyDescent="0.35"/>
    <row r="1557" customFormat="1" x14ac:dyDescent="0.35"/>
    <row r="1558" customFormat="1" x14ac:dyDescent="0.35"/>
    <row r="1559" customFormat="1" x14ac:dyDescent="0.35"/>
    <row r="1560" customFormat="1" x14ac:dyDescent="0.35"/>
    <row r="1561" customFormat="1" x14ac:dyDescent="0.35"/>
    <row r="1562" customFormat="1" x14ac:dyDescent="0.35"/>
    <row r="1563" customFormat="1" x14ac:dyDescent="0.35"/>
    <row r="1564" customFormat="1" x14ac:dyDescent="0.35"/>
    <row r="1565" customFormat="1" x14ac:dyDescent="0.35"/>
    <row r="1566" customFormat="1" x14ac:dyDescent="0.35"/>
    <row r="1567" customFormat="1" x14ac:dyDescent="0.35"/>
    <row r="1568" customFormat="1" x14ac:dyDescent="0.35"/>
    <row r="1569" customFormat="1" x14ac:dyDescent="0.35"/>
    <row r="1570" customFormat="1" x14ac:dyDescent="0.35"/>
    <row r="1571" customFormat="1" x14ac:dyDescent="0.35"/>
    <row r="1572" customFormat="1" x14ac:dyDescent="0.35"/>
    <row r="1573" customFormat="1" x14ac:dyDescent="0.35"/>
    <row r="1574" customFormat="1" x14ac:dyDescent="0.35"/>
    <row r="1575" customFormat="1" x14ac:dyDescent="0.35"/>
    <row r="1576" customFormat="1" x14ac:dyDescent="0.35"/>
    <row r="1577" customFormat="1" x14ac:dyDescent="0.35"/>
    <row r="1578" customFormat="1" x14ac:dyDescent="0.35"/>
    <row r="1579" customFormat="1" x14ac:dyDescent="0.35"/>
    <row r="1580" customFormat="1" x14ac:dyDescent="0.35"/>
    <row r="1581" customFormat="1" x14ac:dyDescent="0.35"/>
    <row r="1582" customFormat="1" x14ac:dyDescent="0.35"/>
    <row r="1583" customFormat="1" x14ac:dyDescent="0.35"/>
    <row r="1584" customFormat="1" x14ac:dyDescent="0.35"/>
    <row r="1585" customFormat="1" x14ac:dyDescent="0.35"/>
    <row r="1586" customFormat="1" x14ac:dyDescent="0.35"/>
    <row r="1587" customFormat="1" x14ac:dyDescent="0.35"/>
    <row r="1588" customFormat="1" x14ac:dyDescent="0.35"/>
    <row r="1589" customFormat="1" x14ac:dyDescent="0.35"/>
    <row r="1590" customFormat="1" x14ac:dyDescent="0.35"/>
    <row r="1591" customFormat="1" x14ac:dyDescent="0.35"/>
    <row r="1592" customFormat="1" x14ac:dyDescent="0.35"/>
    <row r="1593" customFormat="1" x14ac:dyDescent="0.35"/>
    <row r="1594" customFormat="1" x14ac:dyDescent="0.35"/>
    <row r="1595" customFormat="1" x14ac:dyDescent="0.35"/>
    <row r="1596" customFormat="1" x14ac:dyDescent="0.35"/>
    <row r="1597" customFormat="1" x14ac:dyDescent="0.35"/>
    <row r="1598" customFormat="1" x14ac:dyDescent="0.35"/>
    <row r="1599" customFormat="1" x14ac:dyDescent="0.35"/>
    <row r="1600" customFormat="1" x14ac:dyDescent="0.35"/>
    <row r="1601" customFormat="1" x14ac:dyDescent="0.35"/>
    <row r="1602" customFormat="1" x14ac:dyDescent="0.35"/>
    <row r="1603" customFormat="1" x14ac:dyDescent="0.35"/>
    <row r="1604" customFormat="1" x14ac:dyDescent="0.35"/>
    <row r="1605" customFormat="1" x14ac:dyDescent="0.35"/>
    <row r="1606" customFormat="1" x14ac:dyDescent="0.35"/>
    <row r="1607" customFormat="1" x14ac:dyDescent="0.35"/>
    <row r="1608" customFormat="1" x14ac:dyDescent="0.35"/>
    <row r="1609" customFormat="1" x14ac:dyDescent="0.35"/>
    <row r="1610" customFormat="1" x14ac:dyDescent="0.35"/>
    <row r="1611" customFormat="1" x14ac:dyDescent="0.35"/>
    <row r="1612" customFormat="1" x14ac:dyDescent="0.35"/>
    <row r="1613" customFormat="1" x14ac:dyDescent="0.35"/>
    <row r="1614" customFormat="1" x14ac:dyDescent="0.35"/>
    <row r="1615" customFormat="1" x14ac:dyDescent="0.35"/>
    <row r="1616" customFormat="1" x14ac:dyDescent="0.35"/>
    <row r="1617" customFormat="1" x14ac:dyDescent="0.35"/>
    <row r="1618" customFormat="1" x14ac:dyDescent="0.35"/>
    <row r="1619" customFormat="1" x14ac:dyDescent="0.35"/>
    <row r="1620" customFormat="1" x14ac:dyDescent="0.35"/>
    <row r="1621" customFormat="1" x14ac:dyDescent="0.35"/>
    <row r="1622" customFormat="1" x14ac:dyDescent="0.35"/>
    <row r="1623" customFormat="1" x14ac:dyDescent="0.35"/>
    <row r="1624" customFormat="1" x14ac:dyDescent="0.35"/>
    <row r="1625" customFormat="1" x14ac:dyDescent="0.35"/>
    <row r="1626" customFormat="1" x14ac:dyDescent="0.35"/>
    <row r="1627" customFormat="1" x14ac:dyDescent="0.35"/>
    <row r="1628" customFormat="1" x14ac:dyDescent="0.35"/>
    <row r="1629" customFormat="1" x14ac:dyDescent="0.35"/>
    <row r="1630" customFormat="1" x14ac:dyDescent="0.35"/>
    <row r="1631" customFormat="1" x14ac:dyDescent="0.35"/>
    <row r="1632" customFormat="1" x14ac:dyDescent="0.35"/>
    <row r="1633" customFormat="1" x14ac:dyDescent="0.35"/>
    <row r="1634" customFormat="1" x14ac:dyDescent="0.35"/>
    <row r="1635" customFormat="1" x14ac:dyDescent="0.35"/>
    <row r="1636" customFormat="1" x14ac:dyDescent="0.35"/>
    <row r="1637" customFormat="1" x14ac:dyDescent="0.35"/>
    <row r="1638" customFormat="1" x14ac:dyDescent="0.35"/>
    <row r="1639" customFormat="1" x14ac:dyDescent="0.35"/>
    <row r="1640" customFormat="1" x14ac:dyDescent="0.35"/>
    <row r="1641" customFormat="1" x14ac:dyDescent="0.35"/>
    <row r="1642" customFormat="1" x14ac:dyDescent="0.35"/>
    <row r="1643" customFormat="1" x14ac:dyDescent="0.35"/>
    <row r="1644" customFormat="1" x14ac:dyDescent="0.35"/>
    <row r="1645" customFormat="1" x14ac:dyDescent="0.35"/>
    <row r="1646" customFormat="1" x14ac:dyDescent="0.35"/>
    <row r="1647" customFormat="1" x14ac:dyDescent="0.35"/>
    <row r="1648" customFormat="1" x14ac:dyDescent="0.35"/>
    <row r="1649" customFormat="1" x14ac:dyDescent="0.35"/>
    <row r="1650" customFormat="1" x14ac:dyDescent="0.35"/>
    <row r="1651" customFormat="1" x14ac:dyDescent="0.35"/>
    <row r="1652" customFormat="1" x14ac:dyDescent="0.35"/>
    <row r="1653" customFormat="1" x14ac:dyDescent="0.35"/>
    <row r="1654" customFormat="1" x14ac:dyDescent="0.35"/>
    <row r="1655" customFormat="1" x14ac:dyDescent="0.35"/>
    <row r="1656" customFormat="1" x14ac:dyDescent="0.35"/>
    <row r="1657" customFormat="1" x14ac:dyDescent="0.35"/>
    <row r="1658" customFormat="1" x14ac:dyDescent="0.35"/>
    <row r="1659" customFormat="1" x14ac:dyDescent="0.35"/>
    <row r="1660" customFormat="1" x14ac:dyDescent="0.35"/>
    <row r="1661" customFormat="1" x14ac:dyDescent="0.35"/>
    <row r="1662" customFormat="1" x14ac:dyDescent="0.35"/>
    <row r="1663" customFormat="1" x14ac:dyDescent="0.35"/>
    <row r="1664" customFormat="1" x14ac:dyDescent="0.35"/>
    <row r="1665" customFormat="1" x14ac:dyDescent="0.35"/>
    <row r="1666" customFormat="1" x14ac:dyDescent="0.35"/>
    <row r="1667" customFormat="1" x14ac:dyDescent="0.35"/>
    <row r="1668" customFormat="1" x14ac:dyDescent="0.35"/>
    <row r="1669" customFormat="1" x14ac:dyDescent="0.35"/>
    <row r="1670" customFormat="1" x14ac:dyDescent="0.35"/>
    <row r="1671" customFormat="1" x14ac:dyDescent="0.35"/>
    <row r="1672" customFormat="1" x14ac:dyDescent="0.35"/>
    <row r="1673" customFormat="1" x14ac:dyDescent="0.35"/>
    <row r="1674" customFormat="1" x14ac:dyDescent="0.35"/>
    <row r="1675" customFormat="1" x14ac:dyDescent="0.35"/>
    <row r="1676" customFormat="1" x14ac:dyDescent="0.35"/>
    <row r="1677" customFormat="1" x14ac:dyDescent="0.35"/>
    <row r="1678" customFormat="1" x14ac:dyDescent="0.35"/>
    <row r="1679" customFormat="1" x14ac:dyDescent="0.35"/>
    <row r="1680" customFormat="1" x14ac:dyDescent="0.35"/>
    <row r="1681" customFormat="1" x14ac:dyDescent="0.35"/>
    <row r="1682" customFormat="1" x14ac:dyDescent="0.35"/>
    <row r="1683" customFormat="1" x14ac:dyDescent="0.35"/>
    <row r="1684" customFormat="1" x14ac:dyDescent="0.35"/>
    <row r="1685" customFormat="1" x14ac:dyDescent="0.35"/>
    <row r="1686" customFormat="1" x14ac:dyDescent="0.35"/>
    <row r="1687" customFormat="1" x14ac:dyDescent="0.35"/>
    <row r="1688" customFormat="1" x14ac:dyDescent="0.35"/>
    <row r="1689" customFormat="1" x14ac:dyDescent="0.35"/>
    <row r="1690" customFormat="1" x14ac:dyDescent="0.35"/>
    <row r="1691" customFormat="1" x14ac:dyDescent="0.35"/>
    <row r="1692" customFormat="1" x14ac:dyDescent="0.35"/>
    <row r="1693" customFormat="1" x14ac:dyDescent="0.35"/>
    <row r="1694" customFormat="1" x14ac:dyDescent="0.35"/>
    <row r="1695" customFormat="1" x14ac:dyDescent="0.35"/>
    <row r="1696" customFormat="1" x14ac:dyDescent="0.35"/>
    <row r="1697" customFormat="1" x14ac:dyDescent="0.35"/>
    <row r="1698" customFormat="1" x14ac:dyDescent="0.35"/>
    <row r="1699" customFormat="1" x14ac:dyDescent="0.35"/>
    <row r="1700" customFormat="1" x14ac:dyDescent="0.35"/>
    <row r="1701" customFormat="1" x14ac:dyDescent="0.35"/>
    <row r="1702" customFormat="1" x14ac:dyDescent="0.35"/>
    <row r="1703" customFormat="1" x14ac:dyDescent="0.35"/>
    <row r="1704" customFormat="1" x14ac:dyDescent="0.35"/>
    <row r="1705" customFormat="1" x14ac:dyDescent="0.35"/>
    <row r="1706" customFormat="1" x14ac:dyDescent="0.35"/>
    <row r="1707" customFormat="1" x14ac:dyDescent="0.35"/>
    <row r="1708" customFormat="1" x14ac:dyDescent="0.35"/>
    <row r="1709" customFormat="1" x14ac:dyDescent="0.35"/>
    <row r="1710" customFormat="1" x14ac:dyDescent="0.35"/>
    <row r="1711" customFormat="1" x14ac:dyDescent="0.35"/>
    <row r="1712" customFormat="1" x14ac:dyDescent="0.35"/>
    <row r="1713" customFormat="1" x14ac:dyDescent="0.35"/>
    <row r="1714" customFormat="1" x14ac:dyDescent="0.35"/>
    <row r="1715" customFormat="1" x14ac:dyDescent="0.35"/>
    <row r="1716" customFormat="1" x14ac:dyDescent="0.35"/>
    <row r="1717" customFormat="1" x14ac:dyDescent="0.35"/>
    <row r="1718" customFormat="1" x14ac:dyDescent="0.35"/>
    <row r="1719" customFormat="1" x14ac:dyDescent="0.35"/>
    <row r="1720" customFormat="1" x14ac:dyDescent="0.35"/>
    <row r="1721" customFormat="1" x14ac:dyDescent="0.35"/>
    <row r="1722" customFormat="1" x14ac:dyDescent="0.35"/>
    <row r="1723" customFormat="1" x14ac:dyDescent="0.35"/>
    <row r="1724" customFormat="1" x14ac:dyDescent="0.35"/>
    <row r="1725" customFormat="1" x14ac:dyDescent="0.35"/>
    <row r="1726" customFormat="1" x14ac:dyDescent="0.35"/>
    <row r="1727" customFormat="1" x14ac:dyDescent="0.35"/>
    <row r="1728" customFormat="1" x14ac:dyDescent="0.35"/>
    <row r="1729" customFormat="1" x14ac:dyDescent="0.35"/>
    <row r="1730" customFormat="1" x14ac:dyDescent="0.35"/>
    <row r="1731" customFormat="1" x14ac:dyDescent="0.35"/>
    <row r="1732" customFormat="1" x14ac:dyDescent="0.35"/>
    <row r="1733" customFormat="1" x14ac:dyDescent="0.35"/>
    <row r="1734" customFormat="1" x14ac:dyDescent="0.35"/>
    <row r="1735" customFormat="1" x14ac:dyDescent="0.35"/>
    <row r="1736" customFormat="1" x14ac:dyDescent="0.35"/>
    <row r="1737" customFormat="1" x14ac:dyDescent="0.35"/>
    <row r="1738" customFormat="1" x14ac:dyDescent="0.35"/>
    <row r="1739" customFormat="1" x14ac:dyDescent="0.35"/>
    <row r="1740" customFormat="1" x14ac:dyDescent="0.35"/>
    <row r="1741" customFormat="1" x14ac:dyDescent="0.35"/>
    <row r="1742" customFormat="1" x14ac:dyDescent="0.35"/>
    <row r="1743" customFormat="1" x14ac:dyDescent="0.35"/>
    <row r="1744" customFormat="1" x14ac:dyDescent="0.35"/>
    <row r="1745" customFormat="1" x14ac:dyDescent="0.35"/>
    <row r="1746" customFormat="1" x14ac:dyDescent="0.35"/>
    <row r="1747" customFormat="1" x14ac:dyDescent="0.35"/>
    <row r="1748" customFormat="1" x14ac:dyDescent="0.35"/>
    <row r="1749" customFormat="1" x14ac:dyDescent="0.35"/>
    <row r="1750" customFormat="1" x14ac:dyDescent="0.35"/>
    <row r="1751" customFormat="1" x14ac:dyDescent="0.35"/>
    <row r="1752" customFormat="1" x14ac:dyDescent="0.35"/>
    <row r="1753" customFormat="1" x14ac:dyDescent="0.35"/>
    <row r="1754" customFormat="1" x14ac:dyDescent="0.35"/>
    <row r="1755" customFormat="1" x14ac:dyDescent="0.35"/>
    <row r="1756" customFormat="1" x14ac:dyDescent="0.35"/>
    <row r="1757" customFormat="1" x14ac:dyDescent="0.35"/>
    <row r="1758" customFormat="1" x14ac:dyDescent="0.35"/>
    <row r="1759" customFormat="1" x14ac:dyDescent="0.35"/>
    <row r="1760" customFormat="1" x14ac:dyDescent="0.35"/>
    <row r="1761" customFormat="1" x14ac:dyDescent="0.35"/>
    <row r="1762" customFormat="1" x14ac:dyDescent="0.35"/>
    <row r="1763" customFormat="1" x14ac:dyDescent="0.35"/>
    <row r="1764" customFormat="1" x14ac:dyDescent="0.35"/>
    <row r="1765" customFormat="1" x14ac:dyDescent="0.35"/>
    <row r="1766" customFormat="1" x14ac:dyDescent="0.35"/>
    <row r="1767" customFormat="1" x14ac:dyDescent="0.35"/>
    <row r="1768" customFormat="1" x14ac:dyDescent="0.35"/>
    <row r="1769" customFormat="1" x14ac:dyDescent="0.35"/>
    <row r="1770" customFormat="1" x14ac:dyDescent="0.35"/>
    <row r="1771" customFormat="1" x14ac:dyDescent="0.35"/>
    <row r="1772" customFormat="1" x14ac:dyDescent="0.35"/>
    <row r="1773" customFormat="1" x14ac:dyDescent="0.35"/>
    <row r="1774" customFormat="1" x14ac:dyDescent="0.35"/>
    <row r="1775" customFormat="1" x14ac:dyDescent="0.35"/>
    <row r="1776" customFormat="1" x14ac:dyDescent="0.35"/>
    <row r="1777" customFormat="1" x14ac:dyDescent="0.35"/>
    <row r="1778" customFormat="1" x14ac:dyDescent="0.35"/>
    <row r="1779" customFormat="1" x14ac:dyDescent="0.35"/>
    <row r="1780" customFormat="1" x14ac:dyDescent="0.35"/>
    <row r="1781" customFormat="1" x14ac:dyDescent="0.35"/>
    <row r="1782" customFormat="1" x14ac:dyDescent="0.35"/>
    <row r="1783" customFormat="1" x14ac:dyDescent="0.35"/>
    <row r="1784" customFormat="1" x14ac:dyDescent="0.35"/>
    <row r="1785" customFormat="1" x14ac:dyDescent="0.35"/>
    <row r="1786" customFormat="1" x14ac:dyDescent="0.35"/>
    <row r="1787" customFormat="1" x14ac:dyDescent="0.35"/>
    <row r="1788" customFormat="1" x14ac:dyDescent="0.35"/>
    <row r="1789" customFormat="1" x14ac:dyDescent="0.35"/>
    <row r="1790" customFormat="1" x14ac:dyDescent="0.35"/>
    <row r="1791" customFormat="1" x14ac:dyDescent="0.35"/>
    <row r="1792" customFormat="1" x14ac:dyDescent="0.35"/>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row r="1825" customFormat="1" x14ac:dyDescent="0.35"/>
    <row r="1826" customFormat="1" x14ac:dyDescent="0.35"/>
    <row r="1827" customFormat="1" x14ac:dyDescent="0.35"/>
    <row r="1828" customFormat="1" x14ac:dyDescent="0.35"/>
    <row r="1829" customFormat="1" x14ac:dyDescent="0.35"/>
    <row r="1830" customFormat="1" x14ac:dyDescent="0.35"/>
    <row r="1831" customFormat="1" x14ac:dyDescent="0.35"/>
    <row r="1832" customFormat="1" x14ac:dyDescent="0.35"/>
    <row r="1833" customFormat="1" x14ac:dyDescent="0.35"/>
    <row r="1834" customFormat="1" x14ac:dyDescent="0.35"/>
    <row r="1835" customFormat="1" x14ac:dyDescent="0.35"/>
    <row r="1836" customFormat="1" x14ac:dyDescent="0.35"/>
    <row r="1837" customFormat="1" x14ac:dyDescent="0.35"/>
    <row r="1838" customFormat="1" x14ac:dyDescent="0.35"/>
    <row r="1839" customFormat="1" x14ac:dyDescent="0.35"/>
    <row r="1840" customFormat="1" x14ac:dyDescent="0.35"/>
    <row r="1841" customFormat="1" x14ac:dyDescent="0.35"/>
    <row r="1842" customFormat="1" x14ac:dyDescent="0.35"/>
    <row r="1843" customFormat="1" x14ac:dyDescent="0.35"/>
    <row r="1844" customFormat="1" x14ac:dyDescent="0.35"/>
    <row r="1845" customFormat="1" x14ac:dyDescent="0.35"/>
    <row r="1846" customFormat="1" x14ac:dyDescent="0.35"/>
    <row r="1847" customFormat="1" x14ac:dyDescent="0.35"/>
    <row r="1848" customFormat="1" x14ac:dyDescent="0.35"/>
    <row r="1849" customFormat="1" x14ac:dyDescent="0.35"/>
    <row r="1850" customFormat="1" x14ac:dyDescent="0.35"/>
    <row r="1851" customFormat="1" x14ac:dyDescent="0.35"/>
    <row r="1852" customFormat="1" x14ac:dyDescent="0.35"/>
    <row r="1853" customFormat="1" x14ac:dyDescent="0.35"/>
    <row r="1854" customFormat="1" x14ac:dyDescent="0.35"/>
    <row r="1855" customFormat="1" x14ac:dyDescent="0.35"/>
    <row r="1856" customFormat="1" x14ac:dyDescent="0.35"/>
    <row r="1857" customFormat="1" x14ac:dyDescent="0.35"/>
    <row r="1858" customFormat="1" x14ac:dyDescent="0.35"/>
    <row r="1859" customFormat="1" x14ac:dyDescent="0.35"/>
    <row r="1860" customFormat="1" x14ac:dyDescent="0.35"/>
    <row r="1861" customFormat="1" x14ac:dyDescent="0.35"/>
    <row r="1862" customFormat="1" x14ac:dyDescent="0.35"/>
    <row r="1863" customFormat="1" x14ac:dyDescent="0.35"/>
    <row r="1864" customFormat="1" x14ac:dyDescent="0.35"/>
    <row r="1865" customFormat="1" x14ac:dyDescent="0.35"/>
    <row r="1866" customFormat="1" x14ac:dyDescent="0.35"/>
    <row r="1867" customFormat="1" x14ac:dyDescent="0.35"/>
    <row r="1868" customFormat="1" x14ac:dyDescent="0.35"/>
    <row r="1869" customFormat="1" x14ac:dyDescent="0.35"/>
    <row r="1870" customFormat="1" x14ac:dyDescent="0.35"/>
    <row r="1871" customFormat="1" x14ac:dyDescent="0.35"/>
    <row r="1872" customFormat="1" x14ac:dyDescent="0.35"/>
    <row r="1873" customFormat="1" x14ac:dyDescent="0.35"/>
    <row r="1874" customFormat="1" x14ac:dyDescent="0.35"/>
    <row r="1875" customFormat="1" x14ac:dyDescent="0.35"/>
    <row r="1876" customFormat="1" x14ac:dyDescent="0.35"/>
    <row r="1877" customFormat="1" x14ac:dyDescent="0.35"/>
    <row r="1878" customFormat="1" x14ac:dyDescent="0.35"/>
    <row r="1879" customFormat="1" x14ac:dyDescent="0.35"/>
    <row r="1880" customFormat="1" x14ac:dyDescent="0.35"/>
    <row r="1881" customFormat="1" x14ac:dyDescent="0.35"/>
    <row r="1882" customFormat="1" x14ac:dyDescent="0.35"/>
    <row r="1883" customFormat="1" x14ac:dyDescent="0.35"/>
    <row r="1884" customFormat="1" x14ac:dyDescent="0.35"/>
    <row r="1885" customFormat="1" x14ac:dyDescent="0.35"/>
    <row r="1886" customFormat="1" x14ac:dyDescent="0.35"/>
    <row r="1887" customFormat="1" x14ac:dyDescent="0.35"/>
    <row r="1888" customFormat="1" x14ac:dyDescent="0.35"/>
    <row r="1889" customFormat="1" x14ac:dyDescent="0.35"/>
    <row r="1890" customFormat="1" x14ac:dyDescent="0.35"/>
    <row r="1891" customFormat="1" x14ac:dyDescent="0.35"/>
    <row r="1892" customFormat="1" x14ac:dyDescent="0.35"/>
    <row r="1893" customFormat="1" x14ac:dyDescent="0.35"/>
    <row r="1894" customFormat="1" x14ac:dyDescent="0.35"/>
    <row r="1895" customFormat="1" x14ac:dyDescent="0.35"/>
    <row r="1896" customFormat="1" x14ac:dyDescent="0.35"/>
    <row r="1897" customFormat="1" x14ac:dyDescent="0.35"/>
    <row r="1898" customFormat="1" x14ac:dyDescent="0.35"/>
    <row r="1899" customFormat="1" x14ac:dyDescent="0.35"/>
    <row r="1900" customFormat="1" x14ac:dyDescent="0.35"/>
    <row r="1901" customFormat="1" x14ac:dyDescent="0.35"/>
    <row r="1902" customFormat="1" x14ac:dyDescent="0.35"/>
    <row r="1903" customFormat="1" x14ac:dyDescent="0.35"/>
    <row r="1904" customFormat="1" x14ac:dyDescent="0.35"/>
    <row r="1905" customFormat="1" x14ac:dyDescent="0.35"/>
    <row r="1906" customFormat="1" x14ac:dyDescent="0.35"/>
    <row r="1907" customFormat="1" x14ac:dyDescent="0.35"/>
    <row r="1908" customFormat="1" x14ac:dyDescent="0.35"/>
    <row r="1909" customFormat="1" x14ac:dyDescent="0.35"/>
    <row r="1910" customFormat="1" x14ac:dyDescent="0.35"/>
    <row r="1911" customFormat="1" x14ac:dyDescent="0.35"/>
    <row r="1912" customFormat="1" x14ac:dyDescent="0.35"/>
    <row r="1913" customFormat="1" x14ac:dyDescent="0.35"/>
    <row r="1914" customFormat="1" x14ac:dyDescent="0.35"/>
    <row r="1915" customFormat="1" x14ac:dyDescent="0.35"/>
    <row r="1916" customFormat="1" x14ac:dyDescent="0.35"/>
    <row r="1917" customFormat="1" x14ac:dyDescent="0.35"/>
    <row r="1918" customFormat="1" x14ac:dyDescent="0.35"/>
    <row r="1919" customFormat="1" x14ac:dyDescent="0.35"/>
    <row r="1920" customFormat="1" x14ac:dyDescent="0.35"/>
    <row r="1921" customFormat="1" x14ac:dyDescent="0.35"/>
    <row r="1922" customFormat="1" x14ac:dyDescent="0.35"/>
    <row r="1923" customFormat="1" x14ac:dyDescent="0.35"/>
    <row r="1924" customFormat="1" x14ac:dyDescent="0.35"/>
    <row r="1925" customFormat="1" x14ac:dyDescent="0.35"/>
    <row r="1926" customFormat="1" x14ac:dyDescent="0.35"/>
    <row r="1927" customFormat="1" x14ac:dyDescent="0.35"/>
    <row r="1928" customFormat="1" x14ac:dyDescent="0.35"/>
    <row r="1929" customFormat="1" x14ac:dyDescent="0.35"/>
    <row r="1930" customFormat="1" x14ac:dyDescent="0.35"/>
    <row r="1931" customFormat="1" x14ac:dyDescent="0.35"/>
    <row r="1932" customFormat="1" x14ac:dyDescent="0.35"/>
    <row r="1933" customFormat="1" x14ac:dyDescent="0.35"/>
    <row r="1934" customFormat="1" x14ac:dyDescent="0.35"/>
    <row r="1935" customFormat="1" x14ac:dyDescent="0.35"/>
    <row r="1936" customFormat="1" x14ac:dyDescent="0.35"/>
    <row r="1937" customFormat="1" x14ac:dyDescent="0.35"/>
    <row r="1938" customFormat="1" x14ac:dyDescent="0.35"/>
    <row r="1939" customFormat="1" x14ac:dyDescent="0.35"/>
    <row r="1940" customFormat="1" x14ac:dyDescent="0.35"/>
    <row r="1941" customFormat="1" x14ac:dyDescent="0.35"/>
    <row r="1942" customFormat="1" x14ac:dyDescent="0.35"/>
    <row r="1943" customFormat="1" x14ac:dyDescent="0.35"/>
    <row r="1944" customFormat="1" x14ac:dyDescent="0.35"/>
    <row r="1945" customFormat="1" x14ac:dyDescent="0.35"/>
    <row r="1946" customFormat="1" x14ac:dyDescent="0.35"/>
    <row r="1947" customFormat="1" x14ac:dyDescent="0.35"/>
    <row r="1948" customFormat="1" x14ac:dyDescent="0.35"/>
    <row r="1949" customFormat="1" x14ac:dyDescent="0.35"/>
    <row r="1950" customFormat="1" x14ac:dyDescent="0.35"/>
    <row r="1951" customFormat="1" x14ac:dyDescent="0.35"/>
    <row r="1952" customFormat="1" x14ac:dyDescent="0.35"/>
    <row r="1953" customFormat="1" x14ac:dyDescent="0.35"/>
    <row r="1954" customFormat="1" x14ac:dyDescent="0.35"/>
    <row r="1955" customFormat="1" x14ac:dyDescent="0.35"/>
    <row r="1956" customFormat="1" x14ac:dyDescent="0.35"/>
    <row r="1957" customFormat="1" x14ac:dyDescent="0.35"/>
    <row r="1958" customFormat="1" x14ac:dyDescent="0.35"/>
    <row r="1959" customFormat="1" x14ac:dyDescent="0.35"/>
    <row r="1960" customFormat="1" x14ac:dyDescent="0.35"/>
    <row r="1961" customFormat="1" x14ac:dyDescent="0.35"/>
    <row r="1962" customFormat="1" x14ac:dyDescent="0.35"/>
    <row r="1963" customFormat="1" x14ac:dyDescent="0.35"/>
    <row r="1964" customFormat="1" x14ac:dyDescent="0.35"/>
    <row r="1965" customFormat="1" x14ac:dyDescent="0.35"/>
    <row r="1966" customFormat="1" x14ac:dyDescent="0.35"/>
    <row r="1967" customFormat="1" x14ac:dyDescent="0.35"/>
    <row r="1968" customFormat="1" x14ac:dyDescent="0.35"/>
    <row r="1969" customFormat="1" x14ac:dyDescent="0.35"/>
    <row r="1970" customFormat="1" x14ac:dyDescent="0.35"/>
    <row r="1971" customFormat="1" x14ac:dyDescent="0.35"/>
    <row r="1972" customFormat="1" x14ac:dyDescent="0.35"/>
    <row r="1973" customFormat="1" x14ac:dyDescent="0.35"/>
    <row r="1974" customFormat="1" x14ac:dyDescent="0.35"/>
    <row r="1975" customFormat="1" x14ac:dyDescent="0.35"/>
    <row r="1976" customFormat="1" x14ac:dyDescent="0.35"/>
    <row r="1977" customFormat="1" x14ac:dyDescent="0.35"/>
    <row r="1978" customFormat="1" x14ac:dyDescent="0.35"/>
    <row r="1979" customFormat="1" x14ac:dyDescent="0.35"/>
    <row r="1980" customFormat="1" x14ac:dyDescent="0.35"/>
    <row r="1981" customFormat="1" x14ac:dyDescent="0.35"/>
    <row r="1982" customFormat="1" x14ac:dyDescent="0.35"/>
    <row r="1983" customFormat="1" x14ac:dyDescent="0.35"/>
    <row r="1984" customFormat="1" x14ac:dyDescent="0.35"/>
    <row r="1985" customFormat="1" x14ac:dyDescent="0.35"/>
    <row r="1986" customFormat="1" x14ac:dyDescent="0.35"/>
    <row r="1987" customFormat="1" x14ac:dyDescent="0.35"/>
    <row r="1988" customFormat="1" x14ac:dyDescent="0.35"/>
    <row r="1989" customFormat="1" x14ac:dyDescent="0.35"/>
    <row r="1990" customFormat="1" x14ac:dyDescent="0.35"/>
    <row r="1991" customFormat="1" x14ac:dyDescent="0.35"/>
    <row r="1992" customFormat="1" x14ac:dyDescent="0.35"/>
    <row r="1993" customFormat="1" x14ac:dyDescent="0.35"/>
    <row r="1994" customFormat="1" x14ac:dyDescent="0.35"/>
    <row r="1995" customFormat="1" x14ac:dyDescent="0.35"/>
    <row r="1996" customFormat="1" x14ac:dyDescent="0.35"/>
    <row r="1997" customFormat="1" x14ac:dyDescent="0.35"/>
    <row r="1998" customFormat="1" x14ac:dyDescent="0.35"/>
    <row r="1999" customFormat="1" x14ac:dyDescent="0.35"/>
    <row r="2000" customFormat="1" x14ac:dyDescent="0.35"/>
    <row r="2001" customFormat="1" x14ac:dyDescent="0.35"/>
    <row r="2002" customFormat="1" x14ac:dyDescent="0.35"/>
    <row r="2003" customFormat="1" x14ac:dyDescent="0.35"/>
    <row r="2004" customFormat="1" x14ac:dyDescent="0.35"/>
    <row r="2005" customFormat="1" x14ac:dyDescent="0.35"/>
    <row r="2006" customFormat="1" x14ac:dyDescent="0.35"/>
    <row r="2007" customFormat="1" x14ac:dyDescent="0.35"/>
    <row r="2008" customFormat="1" x14ac:dyDescent="0.35"/>
    <row r="2009" customFormat="1" x14ac:dyDescent="0.35"/>
    <row r="2010" customFormat="1" x14ac:dyDescent="0.35"/>
    <row r="2011" customFormat="1" x14ac:dyDescent="0.35"/>
    <row r="2012" customFormat="1" x14ac:dyDescent="0.35"/>
    <row r="2013" customFormat="1" x14ac:dyDescent="0.35"/>
    <row r="2014" customFormat="1" x14ac:dyDescent="0.35"/>
    <row r="2015" customFormat="1" x14ac:dyDescent="0.35"/>
    <row r="2016" customFormat="1" x14ac:dyDescent="0.35"/>
    <row r="2017" customFormat="1" x14ac:dyDescent="0.35"/>
    <row r="2018" customFormat="1" x14ac:dyDescent="0.35"/>
    <row r="2019" customFormat="1" x14ac:dyDescent="0.35"/>
    <row r="2020" customFormat="1" x14ac:dyDescent="0.35"/>
    <row r="2021" customFormat="1" x14ac:dyDescent="0.35"/>
    <row r="2022" customFormat="1" x14ac:dyDescent="0.35"/>
    <row r="2023" customFormat="1" x14ac:dyDescent="0.35"/>
    <row r="2024" customFormat="1" x14ac:dyDescent="0.35"/>
    <row r="2025" customFormat="1" x14ac:dyDescent="0.35"/>
    <row r="2026" customFormat="1" x14ac:dyDescent="0.35"/>
    <row r="2027" customFormat="1" x14ac:dyDescent="0.35"/>
    <row r="2028" customFormat="1" x14ac:dyDescent="0.35"/>
    <row r="2029" customFormat="1" x14ac:dyDescent="0.35"/>
    <row r="2030" customFormat="1" x14ac:dyDescent="0.35"/>
    <row r="2031" customFormat="1" x14ac:dyDescent="0.35"/>
    <row r="2032" customFormat="1" x14ac:dyDescent="0.35"/>
    <row r="2033" customFormat="1" x14ac:dyDescent="0.35"/>
    <row r="2034" customFormat="1" x14ac:dyDescent="0.35"/>
    <row r="2035" customFormat="1" x14ac:dyDescent="0.35"/>
    <row r="2036" customFormat="1" x14ac:dyDescent="0.35"/>
    <row r="2037" customFormat="1" x14ac:dyDescent="0.35"/>
    <row r="2038" customFormat="1" x14ac:dyDescent="0.35"/>
    <row r="2039" customFormat="1" x14ac:dyDescent="0.35"/>
    <row r="2040" customFormat="1" x14ac:dyDescent="0.35"/>
    <row r="2041" customFormat="1" x14ac:dyDescent="0.35"/>
    <row r="2042" customFormat="1" x14ac:dyDescent="0.35"/>
    <row r="2043" customFormat="1" x14ac:dyDescent="0.35"/>
    <row r="2044" customFormat="1" x14ac:dyDescent="0.35"/>
    <row r="2045" customFormat="1" x14ac:dyDescent="0.35"/>
    <row r="2046" customFormat="1" x14ac:dyDescent="0.35"/>
    <row r="2047" customFormat="1" x14ac:dyDescent="0.35"/>
    <row r="2048" customFormat="1" x14ac:dyDescent="0.35"/>
    <row r="2049" customFormat="1" x14ac:dyDescent="0.35"/>
    <row r="2050" customFormat="1" x14ac:dyDescent="0.35"/>
    <row r="2051" customFormat="1" x14ac:dyDescent="0.35"/>
    <row r="2052" customFormat="1" x14ac:dyDescent="0.35"/>
    <row r="2053" customFormat="1" x14ac:dyDescent="0.35"/>
    <row r="2054" customFormat="1" x14ac:dyDescent="0.35"/>
    <row r="2055" customFormat="1" x14ac:dyDescent="0.35"/>
    <row r="2056" customFormat="1" x14ac:dyDescent="0.35"/>
    <row r="2057" customFormat="1" x14ac:dyDescent="0.35"/>
    <row r="2058" customFormat="1" x14ac:dyDescent="0.35"/>
    <row r="2059" customFormat="1" x14ac:dyDescent="0.35"/>
    <row r="2060" customFormat="1" x14ac:dyDescent="0.35"/>
    <row r="2061" customFormat="1" x14ac:dyDescent="0.35"/>
    <row r="2062" customFormat="1" x14ac:dyDescent="0.35"/>
    <row r="2063" customFormat="1" x14ac:dyDescent="0.35"/>
    <row r="2064" customFormat="1" x14ac:dyDescent="0.35"/>
    <row r="2065" customFormat="1" x14ac:dyDescent="0.35"/>
    <row r="2066" customFormat="1" x14ac:dyDescent="0.35"/>
    <row r="2067" customFormat="1" x14ac:dyDescent="0.35"/>
    <row r="2068" customFormat="1" x14ac:dyDescent="0.35"/>
    <row r="2069" customFormat="1" x14ac:dyDescent="0.35"/>
    <row r="2070" customFormat="1" x14ac:dyDescent="0.35"/>
    <row r="2071" customFormat="1" x14ac:dyDescent="0.35"/>
    <row r="2072" customFormat="1" x14ac:dyDescent="0.35"/>
    <row r="2073" customFormat="1" x14ac:dyDescent="0.35"/>
    <row r="2074" customFormat="1" x14ac:dyDescent="0.35"/>
    <row r="2075" customFormat="1" x14ac:dyDescent="0.35"/>
    <row r="2076" customFormat="1" x14ac:dyDescent="0.35"/>
    <row r="2077" customFormat="1" x14ac:dyDescent="0.35"/>
    <row r="2078" customFormat="1" x14ac:dyDescent="0.35"/>
    <row r="2079" customFormat="1" x14ac:dyDescent="0.35"/>
    <row r="2080" customFormat="1" x14ac:dyDescent="0.35"/>
    <row r="2081" customFormat="1" x14ac:dyDescent="0.35"/>
    <row r="2082" customFormat="1" x14ac:dyDescent="0.35"/>
    <row r="2083" customFormat="1" x14ac:dyDescent="0.35"/>
    <row r="2084" customFormat="1" x14ac:dyDescent="0.35"/>
    <row r="2085" customFormat="1" x14ac:dyDescent="0.35"/>
    <row r="2086" customFormat="1" x14ac:dyDescent="0.35"/>
    <row r="2087" customFormat="1" x14ac:dyDescent="0.35"/>
    <row r="2088" customFormat="1" x14ac:dyDescent="0.35"/>
    <row r="2089" customFormat="1" x14ac:dyDescent="0.35"/>
    <row r="2090" customFormat="1" x14ac:dyDescent="0.35"/>
    <row r="2091" customFormat="1" x14ac:dyDescent="0.35"/>
    <row r="2092" customFormat="1" x14ac:dyDescent="0.35"/>
    <row r="2093" customFormat="1" x14ac:dyDescent="0.35"/>
    <row r="2094" customFormat="1" x14ac:dyDescent="0.35"/>
    <row r="2095" customFormat="1" x14ac:dyDescent="0.35"/>
    <row r="2096" customFormat="1" x14ac:dyDescent="0.35"/>
    <row r="2097" customFormat="1" x14ac:dyDescent="0.35"/>
    <row r="2098" customFormat="1" x14ac:dyDescent="0.35"/>
    <row r="2099" customFormat="1" x14ac:dyDescent="0.35"/>
    <row r="2100" customFormat="1" x14ac:dyDescent="0.35"/>
    <row r="2101" customFormat="1" x14ac:dyDescent="0.35"/>
    <row r="2102" customFormat="1" x14ac:dyDescent="0.35"/>
    <row r="2103" customFormat="1" x14ac:dyDescent="0.35"/>
    <row r="2104" customFormat="1" x14ac:dyDescent="0.35"/>
    <row r="2105" customFormat="1" x14ac:dyDescent="0.35"/>
    <row r="2106" customFormat="1" x14ac:dyDescent="0.35"/>
    <row r="2107" customFormat="1" x14ac:dyDescent="0.35"/>
    <row r="2108" customFormat="1" x14ac:dyDescent="0.35"/>
    <row r="2109" customFormat="1" x14ac:dyDescent="0.35"/>
    <row r="2110" customFormat="1" x14ac:dyDescent="0.35"/>
    <row r="2111" customFormat="1" x14ac:dyDescent="0.35"/>
    <row r="2112" customFormat="1" x14ac:dyDescent="0.35"/>
    <row r="2113" customFormat="1" x14ac:dyDescent="0.35"/>
    <row r="2114" customFormat="1" x14ac:dyDescent="0.35"/>
    <row r="2115" customFormat="1" x14ac:dyDescent="0.35"/>
    <row r="2116" customFormat="1" x14ac:dyDescent="0.35"/>
    <row r="2117" customFormat="1" x14ac:dyDescent="0.35"/>
    <row r="2118" customFormat="1" x14ac:dyDescent="0.35"/>
    <row r="2119" customFormat="1" x14ac:dyDescent="0.35"/>
    <row r="2120" customFormat="1" x14ac:dyDescent="0.35"/>
    <row r="2121" customFormat="1" x14ac:dyDescent="0.35"/>
    <row r="2122" customFormat="1" x14ac:dyDescent="0.35"/>
    <row r="2123" customFormat="1" x14ac:dyDescent="0.35"/>
    <row r="2124" customFormat="1" x14ac:dyDescent="0.35"/>
    <row r="2125" customFormat="1" x14ac:dyDescent="0.35"/>
    <row r="2126" customFormat="1" x14ac:dyDescent="0.35"/>
    <row r="2127" customFormat="1" x14ac:dyDescent="0.35"/>
    <row r="2128" customFormat="1" x14ac:dyDescent="0.35"/>
    <row r="2129" customFormat="1" x14ac:dyDescent="0.35"/>
    <row r="2130" customFormat="1" x14ac:dyDescent="0.35"/>
    <row r="2131" customFormat="1" x14ac:dyDescent="0.35"/>
    <row r="2132" customFormat="1" x14ac:dyDescent="0.35"/>
    <row r="2133" customFormat="1" x14ac:dyDescent="0.35"/>
    <row r="2134" customFormat="1" x14ac:dyDescent="0.35"/>
    <row r="2135" customFormat="1" x14ac:dyDescent="0.35"/>
    <row r="2136" customFormat="1" x14ac:dyDescent="0.35"/>
    <row r="2137" customFormat="1" x14ac:dyDescent="0.35"/>
    <row r="2138" customFormat="1" x14ac:dyDescent="0.35"/>
    <row r="2139" customFormat="1" x14ac:dyDescent="0.35"/>
    <row r="2140" customFormat="1" x14ac:dyDescent="0.35"/>
    <row r="2141" customFormat="1" x14ac:dyDescent="0.35"/>
    <row r="2142" customFormat="1" x14ac:dyDescent="0.35"/>
    <row r="2143" customFormat="1" x14ac:dyDescent="0.35"/>
    <row r="2144" customFormat="1" x14ac:dyDescent="0.35"/>
    <row r="2145" customFormat="1" x14ac:dyDescent="0.35"/>
    <row r="2146" customFormat="1" x14ac:dyDescent="0.35"/>
    <row r="2147" customFormat="1" x14ac:dyDescent="0.35"/>
    <row r="2148" customFormat="1" x14ac:dyDescent="0.35"/>
    <row r="2149" customFormat="1" x14ac:dyDescent="0.35"/>
    <row r="2150" customFormat="1" x14ac:dyDescent="0.35"/>
    <row r="2151" customFormat="1" x14ac:dyDescent="0.35"/>
    <row r="2152" customFormat="1" x14ac:dyDescent="0.35"/>
    <row r="2153" customFormat="1" x14ac:dyDescent="0.35"/>
    <row r="2154" customFormat="1" x14ac:dyDescent="0.35"/>
    <row r="2155" customFormat="1" x14ac:dyDescent="0.35"/>
    <row r="2156" customFormat="1" x14ac:dyDescent="0.35"/>
    <row r="2157" customFormat="1" x14ac:dyDescent="0.35"/>
    <row r="2158" customFormat="1" x14ac:dyDescent="0.35"/>
    <row r="2159" customFormat="1" x14ac:dyDescent="0.35"/>
    <row r="2160" customFormat="1" x14ac:dyDescent="0.35"/>
    <row r="2161" customFormat="1" x14ac:dyDescent="0.35"/>
    <row r="2162" customFormat="1" x14ac:dyDescent="0.35"/>
    <row r="2163" customFormat="1" x14ac:dyDescent="0.35"/>
    <row r="2164" customFormat="1" x14ac:dyDescent="0.35"/>
    <row r="2165" customFormat="1" x14ac:dyDescent="0.35"/>
    <row r="2166" customFormat="1" x14ac:dyDescent="0.35"/>
    <row r="2167" customFormat="1" x14ac:dyDescent="0.35"/>
    <row r="2168" customFormat="1" x14ac:dyDescent="0.35"/>
    <row r="2169" customFormat="1" x14ac:dyDescent="0.35"/>
    <row r="2170" customFormat="1" x14ac:dyDescent="0.35"/>
    <row r="2171" customFormat="1" x14ac:dyDescent="0.35"/>
    <row r="2172" customFormat="1" x14ac:dyDescent="0.35"/>
    <row r="2173" customFormat="1" x14ac:dyDescent="0.35"/>
    <row r="2174" customFormat="1" x14ac:dyDescent="0.35"/>
    <row r="2175" customFormat="1" x14ac:dyDescent="0.35"/>
    <row r="2176" customFormat="1" x14ac:dyDescent="0.35"/>
    <row r="2177" customFormat="1" x14ac:dyDescent="0.35"/>
    <row r="2178" customFormat="1" x14ac:dyDescent="0.35"/>
    <row r="2179" customFormat="1" x14ac:dyDescent="0.35"/>
    <row r="2180" customFormat="1" x14ac:dyDescent="0.35"/>
    <row r="2181" customFormat="1" x14ac:dyDescent="0.35"/>
    <row r="2182" customFormat="1" x14ac:dyDescent="0.35"/>
    <row r="2183" customFormat="1" x14ac:dyDescent="0.35"/>
    <row r="2184" customFormat="1" x14ac:dyDescent="0.35"/>
    <row r="2185" customFormat="1" x14ac:dyDescent="0.35"/>
    <row r="2186" customFormat="1" x14ac:dyDescent="0.35"/>
    <row r="2187" customFormat="1" x14ac:dyDescent="0.35"/>
    <row r="2188" customFormat="1" x14ac:dyDescent="0.35"/>
    <row r="2189" customFormat="1" x14ac:dyDescent="0.35"/>
    <row r="2190" customFormat="1" x14ac:dyDescent="0.35"/>
    <row r="2191" customFormat="1" x14ac:dyDescent="0.35"/>
    <row r="2192" customFormat="1" x14ac:dyDescent="0.35"/>
    <row r="2193" customFormat="1" x14ac:dyDescent="0.35"/>
    <row r="2194" customFormat="1" x14ac:dyDescent="0.35"/>
    <row r="2195" customFormat="1" x14ac:dyDescent="0.35"/>
    <row r="2196" customFormat="1" x14ac:dyDescent="0.35"/>
    <row r="2197" customFormat="1" x14ac:dyDescent="0.35"/>
    <row r="2198" customFormat="1" x14ac:dyDescent="0.35"/>
    <row r="2199" customFormat="1" x14ac:dyDescent="0.35"/>
    <row r="2200" customFormat="1" x14ac:dyDescent="0.35"/>
    <row r="2201" customFormat="1" x14ac:dyDescent="0.35"/>
    <row r="2202" customFormat="1" x14ac:dyDescent="0.35"/>
    <row r="2203" customFormat="1" x14ac:dyDescent="0.35"/>
    <row r="2204" customFormat="1" x14ac:dyDescent="0.35"/>
    <row r="2205" customFormat="1" x14ac:dyDescent="0.35"/>
    <row r="2206" customFormat="1" x14ac:dyDescent="0.35"/>
    <row r="2207" customFormat="1" x14ac:dyDescent="0.35"/>
    <row r="2208" customFormat="1" x14ac:dyDescent="0.35"/>
    <row r="2209" customFormat="1" x14ac:dyDescent="0.35"/>
    <row r="2210" customFormat="1" x14ac:dyDescent="0.35"/>
    <row r="2211" customFormat="1" x14ac:dyDescent="0.35"/>
    <row r="2212" customFormat="1" x14ac:dyDescent="0.35"/>
    <row r="2213" customFormat="1" x14ac:dyDescent="0.35"/>
    <row r="2214" customFormat="1" x14ac:dyDescent="0.35"/>
    <row r="2215" customFormat="1" x14ac:dyDescent="0.35"/>
    <row r="2216" customFormat="1" x14ac:dyDescent="0.35"/>
    <row r="2217" customFormat="1" x14ac:dyDescent="0.35"/>
    <row r="2218" customFormat="1" x14ac:dyDescent="0.35"/>
    <row r="2219" customFormat="1" x14ac:dyDescent="0.35"/>
    <row r="2220" customFormat="1" x14ac:dyDescent="0.35"/>
    <row r="2221" customFormat="1" x14ac:dyDescent="0.35"/>
    <row r="2222" customFormat="1" x14ac:dyDescent="0.35"/>
    <row r="2223" customFormat="1" x14ac:dyDescent="0.35"/>
    <row r="2224" customFormat="1" x14ac:dyDescent="0.35"/>
    <row r="2225" customFormat="1" x14ac:dyDescent="0.35"/>
    <row r="2226" customFormat="1" x14ac:dyDescent="0.35"/>
    <row r="2227" customFormat="1" x14ac:dyDescent="0.35"/>
    <row r="2228" customFormat="1" x14ac:dyDescent="0.35"/>
    <row r="2229" customFormat="1" x14ac:dyDescent="0.35"/>
    <row r="2230" customFormat="1" x14ac:dyDescent="0.35"/>
    <row r="2231" customFormat="1" x14ac:dyDescent="0.35"/>
    <row r="2232" customFormat="1" x14ac:dyDescent="0.35"/>
    <row r="2233" customFormat="1" x14ac:dyDescent="0.35"/>
    <row r="2234" customFormat="1" x14ac:dyDescent="0.35"/>
    <row r="2235" customFormat="1" x14ac:dyDescent="0.35"/>
    <row r="2236" customFormat="1" x14ac:dyDescent="0.35"/>
    <row r="2237" customFormat="1" x14ac:dyDescent="0.35"/>
    <row r="2238" customFormat="1" x14ac:dyDescent="0.35"/>
    <row r="2239" customFormat="1" x14ac:dyDescent="0.35"/>
    <row r="2240" customFormat="1" x14ac:dyDescent="0.35"/>
    <row r="2241" customFormat="1" x14ac:dyDescent="0.35"/>
    <row r="2242" customFormat="1" x14ac:dyDescent="0.35"/>
    <row r="2243" customFormat="1" x14ac:dyDescent="0.35"/>
    <row r="2244" customFormat="1" x14ac:dyDescent="0.35"/>
    <row r="2245" customFormat="1" x14ac:dyDescent="0.35"/>
    <row r="2246" customFormat="1" x14ac:dyDescent="0.35"/>
    <row r="2247" customFormat="1" x14ac:dyDescent="0.35"/>
    <row r="2248" customFormat="1" x14ac:dyDescent="0.35"/>
    <row r="2249" customFormat="1" x14ac:dyDescent="0.35"/>
    <row r="2250" customFormat="1" x14ac:dyDescent="0.35"/>
    <row r="2251" customFormat="1" x14ac:dyDescent="0.35"/>
    <row r="2252" customFormat="1" x14ac:dyDescent="0.35"/>
    <row r="2253" customFormat="1" x14ac:dyDescent="0.35"/>
    <row r="2254" customFormat="1" x14ac:dyDescent="0.35"/>
    <row r="2255" customFormat="1" x14ac:dyDescent="0.35"/>
    <row r="2256" customFormat="1" x14ac:dyDescent="0.35"/>
    <row r="2257" customFormat="1" x14ac:dyDescent="0.35"/>
    <row r="2258" customFormat="1" x14ac:dyDescent="0.35"/>
    <row r="2259" customFormat="1" x14ac:dyDescent="0.35"/>
    <row r="2260" customFormat="1" x14ac:dyDescent="0.35"/>
    <row r="2261" customFormat="1" x14ac:dyDescent="0.35"/>
    <row r="2262" customFormat="1" x14ac:dyDescent="0.35"/>
    <row r="2263" customFormat="1" x14ac:dyDescent="0.35"/>
    <row r="2264" customFormat="1" x14ac:dyDescent="0.35"/>
    <row r="2265" customFormat="1" x14ac:dyDescent="0.35"/>
    <row r="2266" customFormat="1" x14ac:dyDescent="0.35"/>
    <row r="2267" customFormat="1" x14ac:dyDescent="0.35"/>
    <row r="2268" customFormat="1" x14ac:dyDescent="0.35"/>
    <row r="2269" customFormat="1" x14ac:dyDescent="0.35"/>
    <row r="2270" customFormat="1" x14ac:dyDescent="0.35"/>
    <row r="2271" customFormat="1" x14ac:dyDescent="0.35"/>
    <row r="2272" customFormat="1" x14ac:dyDescent="0.35"/>
    <row r="2273" customFormat="1" x14ac:dyDescent="0.35"/>
    <row r="2274" customFormat="1" x14ac:dyDescent="0.35"/>
    <row r="2275" customFormat="1" x14ac:dyDescent="0.35"/>
    <row r="2276" customFormat="1" x14ac:dyDescent="0.35"/>
    <row r="2277" customFormat="1" x14ac:dyDescent="0.35"/>
    <row r="2278" customFormat="1" x14ac:dyDescent="0.35"/>
    <row r="2279" customFormat="1" x14ac:dyDescent="0.35"/>
    <row r="2280" customFormat="1" x14ac:dyDescent="0.35"/>
    <row r="2281" customFormat="1" x14ac:dyDescent="0.35"/>
    <row r="2282" customFormat="1" x14ac:dyDescent="0.35"/>
    <row r="2283" customFormat="1" x14ac:dyDescent="0.35"/>
    <row r="2284" customFormat="1" x14ac:dyDescent="0.35"/>
    <row r="2285" customFormat="1" x14ac:dyDescent="0.35"/>
    <row r="2286" customFormat="1" x14ac:dyDescent="0.35"/>
    <row r="2287" customFormat="1" x14ac:dyDescent="0.35"/>
    <row r="2288" customFormat="1" x14ac:dyDescent="0.35"/>
    <row r="2289" customFormat="1" x14ac:dyDescent="0.35"/>
    <row r="2290" customFormat="1" x14ac:dyDescent="0.35"/>
    <row r="2291" customFormat="1" x14ac:dyDescent="0.35"/>
    <row r="2292" customFormat="1" x14ac:dyDescent="0.35"/>
    <row r="2293" customFormat="1" x14ac:dyDescent="0.35"/>
    <row r="2294" customFormat="1" x14ac:dyDescent="0.35"/>
    <row r="2295" customFormat="1" x14ac:dyDescent="0.35"/>
    <row r="2296" customFormat="1" x14ac:dyDescent="0.35"/>
    <row r="2297" customFormat="1" x14ac:dyDescent="0.35"/>
    <row r="2298" customFormat="1" x14ac:dyDescent="0.35"/>
    <row r="2299" customFormat="1" x14ac:dyDescent="0.35"/>
    <row r="2300" customFormat="1" x14ac:dyDescent="0.35"/>
    <row r="2301" customFormat="1" x14ac:dyDescent="0.35"/>
    <row r="2302" customFormat="1" x14ac:dyDescent="0.35"/>
    <row r="2303" customFormat="1" x14ac:dyDescent="0.35"/>
    <row r="2304" customFormat="1" x14ac:dyDescent="0.35"/>
    <row r="2305" customFormat="1" x14ac:dyDescent="0.35"/>
    <row r="2306" customFormat="1" x14ac:dyDescent="0.35"/>
    <row r="2307" customFormat="1" x14ac:dyDescent="0.35"/>
    <row r="2308" customFormat="1" x14ac:dyDescent="0.35"/>
    <row r="2309" customFormat="1" x14ac:dyDescent="0.35"/>
    <row r="2310" customFormat="1" x14ac:dyDescent="0.35"/>
    <row r="2311" customFormat="1" x14ac:dyDescent="0.35"/>
    <row r="2312" customFormat="1" x14ac:dyDescent="0.35"/>
    <row r="2313" customFormat="1" x14ac:dyDescent="0.35"/>
    <row r="2314" customFormat="1" x14ac:dyDescent="0.35"/>
    <row r="2315" customFormat="1" x14ac:dyDescent="0.35"/>
    <row r="2316" customFormat="1" x14ac:dyDescent="0.35"/>
    <row r="2317" customFormat="1" x14ac:dyDescent="0.35"/>
    <row r="2318" customFormat="1" x14ac:dyDescent="0.35"/>
    <row r="2319" customFormat="1" x14ac:dyDescent="0.35"/>
    <row r="2320" customFormat="1" x14ac:dyDescent="0.35"/>
    <row r="2321" customFormat="1" x14ac:dyDescent="0.35"/>
    <row r="2322" customFormat="1" x14ac:dyDescent="0.35"/>
    <row r="2323" customFormat="1" x14ac:dyDescent="0.35"/>
    <row r="2324" customFormat="1" x14ac:dyDescent="0.35"/>
    <row r="2325" customFormat="1" x14ac:dyDescent="0.35"/>
  </sheetData>
  <hyperlinks>
    <hyperlink ref="P1" r:id="rId1" xr:uid="{00000000-0004-0000-0000-000000000000}"/>
    <hyperlink ref="AD9" r:id="rId2" xr:uid="{00000000-0004-0000-0000-000001000000}"/>
    <hyperlink ref="AE9" r:id="rId3" xr:uid="{00000000-0004-0000-0000-000002000000}"/>
    <hyperlink ref="BG9" r:id="rId4" location="page/697/mode/1up" xr:uid="{00000000-0004-0000-0000-000003000000}"/>
    <hyperlink ref="CV9" r:id="rId5" xr:uid="{00000000-0004-0000-0000-000004000000}"/>
    <hyperlink ref="CW9" r:id="rId6" xr:uid="{00000000-0004-0000-0000-000005000000}"/>
    <hyperlink ref="AD10" r:id="rId7" xr:uid="{00000000-0004-0000-0000-000006000000}"/>
    <hyperlink ref="BG10" r:id="rId8" location="page/529/mode/1up" xr:uid="{00000000-0004-0000-0000-000007000000}"/>
    <hyperlink ref="BH10" r:id="rId9" xr:uid="{00000000-0004-0000-0000-000008000000}"/>
    <hyperlink ref="AD11" r:id="rId10" xr:uid="{00000000-0004-0000-0000-000009000000}"/>
    <hyperlink ref="BG11" r:id="rId11" location="page/639/mode/1up" xr:uid="{00000000-0004-0000-0000-00000A000000}"/>
    <hyperlink ref="AD19" r:id="rId12" xr:uid="{00000000-0004-0000-0000-00000B000000}"/>
    <hyperlink ref="AD12" r:id="rId13" xr:uid="{00000000-0004-0000-0000-00000C000000}"/>
    <hyperlink ref="AE12" r:id="rId14" xr:uid="{00000000-0004-0000-0000-00000D000000}"/>
    <hyperlink ref="BG12" r:id="rId15" location="page/721/mode/1up" xr:uid="{00000000-0004-0000-0000-00000E000000}"/>
    <hyperlink ref="CV12" r:id="rId16" xr:uid="{00000000-0004-0000-0000-00000F000000}"/>
    <hyperlink ref="CW12" r:id="rId17" xr:uid="{00000000-0004-0000-0000-000010000000}"/>
    <hyperlink ref="CX12" r:id="rId18" xr:uid="{00000000-0004-0000-0000-000011000000}"/>
    <hyperlink ref="AD2" r:id="rId19" xr:uid="{00000000-0004-0000-0000-000012000000}"/>
    <hyperlink ref="CI2" r:id="rId20" xr:uid="{00000000-0004-0000-0000-000013000000}"/>
    <hyperlink ref="CX2" r:id="rId21" xr:uid="{00000000-0004-0000-0000-000014000000}"/>
    <hyperlink ref="AD13" r:id="rId22" xr:uid="{00000000-0004-0000-0000-000015000000}"/>
    <hyperlink ref="CX13" r:id="rId23" xr:uid="{00000000-0004-0000-0000-000016000000}"/>
    <hyperlink ref="AD3" r:id="rId24" xr:uid="{00000000-0004-0000-0000-000017000000}"/>
    <hyperlink ref="CI3" r:id="rId25" xr:uid="{00000000-0004-0000-0000-000018000000}"/>
    <hyperlink ref="CV3" r:id="rId26" xr:uid="{00000000-0004-0000-0000-000019000000}"/>
    <hyperlink ref="CW3" r:id="rId27" xr:uid="{00000000-0004-0000-0000-00001A000000}"/>
    <hyperlink ref="CX3" r:id="rId28" xr:uid="{00000000-0004-0000-0000-00001B000000}"/>
    <hyperlink ref="AD14" r:id="rId29" xr:uid="{00000000-0004-0000-0000-00001C000000}"/>
    <hyperlink ref="AD15" r:id="rId30" xr:uid="{00000000-0004-0000-0000-00001D000000}"/>
    <hyperlink ref="AD16" r:id="rId31" xr:uid="{00000000-0004-0000-0000-00001E000000}"/>
    <hyperlink ref="AD33" r:id="rId32" xr:uid="{00000000-0004-0000-0000-00001F000000}"/>
    <hyperlink ref="CR33" r:id="rId33" xr:uid="{00000000-0004-0000-0000-000020000000}"/>
    <hyperlink ref="AD4" r:id="rId34" xr:uid="{00000000-0004-0000-0000-000021000000}"/>
    <hyperlink ref="CV4" r:id="rId35" xr:uid="{00000000-0004-0000-0000-000022000000}"/>
    <hyperlink ref="CW4" r:id="rId36" xr:uid="{00000000-0004-0000-0000-000023000000}"/>
    <hyperlink ref="CX4" r:id="rId37" xr:uid="{00000000-0004-0000-0000-000024000000}"/>
    <hyperlink ref="AD25" r:id="rId38" xr:uid="{00000000-0004-0000-0000-000025000000}"/>
    <hyperlink ref="AD17" r:id="rId39" xr:uid="{00000000-0004-0000-0000-000026000000}"/>
    <hyperlink ref="BG17" r:id="rId40" location="page/609/mode/1up" xr:uid="{00000000-0004-0000-0000-000027000000}"/>
    <hyperlink ref="AD5" r:id="rId41" location="Mace" xr:uid="{00000000-0004-0000-0000-000028000000}"/>
    <hyperlink ref="AD6" r:id="rId42" xr:uid="{00000000-0004-0000-0000-000029000000}"/>
    <hyperlink ref="CI6" r:id="rId43" xr:uid="{00000000-0004-0000-0000-00002A000000}"/>
    <hyperlink ref="CX6" r:id="rId44" xr:uid="{00000000-0004-0000-0000-00002B000000}"/>
    <hyperlink ref="AD7" r:id="rId45" xr:uid="{00000000-0004-0000-0000-00002C000000}"/>
    <hyperlink ref="AD18" r:id="rId46" xr:uid="{00000000-0004-0000-0000-00002D000000}"/>
    <hyperlink ref="CX18" r:id="rId47" xr:uid="{00000000-0004-0000-0000-00002E000000}"/>
    <hyperlink ref="AD8" r:id="rId48" xr:uid="{00000000-0004-0000-0000-00002F000000}"/>
    <hyperlink ref="CX8" r:id="rId49" xr:uid="{00000000-0004-0000-0000-000030000000}"/>
    <hyperlink ref="AD27" r:id="rId50" xr:uid="{00000000-0004-0000-0000-000031000000}"/>
    <hyperlink ref="BH30" r:id="rId51" xr:uid="{00000000-0004-0000-0000-000032000000}"/>
    <hyperlink ref="CI23" r:id="rId52" xr:uid="{00000000-0004-0000-0000-000033000000}"/>
    <hyperlink ref="CI748" r:id="rId53" xr:uid="{00000000-0004-0000-0000-000034000000}"/>
    <hyperlink ref="CI73" r:id="rId54" xr:uid="{00000000-0004-0000-0000-000035000000}"/>
    <hyperlink ref="CD84" r:id="rId55" xr:uid="{00000000-0004-0000-0000-000036000000}"/>
    <hyperlink ref="CI84" r:id="rId56" xr:uid="{00000000-0004-0000-0000-000037000000}"/>
    <hyperlink ref="AD40" r:id="rId57" xr:uid="{00000000-0004-0000-0000-000038000000}"/>
    <hyperlink ref="BG40" r:id="rId58" xr:uid="{00000000-0004-0000-0000-000039000000}"/>
    <hyperlink ref="E139" r:id="rId59" xr:uid="{00000000-0004-0000-0000-00003A000000}"/>
    <hyperlink ref="CI139" r:id="rId60" xr:uid="{00000000-0004-0000-0000-00003B000000}"/>
    <hyperlink ref="E85" r:id="rId61" xr:uid="{00000000-0004-0000-0000-00003C000000}"/>
    <hyperlink ref="CI85" r:id="rId62" xr:uid="{00000000-0004-0000-0000-00003D000000}"/>
    <hyperlink ref="BG63" r:id="rId63" location="page/537/mode/1up" xr:uid="{00000000-0004-0000-0000-00003E000000}"/>
    <hyperlink ref="AD92" r:id="rId64" xr:uid="{00000000-0004-0000-0000-00003F000000}"/>
    <hyperlink ref="AD20" r:id="rId65" xr:uid="{00000000-0004-0000-0000-000040000000}"/>
    <hyperlink ref="AD22" r:id="rId66" xr:uid="{00000000-0004-0000-0000-000041000000}"/>
    <hyperlink ref="BG22" r:id="rId67" xr:uid="{00000000-0004-0000-0000-000042000000}"/>
    <hyperlink ref="AD34" r:id="rId68" xr:uid="{00000000-0004-0000-0000-000043000000}"/>
    <hyperlink ref="AD26" r:id="rId69" xr:uid="{00000000-0004-0000-0000-000044000000}"/>
    <hyperlink ref="AD137" r:id="rId70" xr:uid="{00000000-0004-0000-0000-000045000000}"/>
    <hyperlink ref="AD32" r:id="rId71" xr:uid="{00000000-0004-0000-0000-000046000000}"/>
    <hyperlink ref="AD46" r:id="rId72" xr:uid="{00000000-0004-0000-0000-000047000000}"/>
    <hyperlink ref="AD1295" r:id="rId73" xr:uid="{00000000-0004-0000-0000-000048000000}"/>
    <hyperlink ref="AD36" r:id="rId74" xr:uid="{00000000-0004-0000-0000-000049000000}"/>
    <hyperlink ref="AE36" r:id="rId75" xr:uid="{00000000-0004-0000-0000-00004A000000}"/>
    <hyperlink ref="AD1289" r:id="rId76" xr:uid="{00000000-0004-0000-0000-00004B000000}"/>
    <hyperlink ref="AD1292" r:id="rId77" xr:uid="{00000000-0004-0000-0000-00004C000000}"/>
    <hyperlink ref="AD1294" r:id="rId78" xr:uid="{00000000-0004-0000-0000-00004D000000}"/>
    <hyperlink ref="AD54" r:id="rId79" xr:uid="{00000000-0004-0000-0000-00004E000000}"/>
    <hyperlink ref="AD1311" r:id="rId80" xr:uid="{00000000-0004-0000-0000-00004F000000}"/>
    <hyperlink ref="AD135" r:id="rId81" xr:uid="{00000000-0004-0000-0000-000050000000}"/>
    <hyperlink ref="AD1229" r:id="rId82" xr:uid="{00000000-0004-0000-0000-000051000000}"/>
    <hyperlink ref="BH284" r:id="rId83" xr:uid="{00000000-0004-0000-0000-000052000000}"/>
  </hyperlinks>
  <pageMargins left="0.7" right="0.7" top="0.75" bottom="0.75" header="0.511811023622047" footer="0.511811023622047"/>
  <pageSetup orientation="portrait" horizontalDpi="300" verticalDpi="300"/>
  <tableParts count="1">
    <tablePart r:id="rId8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7"/>
  <sheetViews>
    <sheetView zoomScaleNormal="100" workbookViewId="0"/>
  </sheetViews>
  <sheetFormatPr defaultColWidth="8.36328125" defaultRowHeight="14.5" x14ac:dyDescent="0.35"/>
  <cols>
    <col min="1" max="1" width="76.453125" customWidth="1"/>
    <col min="2" max="2" width="9.26953125" customWidth="1"/>
    <col min="3" max="3" width="6.08984375" customWidth="1"/>
  </cols>
  <sheetData>
    <row r="1" spans="1:3" x14ac:dyDescent="0.35">
      <c r="A1" t="s">
        <v>3830</v>
      </c>
    </row>
    <row r="2" spans="1:3" x14ac:dyDescent="0.35">
      <c r="A2" t="s">
        <v>7176</v>
      </c>
    </row>
    <row r="3" spans="1:3" x14ac:dyDescent="0.35">
      <c r="A3" t="s">
        <v>7177</v>
      </c>
    </row>
    <row r="4" spans="1:3" x14ac:dyDescent="0.35">
      <c r="A4" t="s">
        <v>7178</v>
      </c>
    </row>
    <row r="5" spans="1:3" x14ac:dyDescent="0.35">
      <c r="A5" t="s">
        <v>7179</v>
      </c>
    </row>
    <row r="6" spans="1:3" x14ac:dyDescent="0.35">
      <c r="A6" t="s">
        <v>7180</v>
      </c>
    </row>
    <row r="7" spans="1:3" x14ac:dyDescent="0.35">
      <c r="A7" t="s">
        <v>7181</v>
      </c>
    </row>
    <row r="8" spans="1:3" x14ac:dyDescent="0.35">
      <c r="A8" t="s">
        <v>7182</v>
      </c>
    </row>
    <row r="9" spans="1:3" x14ac:dyDescent="0.35">
      <c r="A9" t="s">
        <v>7183</v>
      </c>
    </row>
    <row r="10" spans="1:3" x14ac:dyDescent="0.35">
      <c r="A10" t="s">
        <v>7184</v>
      </c>
    </row>
    <row r="11" spans="1:3" x14ac:dyDescent="0.35">
      <c r="A11" t="s">
        <v>7185</v>
      </c>
    </row>
    <row r="13" spans="1:3" x14ac:dyDescent="0.35">
      <c r="A13" t="s">
        <v>7186</v>
      </c>
    </row>
    <row r="15" spans="1:3" x14ac:dyDescent="0.35">
      <c r="A15" t="s">
        <v>7187</v>
      </c>
    </row>
    <row r="16" spans="1:3" ht="16.5" x14ac:dyDescent="0.45">
      <c r="A16" s="1" t="s">
        <v>7188</v>
      </c>
      <c r="B16" t="s">
        <v>7189</v>
      </c>
      <c r="C16" t="s">
        <v>7190</v>
      </c>
    </row>
    <row r="17" spans="1:1" x14ac:dyDescent="0.35">
      <c r="A17" t="s">
        <v>7191</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0"/>
  <sheetViews>
    <sheetView topLeftCell="A20" zoomScaleNormal="100" workbookViewId="0">
      <selection activeCell="G37" sqref="G37"/>
    </sheetView>
  </sheetViews>
  <sheetFormatPr defaultColWidth="8.36328125" defaultRowHeight="14.5" x14ac:dyDescent="0.35"/>
  <cols>
    <col min="1" max="12" width="13.54296875" customWidth="1"/>
  </cols>
  <sheetData>
    <row r="1" spans="1:12" ht="18.75" customHeight="1" x14ac:dyDescent="0.35">
      <c r="A1" t="s">
        <v>7192</v>
      </c>
    </row>
    <row r="2" spans="1:12" ht="18.75" customHeight="1" x14ac:dyDescent="0.35">
      <c r="A2" s="25" t="s">
        <v>7193</v>
      </c>
    </row>
    <row r="3" spans="1:12" ht="18.75" customHeight="1" x14ac:dyDescent="0.35">
      <c r="A3" s="35" t="s">
        <v>7194</v>
      </c>
    </row>
    <row r="4" spans="1:12" ht="18.75" customHeight="1" x14ac:dyDescent="0.35">
      <c r="A4" s="25"/>
      <c r="B4" s="25" t="s">
        <v>7195</v>
      </c>
    </row>
    <row r="5" spans="1:12" ht="18.75" customHeight="1" x14ac:dyDescent="0.35">
      <c r="A5" t="s">
        <v>7196</v>
      </c>
    </row>
    <row r="6" spans="1:12" ht="18.75" customHeight="1" x14ac:dyDescent="0.35">
      <c r="A6" s="25" t="s">
        <v>7197</v>
      </c>
    </row>
    <row r="7" spans="1:12" ht="18.75" customHeight="1" x14ac:dyDescent="0.35">
      <c r="A7" s="29" t="s">
        <v>7198</v>
      </c>
      <c r="B7" s="29" t="s">
        <v>7199</v>
      </c>
      <c r="C7" s="29" t="s">
        <v>7200</v>
      </c>
      <c r="D7" s="29" t="s">
        <v>7201</v>
      </c>
      <c r="E7" s="29" t="s">
        <v>7202</v>
      </c>
      <c r="F7" s="29" t="s">
        <v>7203</v>
      </c>
      <c r="G7" s="29" t="s">
        <v>7204</v>
      </c>
      <c r="H7" s="29" t="s">
        <v>81</v>
      </c>
      <c r="J7" s="29"/>
    </row>
    <row r="8" spans="1:12" ht="18.75" customHeight="1" x14ac:dyDescent="0.45">
      <c r="A8" s="25" t="s">
        <v>7205</v>
      </c>
      <c r="B8" s="25" t="s">
        <v>7206</v>
      </c>
      <c r="C8" s="25" t="s">
        <v>7207</v>
      </c>
      <c r="D8" s="25" t="s">
        <v>7208</v>
      </c>
      <c r="E8" s="25"/>
      <c r="F8" s="27" t="s">
        <v>7209</v>
      </c>
      <c r="G8" s="25" t="s">
        <v>7210</v>
      </c>
    </row>
    <row r="9" spans="1:12" ht="18.75" customHeight="1" x14ac:dyDescent="0.35">
      <c r="A9" s="25"/>
      <c r="B9" s="25" t="s">
        <v>1479</v>
      </c>
      <c r="C9" s="25"/>
      <c r="D9" s="25"/>
      <c r="E9" s="25"/>
      <c r="F9" s="25"/>
    </row>
    <row r="10" spans="1:12" ht="18.75" customHeight="1" x14ac:dyDescent="0.35">
      <c r="A10" s="25"/>
      <c r="B10" s="25" t="s">
        <v>4272</v>
      </c>
      <c r="C10" s="25"/>
      <c r="D10" s="25"/>
      <c r="E10" s="25"/>
      <c r="F10" s="25"/>
    </row>
    <row r="11" spans="1:12" ht="18.75" customHeight="1" x14ac:dyDescent="0.35">
      <c r="A11" s="25"/>
      <c r="B11" s="25" t="s">
        <v>984</v>
      </c>
      <c r="C11" s="25"/>
      <c r="D11" s="25"/>
      <c r="E11" s="25"/>
      <c r="F11" s="25"/>
    </row>
    <row r="12" spans="1:12" ht="18.75" customHeight="1" x14ac:dyDescent="0.35"/>
    <row r="13" spans="1:12" ht="18.75" customHeight="1" x14ac:dyDescent="0.35">
      <c r="B13" s="25" t="s">
        <v>7211</v>
      </c>
    </row>
    <row r="14" spans="1:12" ht="18.75" customHeight="1" x14ac:dyDescent="0.35">
      <c r="B14" s="25" t="s">
        <v>7212</v>
      </c>
    </row>
    <row r="15" spans="1:12" ht="18.75" customHeight="1" x14ac:dyDescent="0.35"/>
    <row r="16" spans="1:12" ht="18.75" customHeight="1" x14ac:dyDescent="0.35">
      <c r="A16" t="s">
        <v>7213</v>
      </c>
      <c r="B16" t="s">
        <v>7214</v>
      </c>
      <c r="C16" t="s">
        <v>7215</v>
      </c>
      <c r="D16" t="s">
        <v>7216</v>
      </c>
      <c r="E16" t="s">
        <v>7217</v>
      </c>
      <c r="F16" t="s">
        <v>7218</v>
      </c>
      <c r="G16" t="s">
        <v>7219</v>
      </c>
      <c r="I16" t="s">
        <v>7220</v>
      </c>
      <c r="J16" t="s">
        <v>7221</v>
      </c>
      <c r="K16" t="s">
        <v>7222</v>
      </c>
      <c r="L16" t="s">
        <v>7223</v>
      </c>
    </row>
    <row r="17" spans="1:12" ht="18.75" customHeight="1" x14ac:dyDescent="0.35">
      <c r="A17" t="s">
        <v>7224</v>
      </c>
      <c r="B17" t="s">
        <v>7225</v>
      </c>
      <c r="C17" t="s">
        <v>7226</v>
      </c>
      <c r="D17" t="s">
        <v>7227</v>
      </c>
      <c r="E17" t="s">
        <v>7228</v>
      </c>
      <c r="F17" t="s">
        <v>7229</v>
      </c>
      <c r="G17" t="s">
        <v>7230</v>
      </c>
      <c r="I17" t="s">
        <v>7231</v>
      </c>
      <c r="K17" t="s">
        <v>7232</v>
      </c>
      <c r="L17" t="s">
        <v>7233</v>
      </c>
    </row>
    <row r="18" spans="1:12" ht="18.75" customHeight="1" x14ac:dyDescent="0.35">
      <c r="A18" t="s">
        <v>7234</v>
      </c>
      <c r="B18" t="s">
        <v>7235</v>
      </c>
      <c r="C18" t="s">
        <v>7236</v>
      </c>
      <c r="D18" t="s">
        <v>7237</v>
      </c>
      <c r="E18" t="s">
        <v>7238</v>
      </c>
      <c r="L18" t="s">
        <v>7239</v>
      </c>
    </row>
    <row r="19" spans="1:12" ht="18.75" customHeight="1" x14ac:dyDescent="0.35">
      <c r="A19" t="s">
        <v>7240</v>
      </c>
      <c r="B19" t="s">
        <v>7241</v>
      </c>
      <c r="C19" t="s">
        <v>7242</v>
      </c>
      <c r="D19" t="s">
        <v>7240</v>
      </c>
      <c r="E19" t="s">
        <v>7243</v>
      </c>
      <c r="L19" t="s">
        <v>7244</v>
      </c>
    </row>
    <row r="20" spans="1:12" ht="18.75" customHeight="1" x14ac:dyDescent="0.35">
      <c r="B20" t="s">
        <v>7245</v>
      </c>
      <c r="C20" t="s">
        <v>7246</v>
      </c>
    </row>
    <row r="21" spans="1:12" ht="18.75" customHeight="1" x14ac:dyDescent="0.35">
      <c r="B21" t="s">
        <v>7247</v>
      </c>
      <c r="C21" t="s">
        <v>7248</v>
      </c>
    </row>
    <row r="22" spans="1:12" ht="18.75" customHeight="1" x14ac:dyDescent="0.35">
      <c r="B22" t="s">
        <v>7249</v>
      </c>
      <c r="C22" t="s">
        <v>7250</v>
      </c>
    </row>
    <row r="23" spans="1:12" ht="18.75" customHeight="1" x14ac:dyDescent="0.35">
      <c r="C23" t="s">
        <v>7251</v>
      </c>
    </row>
    <row r="24" spans="1:12" ht="18.75" customHeight="1" x14ac:dyDescent="0.35">
      <c r="C24" t="s">
        <v>7252</v>
      </c>
    </row>
    <row r="25" spans="1:12" ht="18.75" customHeight="1" x14ac:dyDescent="0.35"/>
    <row r="26" spans="1:12" ht="18.75" customHeight="1" x14ac:dyDescent="0.35">
      <c r="B26" t="s">
        <v>63</v>
      </c>
      <c r="C26" t="s">
        <v>7253</v>
      </c>
    </row>
    <row r="27" spans="1:12" ht="18.75" customHeight="1" x14ac:dyDescent="0.45">
      <c r="B27" t="s">
        <v>507</v>
      </c>
      <c r="C27" t="s">
        <v>110</v>
      </c>
      <c r="D27" s="1" t="s">
        <v>7254</v>
      </c>
      <c r="F27" t="s">
        <v>7255</v>
      </c>
      <c r="H27" t="s">
        <v>818</v>
      </c>
    </row>
    <row r="28" spans="1:12" ht="18.75" customHeight="1" x14ac:dyDescent="0.35">
      <c r="B28" t="s">
        <v>7256</v>
      </c>
    </row>
    <row r="29" spans="1:12" ht="18.75" customHeight="1" x14ac:dyDescent="0.35">
      <c r="B29" t="s">
        <v>7257</v>
      </c>
    </row>
    <row r="30" spans="1:12" ht="18.75" customHeight="1" x14ac:dyDescent="0.35">
      <c r="B30" t="s">
        <v>818</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7"/>
  <sheetViews>
    <sheetView zoomScaleNormal="100" workbookViewId="0">
      <selection activeCell="B4" sqref="B4"/>
    </sheetView>
  </sheetViews>
  <sheetFormatPr defaultColWidth="8.36328125" defaultRowHeight="14.5" x14ac:dyDescent="0.35"/>
  <cols>
    <col min="1" max="1" width="8.81640625" customWidth="1"/>
    <col min="2" max="2" width="17.81640625" customWidth="1"/>
    <col min="3" max="3" width="7.453125" customWidth="1"/>
    <col min="4" max="4" width="30.7265625" customWidth="1"/>
    <col min="5" max="5" width="55.26953125" customWidth="1"/>
    <col min="6" max="6" width="115.26953125" customWidth="1"/>
    <col min="7" max="7" width="50.7265625" customWidth="1"/>
    <col min="8" max="8" width="19.08984375" customWidth="1"/>
    <col min="9" max="9" width="6.81640625" customWidth="1"/>
    <col min="10" max="10" width="255.7265625" customWidth="1"/>
  </cols>
  <sheetData>
    <row r="1" spans="2:9" x14ac:dyDescent="0.35">
      <c r="B1" s="29" t="s">
        <v>7031</v>
      </c>
      <c r="C1" s="29" t="s">
        <v>7258</v>
      </c>
      <c r="D1" s="29" t="s">
        <v>7259</v>
      </c>
      <c r="F1" s="29" t="s">
        <v>7260</v>
      </c>
      <c r="G1" s="29" t="s">
        <v>7261</v>
      </c>
      <c r="H1" s="29" t="s">
        <v>7262</v>
      </c>
      <c r="I1" s="29" t="s">
        <v>14</v>
      </c>
    </row>
    <row r="2" spans="2:9" x14ac:dyDescent="0.35">
      <c r="B2" t="s">
        <v>63</v>
      </c>
      <c r="C2" t="s">
        <v>507</v>
      </c>
      <c r="I2" t="s">
        <v>7263</v>
      </c>
    </row>
    <row r="3" spans="2:9" x14ac:dyDescent="0.35">
      <c r="B3" t="s">
        <v>7036</v>
      </c>
      <c r="C3" t="s">
        <v>7264</v>
      </c>
      <c r="G3" t="s">
        <v>7265</v>
      </c>
      <c r="I3" t="s">
        <v>7263</v>
      </c>
    </row>
    <row r="4" spans="2:9" x14ac:dyDescent="0.35">
      <c r="B4" t="s">
        <v>7039</v>
      </c>
      <c r="C4" t="s">
        <v>320</v>
      </c>
      <c r="I4" t="s">
        <v>7263</v>
      </c>
    </row>
    <row r="5" spans="2:9" x14ac:dyDescent="0.35">
      <c r="B5" t="s">
        <v>7040</v>
      </c>
      <c r="C5" t="s">
        <v>7264</v>
      </c>
      <c r="I5" t="s">
        <v>7263</v>
      </c>
    </row>
    <row r="6" spans="2:9" x14ac:dyDescent="0.35">
      <c r="B6" t="s">
        <v>7266</v>
      </c>
      <c r="C6" t="s">
        <v>7267</v>
      </c>
      <c r="I6" t="s">
        <v>7263</v>
      </c>
    </row>
    <row r="7" spans="2:9" x14ac:dyDescent="0.35">
      <c r="B7" t="s">
        <v>7268</v>
      </c>
      <c r="G7" t="s">
        <v>7269</v>
      </c>
      <c r="I7" t="s">
        <v>7263</v>
      </c>
    </row>
    <row r="9" spans="2:9" x14ac:dyDescent="0.35">
      <c r="B9" s="29" t="s">
        <v>7031</v>
      </c>
      <c r="C9" s="29" t="s">
        <v>7258</v>
      </c>
      <c r="D9" s="29" t="s">
        <v>7259</v>
      </c>
      <c r="F9" s="29" t="s">
        <v>7260</v>
      </c>
      <c r="G9" s="29" t="s">
        <v>7261</v>
      </c>
      <c r="H9" s="29" t="s">
        <v>7262</v>
      </c>
      <c r="I9" s="29" t="s">
        <v>14</v>
      </c>
    </row>
    <row r="10" spans="2:9" x14ac:dyDescent="0.35">
      <c r="B10" t="s">
        <v>63</v>
      </c>
      <c r="C10" t="s">
        <v>507</v>
      </c>
      <c r="D10" t="s">
        <v>7270</v>
      </c>
      <c r="I10" t="s">
        <v>7271</v>
      </c>
    </row>
    <row r="11" spans="2:9" x14ac:dyDescent="0.35">
      <c r="B11" t="s">
        <v>7034</v>
      </c>
      <c r="C11" t="s">
        <v>7272</v>
      </c>
      <c r="I11" t="s">
        <v>7271</v>
      </c>
    </row>
    <row r="12" spans="2:9" x14ac:dyDescent="0.35">
      <c r="B12" t="s">
        <v>7036</v>
      </c>
      <c r="C12" t="s">
        <v>7273</v>
      </c>
      <c r="I12" t="s">
        <v>7271</v>
      </c>
    </row>
    <row r="13" spans="2:9" x14ac:dyDescent="0.35">
      <c r="B13" t="s">
        <v>7039</v>
      </c>
      <c r="C13" t="s">
        <v>320</v>
      </c>
      <c r="I13" t="s">
        <v>7271</v>
      </c>
    </row>
    <row r="14" spans="2:9" x14ac:dyDescent="0.35">
      <c r="B14" t="s">
        <v>7040</v>
      </c>
      <c r="C14" t="s">
        <v>7264</v>
      </c>
      <c r="F14" t="s">
        <v>7274</v>
      </c>
      <c r="I14" t="s">
        <v>7271</v>
      </c>
    </row>
    <row r="15" spans="2:9" x14ac:dyDescent="0.35">
      <c r="B15" t="s">
        <v>7266</v>
      </c>
      <c r="C15" t="s">
        <v>7275</v>
      </c>
      <c r="I15" t="s">
        <v>7271</v>
      </c>
    </row>
    <row r="16" spans="2:9" x14ac:dyDescent="0.35">
      <c r="B16" t="s">
        <v>108</v>
      </c>
      <c r="C16" t="s">
        <v>320</v>
      </c>
      <c r="I16" t="s">
        <v>7271</v>
      </c>
    </row>
    <row r="17" spans="1:10" x14ac:dyDescent="0.35">
      <c r="A17" t="s">
        <v>7276</v>
      </c>
      <c r="B17" t="s">
        <v>7044</v>
      </c>
      <c r="C17" t="s">
        <v>7277</v>
      </c>
      <c r="I17" t="s">
        <v>7271</v>
      </c>
    </row>
    <row r="18" spans="1:10" x14ac:dyDescent="0.35">
      <c r="B18" t="s">
        <v>7047</v>
      </c>
      <c r="C18" t="s">
        <v>7278</v>
      </c>
      <c r="D18" t="s">
        <v>685</v>
      </c>
      <c r="I18" t="s">
        <v>7271</v>
      </c>
    </row>
    <row r="20" spans="1:10" x14ac:dyDescent="0.35">
      <c r="B20" s="29" t="s">
        <v>7031</v>
      </c>
      <c r="C20" s="29" t="s">
        <v>7258</v>
      </c>
      <c r="D20" s="29" t="s">
        <v>7259</v>
      </c>
      <c r="E20" s="29" t="s">
        <v>7279</v>
      </c>
      <c r="F20" s="29" t="s">
        <v>7260</v>
      </c>
      <c r="G20" s="29" t="s">
        <v>7261</v>
      </c>
      <c r="H20" s="29" t="s">
        <v>7262</v>
      </c>
      <c r="I20" s="29" t="s">
        <v>14</v>
      </c>
    </row>
    <row r="21" spans="1:10" x14ac:dyDescent="0.35">
      <c r="B21" t="s">
        <v>63</v>
      </c>
      <c r="C21" t="s">
        <v>507</v>
      </c>
      <c r="H21" t="s">
        <v>7280</v>
      </c>
      <c r="I21" t="s">
        <v>7281</v>
      </c>
    </row>
    <row r="22" spans="1:10" x14ac:dyDescent="0.35">
      <c r="B22" t="s">
        <v>7034</v>
      </c>
      <c r="C22" t="s">
        <v>7272</v>
      </c>
      <c r="I22" t="s">
        <v>7281</v>
      </c>
    </row>
    <row r="23" spans="1:10" x14ac:dyDescent="0.35">
      <c r="B23" t="s">
        <v>7036</v>
      </c>
      <c r="C23" t="s">
        <v>7273</v>
      </c>
      <c r="I23" t="s">
        <v>7281</v>
      </c>
    </row>
    <row r="24" spans="1:10" x14ac:dyDescent="0.35">
      <c r="B24" t="s">
        <v>7282</v>
      </c>
      <c r="F24" t="s">
        <v>7283</v>
      </c>
      <c r="I24" t="s">
        <v>7281</v>
      </c>
    </row>
    <row r="25" spans="1:10" x14ac:dyDescent="0.35">
      <c r="B25" t="s">
        <v>7040</v>
      </c>
      <c r="C25" t="s">
        <v>7264</v>
      </c>
      <c r="D25" t="s">
        <v>507</v>
      </c>
      <c r="I25" t="s">
        <v>7281</v>
      </c>
      <c r="J25" t="s">
        <v>7284</v>
      </c>
    </row>
    <row r="26" spans="1:10" x14ac:dyDescent="0.35">
      <c r="B26" t="s">
        <v>7266</v>
      </c>
      <c r="C26" t="s">
        <v>7285</v>
      </c>
      <c r="J26" t="s">
        <v>7286</v>
      </c>
    </row>
    <row r="27" spans="1:10" x14ac:dyDescent="0.35">
      <c r="A27" t="s">
        <v>7276</v>
      </c>
      <c r="B27" t="s">
        <v>7287</v>
      </c>
      <c r="C27" t="s">
        <v>7278</v>
      </c>
      <c r="D27" t="s">
        <v>685</v>
      </c>
    </row>
    <row r="28" spans="1:10" x14ac:dyDescent="0.35">
      <c r="J28" t="s">
        <v>7288</v>
      </c>
    </row>
    <row r="29" spans="1:10" x14ac:dyDescent="0.35">
      <c r="A29" s="29"/>
      <c r="B29" s="29" t="s">
        <v>7031</v>
      </c>
      <c r="C29" s="29" t="s">
        <v>7258</v>
      </c>
      <c r="D29" s="29" t="s">
        <v>7259</v>
      </c>
      <c r="E29" s="29"/>
      <c r="F29" s="29" t="s">
        <v>7260</v>
      </c>
      <c r="G29" s="29" t="s">
        <v>7261</v>
      </c>
      <c r="H29" s="29" t="s">
        <v>7262</v>
      </c>
      <c r="I29" s="29" t="s">
        <v>14</v>
      </c>
      <c r="J29" t="s">
        <v>7289</v>
      </c>
    </row>
    <row r="30" spans="1:10" x14ac:dyDescent="0.35">
      <c r="B30" t="s">
        <v>63</v>
      </c>
      <c r="C30" t="s">
        <v>507</v>
      </c>
      <c r="I30" t="s">
        <v>7290</v>
      </c>
      <c r="J30" t="s">
        <v>7291</v>
      </c>
    </row>
    <row r="31" spans="1:10" x14ac:dyDescent="0.35">
      <c r="B31" t="s">
        <v>7034</v>
      </c>
      <c r="C31" t="s">
        <v>7272</v>
      </c>
      <c r="I31" t="s">
        <v>7290</v>
      </c>
      <c r="J31" t="s">
        <v>7292</v>
      </c>
    </row>
    <row r="32" spans="1:10" x14ac:dyDescent="0.35">
      <c r="B32" t="s">
        <v>7036</v>
      </c>
      <c r="C32" t="s">
        <v>7273</v>
      </c>
    </row>
    <row r="33" spans="2:5" x14ac:dyDescent="0.35">
      <c r="B33" t="s">
        <v>7040</v>
      </c>
      <c r="C33" t="s">
        <v>7264</v>
      </c>
      <c r="D33" t="s">
        <v>7293</v>
      </c>
    </row>
    <row r="34" spans="2:5" x14ac:dyDescent="0.35">
      <c r="B34" t="s">
        <v>7266</v>
      </c>
      <c r="C34" t="s">
        <v>7285</v>
      </c>
    </row>
    <row r="35" spans="2:5" x14ac:dyDescent="0.35">
      <c r="B35" t="s">
        <v>7294</v>
      </c>
      <c r="E35" t="s">
        <v>7295</v>
      </c>
    </row>
    <row r="36" spans="2:5" x14ac:dyDescent="0.35">
      <c r="E36" t="s">
        <v>7296</v>
      </c>
    </row>
    <row r="37" spans="2:5" x14ac:dyDescent="0.35">
      <c r="E37" t="s">
        <v>7297</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
  <sheetViews>
    <sheetView topLeftCell="A4" zoomScaleNormal="100" workbookViewId="0">
      <selection activeCell="C11" sqref="C11"/>
    </sheetView>
  </sheetViews>
  <sheetFormatPr defaultColWidth="8.36328125" defaultRowHeight="14.5" x14ac:dyDescent="0.35"/>
  <cols>
    <col min="1" max="1" width="20.08984375" customWidth="1"/>
  </cols>
  <sheetData>
    <row r="1" spans="1:11" x14ac:dyDescent="0.35">
      <c r="A1" s="2"/>
      <c r="B1" s="3"/>
      <c r="C1" s="2"/>
      <c r="D1" s="4"/>
      <c r="E1" s="4"/>
      <c r="F1" s="4"/>
    </row>
    <row r="2" spans="1:11" x14ac:dyDescent="0.35">
      <c r="A2" s="2"/>
      <c r="B2" s="3"/>
      <c r="C2" s="2"/>
      <c r="D2" s="5"/>
      <c r="E2" s="5"/>
      <c r="F2" s="5"/>
    </row>
    <row r="3" spans="1:11" x14ac:dyDescent="0.35">
      <c r="A3" s="2"/>
      <c r="B3" s="3"/>
      <c r="C3" s="2"/>
      <c r="D3" s="4"/>
      <c r="E3" s="4"/>
      <c r="F3" s="4"/>
    </row>
    <row r="4" spans="1:11" x14ac:dyDescent="0.35">
      <c r="A4" s="2"/>
      <c r="B4" s="3"/>
      <c r="C4" s="2"/>
      <c r="D4" s="5"/>
      <c r="E4" s="5"/>
      <c r="F4" s="5"/>
    </row>
    <row r="5" spans="1:11" x14ac:dyDescent="0.35">
      <c r="A5" s="2"/>
      <c r="B5" s="3"/>
      <c r="C5" s="2"/>
      <c r="D5" s="4"/>
      <c r="E5" s="4"/>
      <c r="F5" s="4"/>
    </row>
    <row r="6" spans="1:11" x14ac:dyDescent="0.35">
      <c r="A6" s="2"/>
      <c r="B6" s="3"/>
      <c r="C6" s="2"/>
      <c r="D6" s="5"/>
      <c r="E6" s="5"/>
      <c r="F6" s="5"/>
    </row>
    <row r="7" spans="1:11" x14ac:dyDescent="0.35">
      <c r="A7" s="2"/>
      <c r="B7" s="3"/>
      <c r="C7" s="2"/>
      <c r="D7" s="4"/>
      <c r="E7" s="4"/>
      <c r="F7" s="4"/>
    </row>
    <row r="8" spans="1:11" x14ac:dyDescent="0.35">
      <c r="A8" s="2"/>
      <c r="B8" s="3"/>
      <c r="C8" s="2"/>
      <c r="D8" s="5"/>
      <c r="E8" s="5"/>
      <c r="F8" s="5"/>
    </row>
    <row r="11" spans="1:11" ht="16.5" x14ac:dyDescent="0.45">
      <c r="C11" s="2" t="s">
        <v>283</v>
      </c>
      <c r="D11" s="3" t="s">
        <v>287</v>
      </c>
      <c r="E11" s="6" t="s">
        <v>311</v>
      </c>
      <c r="F11" s="4" t="s">
        <v>312</v>
      </c>
      <c r="G11" s="4" t="s">
        <v>313</v>
      </c>
      <c r="H11" s="7" t="s">
        <v>6455</v>
      </c>
    </row>
    <row r="12" spans="1:11" ht="16.5" x14ac:dyDescent="0.45">
      <c r="C12" s="2" t="s">
        <v>1007</v>
      </c>
      <c r="D12" s="3" t="s">
        <v>1009</v>
      </c>
      <c r="E12" s="6" t="s">
        <v>1027</v>
      </c>
      <c r="F12" s="5" t="s">
        <v>1028</v>
      </c>
      <c r="G12" s="5" t="s">
        <v>1029</v>
      </c>
      <c r="H12" s="8" t="s">
        <v>6456</v>
      </c>
    </row>
    <row r="13" spans="1:11" ht="16.5" x14ac:dyDescent="0.45">
      <c r="C13" s="2" t="s">
        <v>1094</v>
      </c>
      <c r="D13" s="3" t="s">
        <v>1097</v>
      </c>
      <c r="E13" s="6" t="s">
        <v>1105</v>
      </c>
      <c r="F13" s="4" t="s">
        <v>1106</v>
      </c>
      <c r="G13" s="4" t="s">
        <v>1107</v>
      </c>
      <c r="H13" s="4"/>
    </row>
    <row r="14" spans="1:11" ht="16.5" x14ac:dyDescent="0.45">
      <c r="C14" s="2" t="s">
        <v>1216</v>
      </c>
      <c r="D14" s="3" t="s">
        <v>1219</v>
      </c>
      <c r="E14" s="6" t="s">
        <v>1224</v>
      </c>
      <c r="F14" s="5" t="s">
        <v>1225</v>
      </c>
      <c r="G14" s="5" t="s">
        <v>1226</v>
      </c>
      <c r="H14" s="5"/>
    </row>
    <row r="15" spans="1:11" ht="34" x14ac:dyDescent="0.45">
      <c r="C15" s="2" t="s">
        <v>1046</v>
      </c>
      <c r="D15" s="3" t="s">
        <v>1048</v>
      </c>
      <c r="E15" s="6" t="s">
        <v>1062</v>
      </c>
      <c r="F15" s="4" t="s">
        <v>1063</v>
      </c>
      <c r="G15" s="4" t="s">
        <v>1064</v>
      </c>
      <c r="H15" s="4"/>
      <c r="I15" s="9"/>
      <c r="J15" s="10"/>
      <c r="K15" s="10"/>
    </row>
    <row r="16" spans="1:11" ht="32" x14ac:dyDescent="0.45">
      <c r="C16" s="2" t="s">
        <v>1167</v>
      </c>
      <c r="D16" s="3" t="s">
        <v>1170</v>
      </c>
      <c r="E16" s="6" t="s">
        <v>1183</v>
      </c>
      <c r="F16" s="5" t="s">
        <v>1184</v>
      </c>
      <c r="G16" s="5" t="s">
        <v>1185</v>
      </c>
      <c r="H16" s="8" t="s">
        <v>6457</v>
      </c>
      <c r="I16" s="9"/>
    </row>
    <row r="17" spans="3:11" ht="34" x14ac:dyDescent="0.45">
      <c r="C17" s="2" t="s">
        <v>1116</v>
      </c>
      <c r="D17" s="3" t="s">
        <v>1119</v>
      </c>
      <c r="E17" s="6" t="s">
        <v>1130</v>
      </c>
      <c r="F17" s="4" t="s">
        <v>1131</v>
      </c>
      <c r="G17" s="4" t="s">
        <v>1132</v>
      </c>
      <c r="H17" s="4"/>
      <c r="I17" s="9"/>
      <c r="J17" s="10"/>
      <c r="K17" s="10"/>
    </row>
    <row r="18" spans="3:11" ht="34" x14ac:dyDescent="0.45">
      <c r="C18" s="2" t="s">
        <v>1234</v>
      </c>
      <c r="D18" s="3" t="s">
        <v>1238</v>
      </c>
      <c r="E18" s="6" t="s">
        <v>1245</v>
      </c>
      <c r="F18" s="5" t="s">
        <v>1246</v>
      </c>
      <c r="G18" s="5" t="s">
        <v>1247</v>
      </c>
      <c r="H18" s="5"/>
      <c r="I18" s="9"/>
      <c r="J18" s="10"/>
      <c r="K18" s="10"/>
    </row>
    <row r="19" spans="3:11" ht="34" x14ac:dyDescent="0.35">
      <c r="G19" s="11"/>
      <c r="H19" s="10"/>
      <c r="I19" s="9"/>
      <c r="J19" s="10"/>
      <c r="K19" s="10"/>
    </row>
    <row r="20" spans="3:11" ht="34" x14ac:dyDescent="0.35">
      <c r="G20" s="11"/>
      <c r="H20" s="10"/>
      <c r="I20" s="9"/>
      <c r="J20" s="10"/>
      <c r="K20" s="10"/>
    </row>
    <row r="21" spans="3:11" ht="34" x14ac:dyDescent="0.35">
      <c r="G21" s="11"/>
      <c r="H21" s="10"/>
      <c r="I21" s="9"/>
      <c r="J21" s="10"/>
      <c r="K21" s="10"/>
    </row>
    <row r="22" spans="3:11" ht="34" x14ac:dyDescent="0.35">
      <c r="G22" s="11"/>
      <c r="H22" s="10"/>
      <c r="I22" s="9"/>
      <c r="J22" s="10"/>
      <c r="K22" s="10"/>
    </row>
    <row r="23" spans="3:11" ht="35.5" x14ac:dyDescent="1.2">
      <c r="G23" s="12"/>
      <c r="H23" s="13"/>
      <c r="I23" s="14"/>
      <c r="J23" s="13"/>
      <c r="K23" s="13"/>
    </row>
  </sheetData>
  <conditionalFormatting sqref="A1:A6">
    <cfRule type="duplicateValues" dxfId="15" priority="11"/>
  </conditionalFormatting>
  <conditionalFormatting sqref="A1:A8">
    <cfRule type="expression" dxfId="14" priority="10">
      <formula>$C1="yes"</formula>
    </cfRule>
  </conditionalFormatting>
  <conditionalFormatting sqref="A7:A8">
    <cfRule type="duplicateValues" dxfId="13" priority="9"/>
  </conditionalFormatting>
  <conditionalFormatting sqref="B1:B8">
    <cfRule type="duplicateValues" dxfId="12" priority="8"/>
  </conditionalFormatting>
  <conditionalFormatting sqref="B1:F8">
    <cfRule type="expression" dxfId="11" priority="7">
      <formula>$C1="yes"</formula>
    </cfRule>
  </conditionalFormatting>
  <conditionalFormatting sqref="C11:C16">
    <cfRule type="duplicateValues" dxfId="10" priority="6"/>
  </conditionalFormatting>
  <conditionalFormatting sqref="C11:C18">
    <cfRule type="expression" dxfId="9" priority="5">
      <formula>$C11="yes"</formula>
    </cfRule>
  </conditionalFormatting>
  <conditionalFormatting sqref="C17:C18">
    <cfRule type="duplicateValues" dxfId="8" priority="4"/>
  </conditionalFormatting>
  <conditionalFormatting sqref="D11:D18">
    <cfRule type="duplicateValues" dxfId="7" priority="3"/>
  </conditionalFormatting>
  <conditionalFormatting sqref="D11:H18">
    <cfRule type="expression" dxfId="6" priority="2">
      <formula>$C11="yes"</formula>
    </cfRule>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H413"/>
  <sheetViews>
    <sheetView zoomScaleNormal="100" workbookViewId="0">
      <selection activeCell="E391" sqref="E391"/>
    </sheetView>
  </sheetViews>
  <sheetFormatPr defaultColWidth="9.08984375" defaultRowHeight="14.5" x14ac:dyDescent="0.35"/>
  <cols>
    <col min="1" max="1" width="8.54296875" style="15" customWidth="1"/>
    <col min="2" max="2" width="5.54296875" style="15" customWidth="1"/>
    <col min="3" max="3" width="15.08984375" customWidth="1"/>
    <col min="4" max="4" width="4.7265625" customWidth="1"/>
    <col min="5" max="5" width="12.1796875" customWidth="1"/>
    <col min="6" max="6" width="22.26953125" style="15" customWidth="1"/>
    <col min="7" max="7" width="12" customWidth="1"/>
    <col min="8" max="8" width="10.453125" style="15" customWidth="1"/>
    <col min="9" max="9" width="9.1796875"/>
    <col min="10" max="10" width="10.453125" style="15" customWidth="1"/>
    <col min="11" max="11" width="9.1796875"/>
    <col min="12" max="12" width="7.81640625" customWidth="1"/>
    <col min="13" max="13" width="10.81640625" customWidth="1"/>
    <col min="14" max="14" width="8.1796875" customWidth="1"/>
    <col min="15" max="15" width="9.81640625" customWidth="1"/>
    <col min="16" max="16" width="6.089843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5" customWidth="1"/>
    <col min="24" max="24" width="14.08984375" style="15" customWidth="1"/>
    <col min="25" max="25" width="11.26953125" style="15" customWidth="1"/>
    <col min="26" max="26" width="10.08984375" style="15" customWidth="1"/>
    <col min="27" max="27" width="8.54296875" style="15" customWidth="1"/>
    <col min="28" max="28" width="11.7265625" style="15" customWidth="1"/>
    <col min="29" max="29" width="12.81640625" style="15" customWidth="1"/>
    <col min="30" max="30" width="13.1796875" style="15" customWidth="1"/>
    <col min="31" max="31" width="12.453125" style="15" customWidth="1"/>
    <col min="32" max="32" width="10.26953125" style="15" customWidth="1"/>
    <col min="33" max="33" width="12.54296875" style="15" customWidth="1"/>
    <col min="34" max="34" width="10.81640625" style="15" customWidth="1"/>
    <col min="35" max="35" width="11" style="15" customWidth="1"/>
    <col min="36" max="36" width="15.453125" style="15" customWidth="1"/>
    <col min="37" max="37" width="12.453125" customWidth="1"/>
    <col min="38" max="38" width="9.08984375" style="15"/>
    <col min="39" max="39" width="8.81640625" style="15" customWidth="1"/>
    <col min="40" max="40" width="9.08984375" style="15"/>
    <col min="41" max="41" width="5.08984375" style="15" customWidth="1"/>
    <col min="42" max="42" width="5.453125" style="15" customWidth="1"/>
    <col min="43" max="43" width="11.453125" style="15" customWidth="1"/>
    <col min="44" max="44" width="7.453125" style="15" customWidth="1"/>
    <col min="45" max="45" width="14.26953125" style="15" customWidth="1"/>
    <col min="46" max="46" width="5.26953125" style="15" customWidth="1"/>
    <col min="47" max="47" width="18.08984375" style="15" customWidth="1"/>
    <col min="48" max="48" width="5.08984375" style="15" customWidth="1"/>
    <col min="49" max="49" width="6.453125" style="15" customWidth="1"/>
    <col min="50" max="50" width="13.1796875" style="15" customWidth="1"/>
    <col min="51" max="51" width="11.08984375" style="15" customWidth="1"/>
    <col min="52" max="52" width="6.7265625" style="15" customWidth="1"/>
    <col min="53" max="53" width="11.81640625" style="15" customWidth="1"/>
    <col min="54" max="54" width="6.26953125" style="15" customWidth="1"/>
    <col min="55" max="55" width="11.54296875" style="15" customWidth="1"/>
    <col min="56" max="56" width="7.7265625" style="15" customWidth="1"/>
    <col min="57" max="57" width="8.26953125" style="15" customWidth="1"/>
    <col min="58" max="58" width="13.54296875" style="15" customWidth="1"/>
    <col min="59" max="59" width="11.453125" customWidth="1"/>
    <col min="60" max="60" width="6.453125" style="16" customWidth="1"/>
    <col min="61" max="61" width="7.7265625" style="15" customWidth="1"/>
    <col min="62" max="62" width="9" style="15" customWidth="1"/>
    <col min="63" max="63" width="8.54296875" style="15" customWidth="1"/>
    <col min="64" max="65" width="14.81640625" style="15" customWidth="1"/>
    <col min="66" max="66" width="7.26953125" style="15" customWidth="1"/>
    <col min="67" max="67" width="10.08984375" style="15" customWidth="1"/>
    <col min="68" max="68" width="8.54296875" style="15" customWidth="1"/>
    <col min="69" max="69" width="8.81640625" style="15" customWidth="1"/>
    <col min="70" max="70" width="11.453125" style="17" customWidth="1"/>
    <col min="71" max="71" width="8.54296875" style="15" customWidth="1"/>
    <col min="72" max="72" width="9.26953125" style="15" customWidth="1"/>
    <col min="73" max="73" width="17.453125" style="15" customWidth="1"/>
    <col min="74" max="74" width="10.453125" style="15" customWidth="1"/>
    <col min="75" max="75" width="8" style="15" customWidth="1"/>
    <col min="76" max="76" width="11.453125" style="15" customWidth="1"/>
    <col min="77" max="77" width="10.54296875" style="15" customWidth="1"/>
    <col min="78" max="78" width="8.54296875" style="15" customWidth="1"/>
    <col min="79" max="79" width="11.08984375" style="18" customWidth="1"/>
    <col min="80" max="80" width="7.81640625" style="15" customWidth="1"/>
    <col min="81" max="81" width="11.08984375" style="15" customWidth="1"/>
    <col min="82" max="82" width="6.26953125" style="15" customWidth="1"/>
    <col min="83" max="83" width="6.81640625" style="15" customWidth="1"/>
    <col min="84" max="84" width="9.453125" style="15" customWidth="1"/>
    <col min="85" max="85" width="12.1796875" style="15" customWidth="1"/>
    <col min="86" max="86" width="13" style="15" customWidth="1"/>
    <col min="87" max="87" width="11.54296875" style="15" customWidth="1"/>
    <col min="88" max="88" width="15.453125" style="15" customWidth="1"/>
    <col min="89" max="89" width="11.54296875" style="15" customWidth="1"/>
    <col min="90" max="90" width="16.7265625" style="15" customWidth="1"/>
    <col min="91" max="91" width="10.81640625" style="15" customWidth="1"/>
    <col min="92" max="94" width="9.08984375" style="15"/>
    <col min="95" max="95" width="10.26953125" style="15" customWidth="1"/>
    <col min="96" max="96" width="20.453125" style="15" customWidth="1"/>
    <col min="97" max="97" width="7.81640625" style="15" customWidth="1"/>
    <col min="98" max="98" width="11.7265625" style="15" customWidth="1"/>
    <col min="99" max="99" width="16.453125" style="15" customWidth="1"/>
    <col min="100" max="100" width="9.1796875"/>
    <col min="101" max="101" width="8.453125" style="15" customWidth="1"/>
    <col min="102" max="102" width="7.54296875" style="15" customWidth="1"/>
    <col min="103" max="103" width="9.1796875"/>
    <col min="104" max="104" width="10.453125" customWidth="1"/>
    <col min="105" max="105" width="9.1796875"/>
    <col min="106" max="106" width="6.453125" style="15" customWidth="1"/>
    <col min="107" max="107" width="9.1796875"/>
    <col min="108" max="108" width="9.81640625" style="15" customWidth="1"/>
    <col min="109" max="109" width="13.1796875" style="15" customWidth="1"/>
    <col min="110" max="110" width="8.54296875" style="15" customWidth="1"/>
    <col min="111" max="111" width="9.08984375" style="15"/>
    <col min="112" max="112" width="6.81640625" style="18" customWidth="1"/>
    <col min="113" max="113" width="6.7265625" style="15" customWidth="1"/>
    <col min="114" max="114" width="8.26953125" style="15" customWidth="1"/>
    <col min="115" max="115" width="6.54296875" style="15" customWidth="1"/>
    <col min="116" max="116" width="7.26953125" style="15" customWidth="1"/>
    <col min="117" max="117" width="8.1796875" style="15" customWidth="1"/>
    <col min="118" max="118" width="6.54296875" style="15" customWidth="1"/>
    <col min="119" max="119" width="8.1796875" style="15" customWidth="1"/>
    <col min="120" max="120" width="7.7265625" style="15" customWidth="1"/>
    <col min="121" max="121" width="8.26953125" style="15" customWidth="1"/>
    <col min="122" max="122" width="8.7265625" style="15" customWidth="1"/>
    <col min="123" max="123" width="6.54296875" style="15" customWidth="1"/>
    <col min="124" max="124" width="7.81640625" style="15" customWidth="1"/>
    <col min="125" max="125" width="6.81640625" style="15" customWidth="1"/>
    <col min="126" max="126" width="8.26953125" style="15" customWidth="1"/>
    <col min="127" max="127" width="9.08984375" style="15"/>
    <col min="128" max="129" width="8.7265625" style="15" customWidth="1"/>
    <col min="130" max="130" width="9.08984375" style="15"/>
    <col min="131" max="131" width="13.7265625" style="15" customWidth="1"/>
    <col min="132" max="132" width="12.7265625" style="15" customWidth="1"/>
    <col min="133" max="133" width="17.453125" style="15" customWidth="1"/>
    <col min="134" max="134" width="16.26953125" style="15" customWidth="1"/>
    <col min="135" max="135" width="13.1796875" style="15" customWidth="1"/>
    <col min="136" max="136" width="8.7265625" style="15" customWidth="1"/>
    <col min="137" max="137" width="9.81640625" style="15" customWidth="1"/>
    <col min="138" max="138" width="7.1796875" style="15" customWidth="1"/>
    <col min="139" max="147" width="9.08984375" style="15"/>
    <col min="148" max="148" width="13.453125" style="15" customWidth="1"/>
    <col min="149" max="158" width="9.08984375" style="15"/>
    <col min="159" max="159" width="15.08984375" style="15" customWidth="1"/>
    <col min="160" max="160" width="12" style="15" customWidth="1"/>
    <col min="161" max="161" width="14.453125" style="15" customWidth="1"/>
    <col min="162" max="162" width="20" style="15" customWidth="1"/>
    <col min="163" max="163" width="16.26953125" style="15" customWidth="1"/>
    <col min="164" max="164" width="69.08984375" style="15" customWidth="1"/>
    <col min="165" max="165" width="17.81640625" style="15" customWidth="1"/>
    <col min="166" max="166" width="10.08984375" style="15" customWidth="1"/>
    <col min="167" max="167" width="13.54296875" style="15" customWidth="1"/>
    <col min="168" max="168" width="14.7265625" style="15" customWidth="1"/>
    <col min="169" max="169" width="10.54296875" style="15" customWidth="1"/>
    <col min="170" max="170" width="14.81640625" style="15" customWidth="1"/>
    <col min="171" max="171" width="9.81640625" style="15" customWidth="1"/>
    <col min="172" max="172" width="12" style="15" customWidth="1"/>
    <col min="173" max="173" width="24.81640625" style="15" customWidth="1"/>
    <col min="174" max="174" width="8" style="15" customWidth="1"/>
    <col min="175" max="175" width="12" style="15" customWidth="1"/>
    <col min="176" max="181" width="9.08984375" style="15"/>
    <col min="182" max="182" width="12" style="15" customWidth="1"/>
    <col min="183" max="183" width="11" style="15" customWidth="1"/>
    <col min="184" max="184" width="12.453125" style="15" customWidth="1"/>
    <col min="185" max="185" width="12.81640625" style="15" customWidth="1"/>
    <col min="186" max="186" width="12.1796875" style="15" customWidth="1"/>
    <col min="187" max="187" width="14.453125" style="15" customWidth="1"/>
    <col min="188" max="188" width="9.08984375" style="15"/>
    <col min="189" max="189" width="15.453125" style="15" customWidth="1"/>
    <col min="190" max="190" width="10.54296875" style="15" customWidth="1"/>
    <col min="191" max="191" width="12.7265625" style="15" customWidth="1"/>
    <col min="192" max="192" width="13.81640625" style="15" customWidth="1"/>
    <col min="193" max="193" width="14.7265625" style="15" customWidth="1"/>
    <col min="194" max="194" width="9.08984375" style="15"/>
    <col min="195" max="195" width="17.54296875" style="15" customWidth="1"/>
    <col min="196" max="196" width="16.54296875" style="15" customWidth="1"/>
    <col min="197" max="197" width="13.26953125" style="15" customWidth="1"/>
    <col min="198" max="203" width="9.08984375" style="15"/>
    <col min="204" max="204" width="22.453125" style="15" customWidth="1"/>
    <col min="205" max="205" width="6.453125" style="15" customWidth="1"/>
    <col min="206" max="206" width="5.453125" style="15" customWidth="1"/>
    <col min="207" max="207" width="6.54296875" style="15" customWidth="1"/>
    <col min="208" max="208" width="47.08984375" style="15" customWidth="1"/>
    <col min="209" max="209" width="38.453125" style="15" customWidth="1"/>
    <col min="210" max="210" width="11.08984375" style="15" customWidth="1"/>
    <col min="211" max="213" width="9.08984375" style="15"/>
    <col min="214" max="214" width="13.54296875" style="15" customWidth="1"/>
    <col min="215" max="215" width="11.54296875" style="15" customWidth="1"/>
    <col min="216" max="216" width="13.54296875" style="15" customWidth="1"/>
    <col min="217" max="217" width="8.453125" style="15" customWidth="1"/>
    <col min="218" max="218" width="9.08984375" style="15"/>
    <col min="219" max="219" width="34.453125" style="15" customWidth="1"/>
    <col min="220" max="220" width="52.08984375" style="15" customWidth="1"/>
    <col min="221" max="221" width="9.08984375" style="15"/>
    <col min="222" max="222" width="6.81640625" style="15" customWidth="1"/>
    <col min="223" max="225" width="13.54296875" style="15" customWidth="1"/>
    <col min="226" max="226" width="12.54296875" style="15" customWidth="1"/>
    <col min="227" max="227" width="12" style="15" customWidth="1"/>
    <col min="228" max="230" width="13.54296875" style="15" customWidth="1"/>
    <col min="231" max="231" width="10.453125" style="15" customWidth="1"/>
    <col min="232" max="232" width="12" style="15" customWidth="1"/>
    <col min="233" max="237" width="9.08984375" style="15"/>
    <col min="238" max="238" width="9.54296875" style="15" customWidth="1"/>
    <col min="239" max="239" width="6.54296875" style="15" customWidth="1"/>
    <col min="240" max="240" width="8.1796875" style="15" customWidth="1"/>
    <col min="241" max="241" width="12.26953125" style="15" customWidth="1"/>
    <col min="242" max="242" width="15" style="15" customWidth="1"/>
    <col min="243" max="243" width="8.81640625" style="15" customWidth="1"/>
    <col min="244" max="244" width="12.7265625" style="15" customWidth="1"/>
    <col min="245" max="245" width="17.1796875" style="15" customWidth="1"/>
    <col min="246" max="246" width="15.453125" style="15" customWidth="1"/>
    <col min="247" max="248" width="22.26953125" style="15" customWidth="1"/>
    <col min="249" max="250" width="41.7265625" style="15" customWidth="1"/>
    <col min="251" max="251" width="13.54296875" style="15" customWidth="1"/>
    <col min="252" max="257" width="9.08984375" style="15"/>
    <col min="258" max="258" width="12" style="15" customWidth="1"/>
    <col min="259" max="259" width="15.26953125" style="15" customWidth="1"/>
    <col min="260" max="263" width="13.54296875" style="15" customWidth="1"/>
    <col min="264" max="16384" width="9.08984375" style="15"/>
  </cols>
  <sheetData>
    <row r="1" spans="1:111" s="15" customFormat="1" x14ac:dyDescent="0.35">
      <c r="A1" s="15" t="s">
        <v>0</v>
      </c>
      <c r="B1" s="15" t="s">
        <v>6458</v>
      </c>
      <c r="C1" t="s">
        <v>3</v>
      </c>
      <c r="D1" t="s">
        <v>6459</v>
      </c>
      <c r="E1" s="15" t="s">
        <v>11</v>
      </c>
      <c r="F1" s="15" t="s">
        <v>14</v>
      </c>
      <c r="G1" s="15" t="s">
        <v>15</v>
      </c>
      <c r="H1" s="15" t="s">
        <v>16</v>
      </c>
      <c r="I1" t="s">
        <v>17</v>
      </c>
      <c r="J1" s="15" t="s">
        <v>6460</v>
      </c>
      <c r="K1" s="15" t="s">
        <v>20</v>
      </c>
      <c r="L1" s="15" t="s">
        <v>21</v>
      </c>
      <c r="M1" s="15" t="s">
        <v>6461</v>
      </c>
      <c r="N1" s="15" t="s">
        <v>6462</v>
      </c>
      <c r="O1" s="15" t="s">
        <v>24</v>
      </c>
      <c r="P1" s="15" t="s">
        <v>25</v>
      </c>
      <c r="Q1" s="15" t="s">
        <v>6463</v>
      </c>
      <c r="R1" s="15" t="s">
        <v>6464</v>
      </c>
      <c r="S1" s="15" t="s">
        <v>43</v>
      </c>
      <c r="T1" s="15" t="s">
        <v>6465</v>
      </c>
      <c r="U1" s="15" t="s">
        <v>6466</v>
      </c>
      <c r="V1" s="15" t="s">
        <v>6467</v>
      </c>
      <c r="W1" s="15" t="s">
        <v>6468</v>
      </c>
      <c r="X1" s="15" t="s">
        <v>6469</v>
      </c>
      <c r="Y1" s="15" t="s">
        <v>6470</v>
      </c>
      <c r="Z1" s="15" t="s">
        <v>29</v>
      </c>
      <c r="AA1" s="15" t="s">
        <v>6471</v>
      </c>
      <c r="AB1" s="15" t="s">
        <v>6472</v>
      </c>
      <c r="AC1" s="15" t="s">
        <v>6473</v>
      </c>
      <c r="AD1" s="15" t="s">
        <v>6474</v>
      </c>
      <c r="AE1" s="15" t="s">
        <v>6475</v>
      </c>
      <c r="AF1" s="15" t="s">
        <v>6476</v>
      </c>
      <c r="AG1" s="15" t="s">
        <v>6477</v>
      </c>
      <c r="AH1" s="15" t="s">
        <v>6478</v>
      </c>
      <c r="AI1" s="15" t="s">
        <v>6479</v>
      </c>
      <c r="AJ1" s="15" t="s">
        <v>6480</v>
      </c>
      <c r="AK1" s="15" t="s">
        <v>45</v>
      </c>
      <c r="AL1" s="15" t="s">
        <v>48</v>
      </c>
      <c r="AM1" s="15" t="s">
        <v>6481</v>
      </c>
      <c r="AN1" s="15" t="s">
        <v>6482</v>
      </c>
      <c r="AO1" s="15" t="s">
        <v>46</v>
      </c>
      <c r="AP1" s="15" t="s">
        <v>47</v>
      </c>
      <c r="AQ1" s="15" t="s">
        <v>49</v>
      </c>
      <c r="AR1" s="15" t="s">
        <v>6483</v>
      </c>
      <c r="AS1" s="15" t="s">
        <v>6484</v>
      </c>
      <c r="AT1" s="15" t="s">
        <v>6485</v>
      </c>
      <c r="AU1" s="15" t="s">
        <v>6486</v>
      </c>
      <c r="AV1" s="15" t="s">
        <v>6487</v>
      </c>
      <c r="AW1" s="15" t="s">
        <v>6488</v>
      </c>
      <c r="AX1" s="16" t="s">
        <v>6489</v>
      </c>
      <c r="AY1" s="15" t="s">
        <v>50</v>
      </c>
      <c r="AZ1" s="15" t="s">
        <v>51</v>
      </c>
      <c r="BA1" s="15" t="s">
        <v>6490</v>
      </c>
      <c r="BB1" s="19" t="s">
        <v>53</v>
      </c>
      <c r="BC1" s="15" t="s">
        <v>6491</v>
      </c>
      <c r="BD1" s="15" t="s">
        <v>6492</v>
      </c>
      <c r="BE1" s="15" t="s">
        <v>6493</v>
      </c>
      <c r="BF1" s="15" t="s">
        <v>6494</v>
      </c>
      <c r="BG1" s="15" t="s">
        <v>6495</v>
      </c>
      <c r="BH1" s="15" t="s">
        <v>4248</v>
      </c>
      <c r="BI1" s="15" t="s">
        <v>6496</v>
      </c>
      <c r="BJ1" s="15" t="s">
        <v>63</v>
      </c>
      <c r="BK1" s="15" t="s">
        <v>6497</v>
      </c>
      <c r="BL1" s="15" t="s">
        <v>6498</v>
      </c>
      <c r="BM1" s="15" t="s">
        <v>6499</v>
      </c>
      <c r="BN1" s="15" t="s">
        <v>6500</v>
      </c>
      <c r="BO1" s="15" t="s">
        <v>69</v>
      </c>
      <c r="BP1" s="15" t="s">
        <v>6501</v>
      </c>
      <c r="BQ1" s="15" t="s">
        <v>6502</v>
      </c>
      <c r="BR1" s="15" t="s">
        <v>6503</v>
      </c>
      <c r="BS1" s="15" t="s">
        <v>6504</v>
      </c>
      <c r="BT1" s="15" t="s">
        <v>65</v>
      </c>
      <c r="BU1" s="15" t="s">
        <v>6505</v>
      </c>
      <c r="BV1" s="15" t="s">
        <v>6506</v>
      </c>
      <c r="BW1" s="15" t="s">
        <v>6507</v>
      </c>
      <c r="BX1" s="15" t="s">
        <v>74</v>
      </c>
      <c r="BY1" s="15" t="s">
        <v>6508</v>
      </c>
      <c r="BZ1" s="15" t="s">
        <v>6509</v>
      </c>
      <c r="CA1" s="15" t="s">
        <v>6510</v>
      </c>
      <c r="CB1" s="15" t="s">
        <v>81</v>
      </c>
      <c r="CC1" s="15" t="s">
        <v>3732</v>
      </c>
      <c r="CD1" s="15" t="s">
        <v>6511</v>
      </c>
      <c r="CE1" s="15" t="s">
        <v>6512</v>
      </c>
      <c r="CF1" s="15" t="s">
        <v>6513</v>
      </c>
      <c r="CG1" s="15" t="s">
        <v>6514</v>
      </c>
      <c r="CH1" s="15" t="s">
        <v>6515</v>
      </c>
      <c r="CI1" s="15" t="s">
        <v>6516</v>
      </c>
      <c r="CJ1" s="15" t="s">
        <v>83</v>
      </c>
      <c r="CK1" s="15" t="s">
        <v>6517</v>
      </c>
      <c r="CL1" s="15" t="s">
        <v>6518</v>
      </c>
      <c r="CM1" s="15" t="s">
        <v>6519</v>
      </c>
      <c r="CN1" s="15" t="s">
        <v>94</v>
      </c>
      <c r="CO1" s="15" t="s">
        <v>6520</v>
      </c>
      <c r="CP1" s="15" t="s">
        <v>6521</v>
      </c>
      <c r="CQ1" s="15" t="s">
        <v>96</v>
      </c>
      <c r="CR1" s="20" t="s">
        <v>6522</v>
      </c>
      <c r="CS1" s="15" t="s">
        <v>6523</v>
      </c>
      <c r="CT1" s="15" t="s">
        <v>6524</v>
      </c>
      <c r="CU1" s="15" t="s">
        <v>6525</v>
      </c>
      <c r="CV1" s="15" t="s">
        <v>6526</v>
      </c>
      <c r="CW1" s="15" t="s">
        <v>6527</v>
      </c>
      <c r="CX1" s="15" t="s">
        <v>6528</v>
      </c>
      <c r="CY1" s="15" t="s">
        <v>6529</v>
      </c>
      <c r="CZ1" s="15" t="s">
        <v>6530</v>
      </c>
      <c r="DA1" s="15" t="s">
        <v>103</v>
      </c>
      <c r="DB1" s="15" t="s">
        <v>6531</v>
      </c>
      <c r="DC1" s="15" t="s">
        <v>6532</v>
      </c>
      <c r="DD1" s="15" t="s">
        <v>106</v>
      </c>
      <c r="DE1" s="15" t="s">
        <v>107</v>
      </c>
      <c r="DF1" s="15" t="s">
        <v>6533</v>
      </c>
      <c r="DG1" s="15" t="s">
        <v>108</v>
      </c>
    </row>
    <row r="2" spans="1:111" s="15" customFormat="1" ht="16.5" x14ac:dyDescent="0.35">
      <c r="A2" s="15" t="s">
        <v>4275</v>
      </c>
      <c r="C2" t="s">
        <v>4276</v>
      </c>
      <c r="D2"/>
      <c r="E2"/>
      <c r="F2" s="15" t="s">
        <v>4277</v>
      </c>
      <c r="I2"/>
      <c r="N2" s="15" t="s">
        <v>4278</v>
      </c>
      <c r="O2" s="15" t="s">
        <v>1886</v>
      </c>
      <c r="AX2" s="16"/>
      <c r="BB2" s="17"/>
      <c r="BO2" s="21" t="s">
        <v>4279</v>
      </c>
      <c r="BP2" s="15" t="s">
        <v>4280</v>
      </c>
      <c r="BQ2" s="15" t="s">
        <v>6534</v>
      </c>
      <c r="CE2" s="15" t="s">
        <v>110</v>
      </c>
      <c r="CF2" s="15" t="s">
        <v>364</v>
      </c>
      <c r="CG2" s="21" t="s">
        <v>4279</v>
      </c>
      <c r="CH2" s="15" t="s">
        <v>4280</v>
      </c>
      <c r="CI2" s="15" t="s">
        <v>4282</v>
      </c>
      <c r="CJ2" s="15" t="s">
        <v>4281</v>
      </c>
      <c r="CK2" s="15" t="s">
        <v>4276</v>
      </c>
      <c r="CL2" s="15" t="s">
        <v>4283</v>
      </c>
      <c r="CM2" s="15" t="s">
        <v>4284</v>
      </c>
      <c r="CN2" s="15" t="s">
        <v>4285</v>
      </c>
      <c r="CR2" s="18"/>
    </row>
    <row r="3" spans="1:111" s="15" customFormat="1" ht="16.5" x14ac:dyDescent="0.35">
      <c r="A3" s="15" t="s">
        <v>4275</v>
      </c>
      <c r="C3" t="s">
        <v>4286</v>
      </c>
      <c r="D3"/>
      <c r="E3"/>
      <c r="F3" s="15" t="s">
        <v>4277</v>
      </c>
      <c r="I3"/>
      <c r="O3" s="15" t="s">
        <v>1886</v>
      </c>
      <c r="AX3" s="16"/>
      <c r="BB3" s="17"/>
      <c r="BO3" s="21" t="s">
        <v>4287</v>
      </c>
      <c r="BP3" s="15" t="s">
        <v>4288</v>
      </c>
      <c r="BQ3" s="15" t="s">
        <v>6535</v>
      </c>
      <c r="CE3" s="15" t="s">
        <v>110</v>
      </c>
      <c r="CF3" s="15" t="s">
        <v>364</v>
      </c>
      <c r="CG3" s="21" t="s">
        <v>4287</v>
      </c>
      <c r="CH3" s="15" t="s">
        <v>4288</v>
      </c>
      <c r="CI3" s="15" t="s">
        <v>4290</v>
      </c>
      <c r="CJ3" s="15" t="s">
        <v>4289</v>
      </c>
      <c r="CK3" s="15" t="s">
        <v>4286</v>
      </c>
      <c r="CL3" s="15" t="s">
        <v>4291</v>
      </c>
      <c r="CM3" s="15" t="s">
        <v>4292</v>
      </c>
      <c r="CN3" s="15" t="s">
        <v>4293</v>
      </c>
      <c r="CR3" s="18"/>
    </row>
    <row r="4" spans="1:111" s="15" customFormat="1" ht="16.5" x14ac:dyDescent="0.35">
      <c r="A4" s="15" t="s">
        <v>4275</v>
      </c>
      <c r="C4" t="s">
        <v>4294</v>
      </c>
      <c r="D4"/>
      <c r="E4"/>
      <c r="F4" s="15" t="s">
        <v>4277</v>
      </c>
      <c r="I4"/>
      <c r="O4" s="15" t="s">
        <v>1886</v>
      </c>
      <c r="AX4" s="16"/>
      <c r="BB4" s="17"/>
      <c r="BO4" s="21" t="s">
        <v>4295</v>
      </c>
      <c r="BP4" s="15" t="s">
        <v>4296</v>
      </c>
      <c r="BQ4" s="15" t="s">
        <v>6536</v>
      </c>
      <c r="CE4" s="15" t="s">
        <v>110</v>
      </c>
      <c r="CF4" s="15" t="s">
        <v>364</v>
      </c>
      <c r="CG4" s="21" t="s">
        <v>4295</v>
      </c>
      <c r="CH4" s="15" t="s">
        <v>4296</v>
      </c>
      <c r="CI4" s="15" t="s">
        <v>4298</v>
      </c>
      <c r="CJ4" s="15" t="s">
        <v>4297</v>
      </c>
      <c r="CK4" s="15" t="s">
        <v>4294</v>
      </c>
      <c r="CL4" s="15" t="s">
        <v>4109</v>
      </c>
      <c r="CM4" s="15" t="s">
        <v>4299</v>
      </c>
      <c r="CN4" s="15" t="s">
        <v>4300</v>
      </c>
      <c r="CR4" s="18"/>
    </row>
    <row r="5" spans="1:111" s="15" customFormat="1" ht="16.5" x14ac:dyDescent="0.35">
      <c r="A5" s="15" t="s">
        <v>4275</v>
      </c>
      <c r="C5" t="s">
        <v>4301</v>
      </c>
      <c r="D5"/>
      <c r="E5"/>
      <c r="F5" s="15" t="s">
        <v>4277</v>
      </c>
      <c r="I5"/>
      <c r="O5" s="15" t="s">
        <v>1886</v>
      </c>
      <c r="AX5" s="16"/>
      <c r="BB5" s="17"/>
      <c r="BO5" s="21" t="s">
        <v>4302</v>
      </c>
      <c r="BP5" s="15" t="s">
        <v>4303</v>
      </c>
      <c r="BQ5" s="15" t="s">
        <v>6537</v>
      </c>
      <c r="CE5" s="15" t="s">
        <v>110</v>
      </c>
      <c r="CF5" s="15" t="s">
        <v>364</v>
      </c>
      <c r="CG5" s="21" t="s">
        <v>4302</v>
      </c>
      <c r="CH5" s="15" t="s">
        <v>4303</v>
      </c>
      <c r="CI5" s="15" t="s">
        <v>4305</v>
      </c>
      <c r="CJ5" s="15" t="s">
        <v>4304</v>
      </c>
      <c r="CK5" s="15" t="s">
        <v>4301</v>
      </c>
      <c r="CL5" s="15" t="s">
        <v>4306</v>
      </c>
      <c r="CM5" s="15" t="s">
        <v>867</v>
      </c>
      <c r="CN5" s="15" t="s">
        <v>4307</v>
      </c>
      <c r="CR5" s="18"/>
    </row>
    <row r="6" spans="1:111" s="15" customFormat="1" ht="16.5" x14ac:dyDescent="0.35">
      <c r="A6" s="15" t="s">
        <v>4275</v>
      </c>
      <c r="C6" t="s">
        <v>4308</v>
      </c>
      <c r="D6"/>
      <c r="E6"/>
      <c r="F6" s="15" t="s">
        <v>4277</v>
      </c>
      <c r="I6"/>
      <c r="O6" s="15" t="s">
        <v>1886</v>
      </c>
      <c r="AX6" s="16"/>
      <c r="BB6" s="17"/>
      <c r="BO6" s="21" t="s">
        <v>4309</v>
      </c>
      <c r="BP6" s="15" t="s">
        <v>4310</v>
      </c>
      <c r="BQ6" s="15" t="s">
        <v>6538</v>
      </c>
      <c r="CE6" s="15" t="s">
        <v>110</v>
      </c>
      <c r="CF6" s="15" t="s">
        <v>364</v>
      </c>
      <c r="CG6" s="21" t="s">
        <v>4309</v>
      </c>
      <c r="CH6" s="15" t="s">
        <v>4310</v>
      </c>
      <c r="CI6" s="15" t="s">
        <v>4312</v>
      </c>
      <c r="CJ6" s="15" t="s">
        <v>4311</v>
      </c>
      <c r="CK6" s="15" t="s">
        <v>4308</v>
      </c>
      <c r="CL6" s="15" t="s">
        <v>4283</v>
      </c>
      <c r="CM6" s="15" t="s">
        <v>4284</v>
      </c>
      <c r="CN6" s="15" t="s">
        <v>868</v>
      </c>
      <c r="CR6" s="18"/>
    </row>
    <row r="7" spans="1:111" s="15" customFormat="1" ht="16.5" x14ac:dyDescent="0.35">
      <c r="A7" s="15" t="s">
        <v>4275</v>
      </c>
      <c r="C7" t="s">
        <v>4313</v>
      </c>
      <c r="D7"/>
      <c r="E7"/>
      <c r="F7" s="15" t="s">
        <v>4277</v>
      </c>
      <c r="I7"/>
      <c r="O7" s="15" t="s">
        <v>1886</v>
      </c>
      <c r="AX7" s="16"/>
      <c r="BB7" s="17"/>
      <c r="BO7" s="21" t="s">
        <v>4314</v>
      </c>
      <c r="BP7" s="15" t="s">
        <v>4315</v>
      </c>
      <c r="BQ7" s="15" t="s">
        <v>6539</v>
      </c>
      <c r="CE7" s="15" t="s">
        <v>110</v>
      </c>
      <c r="CF7" s="15" t="s">
        <v>364</v>
      </c>
      <c r="CG7" s="21" t="s">
        <v>4314</v>
      </c>
      <c r="CH7" s="15" t="s">
        <v>4315</v>
      </c>
      <c r="CI7" s="15" t="s">
        <v>4317</v>
      </c>
      <c r="CJ7" s="15" t="s">
        <v>4316</v>
      </c>
      <c r="CK7" s="15" t="s">
        <v>4313</v>
      </c>
      <c r="CL7" s="15" t="s">
        <v>2663</v>
      </c>
      <c r="CM7" s="15" t="s">
        <v>4318</v>
      </c>
      <c r="CN7" s="15" t="s">
        <v>947</v>
      </c>
      <c r="CR7" s="18"/>
    </row>
    <row r="8" spans="1:111" s="15" customFormat="1" ht="16.5" x14ac:dyDescent="0.35">
      <c r="A8" s="15" t="s">
        <v>4275</v>
      </c>
      <c r="C8" t="s">
        <v>4319</v>
      </c>
      <c r="D8"/>
      <c r="E8"/>
      <c r="F8" s="15" t="s">
        <v>4277</v>
      </c>
      <c r="I8"/>
      <c r="O8" s="15" t="s">
        <v>1886</v>
      </c>
      <c r="AX8" s="16"/>
      <c r="BB8" s="17"/>
      <c r="BO8" s="21" t="s">
        <v>4320</v>
      </c>
      <c r="BP8" s="15" t="s">
        <v>4321</v>
      </c>
      <c r="BQ8" s="15" t="s">
        <v>6540</v>
      </c>
      <c r="CE8" s="15" t="s">
        <v>110</v>
      </c>
      <c r="CF8" s="15" t="s">
        <v>364</v>
      </c>
      <c r="CG8" s="21" t="s">
        <v>4320</v>
      </c>
      <c r="CH8" s="15" t="s">
        <v>4321</v>
      </c>
      <c r="CI8" s="15" t="s">
        <v>4323</v>
      </c>
      <c r="CJ8" s="15" t="s">
        <v>4322</v>
      </c>
      <c r="CK8" s="15" t="s">
        <v>4319</v>
      </c>
      <c r="CL8" s="15" t="s">
        <v>4324</v>
      </c>
      <c r="CM8" s="15" t="s">
        <v>4325</v>
      </c>
      <c r="CN8" s="15" t="s">
        <v>4326</v>
      </c>
      <c r="CR8" s="18"/>
    </row>
    <row r="9" spans="1:111" s="15" customFormat="1" ht="16.5" x14ac:dyDescent="0.35">
      <c r="A9" s="15" t="s">
        <v>1921</v>
      </c>
      <c r="C9" t="s">
        <v>2107</v>
      </c>
      <c r="D9"/>
      <c r="E9"/>
      <c r="F9" s="15" t="s">
        <v>4277</v>
      </c>
      <c r="I9"/>
      <c r="N9" s="15" t="s">
        <v>124</v>
      </c>
      <c r="T9" s="15" t="s">
        <v>2106</v>
      </c>
      <c r="U9" s="15" t="s">
        <v>170</v>
      </c>
      <c r="AA9" s="22" t="s">
        <v>6541</v>
      </c>
      <c r="AF9" s="15" t="s">
        <v>2109</v>
      </c>
      <c r="AG9" s="15" t="s">
        <v>2110</v>
      </c>
      <c r="AH9" s="15" t="s">
        <v>6542</v>
      </c>
      <c r="AI9" s="15" t="s">
        <v>762</v>
      </c>
      <c r="AJ9" s="15" t="s">
        <v>2622</v>
      </c>
      <c r="AL9" s="15" t="s">
        <v>2111</v>
      </c>
      <c r="AO9" s="15">
        <v>13</v>
      </c>
      <c r="AP9" s="15">
        <v>122</v>
      </c>
      <c r="AQ9" s="15" t="s">
        <v>232</v>
      </c>
      <c r="AR9" s="15" t="s">
        <v>2111</v>
      </c>
      <c r="AS9" s="15" t="s">
        <v>2111</v>
      </c>
      <c r="AT9" s="15">
        <f>LEN(AS9)-LEN(SUBSTITUTE(AS9,",",""))+1</f>
        <v>1</v>
      </c>
      <c r="AU9" s="15" t="s">
        <v>6543</v>
      </c>
      <c r="AV9" s="15">
        <f>LEN(AU9)-LEN(SUBSTITUTE(AU9,",",""))+1</f>
        <v>37</v>
      </c>
      <c r="AW9" s="15">
        <f>Table13[[#This Row], [no. of native regions]]+Table13[[#This Row], [no. of introduced regions]]</f>
        <v>38</v>
      </c>
      <c r="AX9" s="16">
        <f>Table13[[#This Row], [no. of introduced regions]]/Table13[[#This Row], [no. of native regions]]</f>
        <v>37</v>
      </c>
      <c r="BB9" s="17"/>
      <c r="BJ9" s="15" t="s">
        <v>2107</v>
      </c>
      <c r="BK9" s="15" t="s">
        <v>2109</v>
      </c>
      <c r="BO9" s="21" t="s">
        <v>2114</v>
      </c>
      <c r="BP9" s="15" t="s">
        <v>2115</v>
      </c>
      <c r="BQ9" s="15" t="s">
        <v>6544</v>
      </c>
      <c r="BT9" s="15" t="s">
        <v>2112</v>
      </c>
      <c r="BU9" s="15" t="s">
        <v>2113</v>
      </c>
      <c r="BX9" s="15" t="s">
        <v>2116</v>
      </c>
      <c r="BY9" s="15" t="s">
        <v>2117</v>
      </c>
      <c r="CB9" s="15" t="s">
        <v>2118</v>
      </c>
      <c r="CE9" s="15" t="s">
        <v>110</v>
      </c>
      <c r="CF9" s="15" t="s">
        <v>364</v>
      </c>
      <c r="CG9" s="21" t="s">
        <v>2114</v>
      </c>
      <c r="CH9" s="15" t="s">
        <v>2115</v>
      </c>
      <c r="CI9" s="15" t="s">
        <v>2121</v>
      </c>
      <c r="CJ9" s="15" t="s">
        <v>2119</v>
      </c>
      <c r="CK9" s="15" t="s">
        <v>2120</v>
      </c>
      <c r="CL9" s="15" t="s">
        <v>2122</v>
      </c>
      <c r="CM9" s="15" t="s">
        <v>946</v>
      </c>
      <c r="CN9" s="15" t="s">
        <v>714</v>
      </c>
      <c r="CP9" s="15" t="s">
        <v>110</v>
      </c>
      <c r="CQ9" s="15" t="s">
        <v>110</v>
      </c>
      <c r="CR9" s="18">
        <v>1300</v>
      </c>
    </row>
    <row r="10" spans="1:111" s="15" customFormat="1" ht="16.5" x14ac:dyDescent="0.35">
      <c r="A10" s="15" t="s">
        <v>4275</v>
      </c>
      <c r="C10" t="s">
        <v>4327</v>
      </c>
      <c r="D10"/>
      <c r="E10"/>
      <c r="F10" s="15" t="s">
        <v>4277</v>
      </c>
      <c r="I10"/>
      <c r="O10" s="15" t="s">
        <v>1886</v>
      </c>
      <c r="AA10" s="15" t="s">
        <v>6541</v>
      </c>
      <c r="AJ10" s="15" t="s">
        <v>2111</v>
      </c>
      <c r="AQ10" s="15" t="s">
        <v>232</v>
      </c>
      <c r="AR10" s="15" t="s">
        <v>1056</v>
      </c>
      <c r="AX10" s="16"/>
      <c r="BB10" s="17"/>
      <c r="BO10" s="21" t="s">
        <v>4328</v>
      </c>
      <c r="BP10" s="15" t="s">
        <v>4329</v>
      </c>
      <c r="BQ10" s="15" t="s">
        <v>6545</v>
      </c>
      <c r="CE10" s="15" t="s">
        <v>110</v>
      </c>
      <c r="CF10" s="15" t="s">
        <v>364</v>
      </c>
      <c r="CG10" s="21" t="s">
        <v>4328</v>
      </c>
      <c r="CH10" s="15" t="s">
        <v>4329</v>
      </c>
      <c r="CI10" s="15" t="s">
        <v>4331</v>
      </c>
      <c r="CJ10" s="15" t="s">
        <v>4330</v>
      </c>
      <c r="CK10" s="15" t="s">
        <v>4327</v>
      </c>
      <c r="CL10" s="15" t="s">
        <v>4291</v>
      </c>
      <c r="CM10" s="15" t="s">
        <v>4332</v>
      </c>
      <c r="CN10" s="15" t="s">
        <v>4333</v>
      </c>
      <c r="CR10" s="18"/>
    </row>
    <row r="11" spans="1:111" s="15" customFormat="1" ht="16.5" x14ac:dyDescent="0.35">
      <c r="A11" s="15" t="s">
        <v>4275</v>
      </c>
      <c r="C11" t="s">
        <v>4334</v>
      </c>
      <c r="D11"/>
      <c r="E11"/>
      <c r="F11" s="15" t="s">
        <v>4277</v>
      </c>
      <c r="I11"/>
      <c r="O11" s="15" t="s">
        <v>1886</v>
      </c>
      <c r="AX11" s="16"/>
      <c r="BB11" s="17"/>
      <c r="BO11" s="21" t="s">
        <v>4335</v>
      </c>
      <c r="BP11" s="15" t="s">
        <v>4336</v>
      </c>
      <c r="BQ11" s="15" t="s">
        <v>6546</v>
      </c>
      <c r="CE11" s="15" t="s">
        <v>110</v>
      </c>
      <c r="CF11" s="15" t="s">
        <v>364</v>
      </c>
      <c r="CG11" s="21" t="s">
        <v>4335</v>
      </c>
      <c r="CH11" s="15" t="s">
        <v>4336</v>
      </c>
      <c r="CI11" s="15" t="s">
        <v>4338</v>
      </c>
      <c r="CJ11" s="15" t="s">
        <v>4337</v>
      </c>
      <c r="CK11" s="15" t="s">
        <v>4334</v>
      </c>
      <c r="CL11" s="15" t="s">
        <v>4339</v>
      </c>
      <c r="CM11" s="15" t="s">
        <v>4340</v>
      </c>
      <c r="CN11" s="15" t="s">
        <v>4341</v>
      </c>
      <c r="CR11" s="18"/>
    </row>
    <row r="12" spans="1:111" s="15" customFormat="1" ht="16.5" x14ac:dyDescent="0.35">
      <c r="A12" s="15" t="s">
        <v>4275</v>
      </c>
      <c r="C12" t="s">
        <v>4342</v>
      </c>
      <c r="D12"/>
      <c r="E12"/>
      <c r="F12" s="15" t="s">
        <v>4277</v>
      </c>
      <c r="I12"/>
      <c r="O12" s="15" t="s">
        <v>1886</v>
      </c>
      <c r="AX12" s="16"/>
      <c r="BB12" s="17"/>
      <c r="BO12" s="21" t="s">
        <v>4343</v>
      </c>
      <c r="BP12" s="15" t="s">
        <v>4344</v>
      </c>
      <c r="BQ12" s="15" t="s">
        <v>6547</v>
      </c>
      <c r="CE12" s="15" t="s">
        <v>110</v>
      </c>
      <c r="CF12" s="15" t="s">
        <v>364</v>
      </c>
      <c r="CG12" s="21" t="s">
        <v>4343</v>
      </c>
      <c r="CH12" s="15" t="s">
        <v>4344</v>
      </c>
      <c r="CI12" s="15" t="s">
        <v>4346</v>
      </c>
      <c r="CJ12" s="15" t="s">
        <v>4345</v>
      </c>
      <c r="CK12" s="15" t="s">
        <v>4342</v>
      </c>
      <c r="CL12" s="15" t="s">
        <v>4109</v>
      </c>
      <c r="CM12" s="15" t="s">
        <v>4347</v>
      </c>
      <c r="CN12" s="15" t="s">
        <v>4348</v>
      </c>
      <c r="CR12" s="18"/>
    </row>
    <row r="13" spans="1:111" s="15" customFormat="1" ht="16.5" x14ac:dyDescent="0.35">
      <c r="A13" s="15" t="s">
        <v>4275</v>
      </c>
      <c r="C13" t="s">
        <v>4349</v>
      </c>
      <c r="D13"/>
      <c r="E13"/>
      <c r="F13" s="15" t="s">
        <v>4277</v>
      </c>
      <c r="I13"/>
      <c r="O13" s="15" t="s">
        <v>1886</v>
      </c>
      <c r="AX13" s="16"/>
      <c r="BB13" s="17"/>
      <c r="BO13" s="21" t="s">
        <v>4350</v>
      </c>
      <c r="BP13" s="15" t="s">
        <v>4351</v>
      </c>
      <c r="BQ13" s="15" t="s">
        <v>6548</v>
      </c>
      <c r="CE13" s="15" t="s">
        <v>110</v>
      </c>
      <c r="CF13" s="15" t="s">
        <v>364</v>
      </c>
      <c r="CG13" s="21" t="s">
        <v>4350</v>
      </c>
      <c r="CH13" s="15" t="s">
        <v>4351</v>
      </c>
      <c r="CI13" s="15" t="s">
        <v>4353</v>
      </c>
      <c r="CJ13" s="15" t="s">
        <v>4352</v>
      </c>
      <c r="CK13" s="15" t="s">
        <v>4349</v>
      </c>
      <c r="CL13" s="15" t="s">
        <v>4354</v>
      </c>
      <c r="CM13" s="15" t="s">
        <v>4355</v>
      </c>
      <c r="CN13" s="15" t="s">
        <v>868</v>
      </c>
      <c r="CR13" s="18"/>
    </row>
    <row r="14" spans="1:111" s="15" customFormat="1" ht="16.5" x14ac:dyDescent="0.35">
      <c r="A14" s="15" t="s">
        <v>4275</v>
      </c>
      <c r="C14" t="s">
        <v>4356</v>
      </c>
      <c r="D14"/>
      <c r="E14"/>
      <c r="F14" s="15" t="s">
        <v>4277</v>
      </c>
      <c r="I14"/>
      <c r="O14" s="15" t="s">
        <v>1886</v>
      </c>
      <c r="AX14" s="16"/>
      <c r="BB14" s="17"/>
      <c r="BO14" s="21" t="s">
        <v>4357</v>
      </c>
      <c r="BP14" s="15" t="s">
        <v>4358</v>
      </c>
      <c r="BQ14" s="15" t="s">
        <v>6549</v>
      </c>
      <c r="CE14" s="15" t="s">
        <v>110</v>
      </c>
      <c r="CF14" s="15" t="s">
        <v>364</v>
      </c>
      <c r="CG14" s="21" t="s">
        <v>4357</v>
      </c>
      <c r="CH14" s="15" t="s">
        <v>4358</v>
      </c>
      <c r="CI14" s="15" t="s">
        <v>4360</v>
      </c>
      <c r="CJ14" s="15" t="s">
        <v>4359</v>
      </c>
      <c r="CK14" s="15" t="s">
        <v>4356</v>
      </c>
      <c r="CL14" s="15" t="s">
        <v>4361</v>
      </c>
      <c r="CM14" s="15" t="s">
        <v>4362</v>
      </c>
      <c r="CN14" s="15" t="s">
        <v>4363</v>
      </c>
      <c r="CR14" s="18"/>
    </row>
    <row r="15" spans="1:111" s="15" customFormat="1" ht="16.5" x14ac:dyDescent="0.35">
      <c r="A15" s="15" t="s">
        <v>4275</v>
      </c>
      <c r="C15" t="s">
        <v>4364</v>
      </c>
      <c r="D15"/>
      <c r="E15"/>
      <c r="F15" s="15" t="s">
        <v>4277</v>
      </c>
      <c r="I15"/>
      <c r="O15" s="15" t="s">
        <v>1886</v>
      </c>
      <c r="AX15" s="16"/>
      <c r="BB15" s="17"/>
      <c r="BO15" s="21" t="s">
        <v>4365</v>
      </c>
      <c r="BP15" s="15" t="s">
        <v>4366</v>
      </c>
      <c r="BQ15" s="15" t="s">
        <v>6550</v>
      </c>
      <c r="CE15" s="15" t="s">
        <v>110</v>
      </c>
      <c r="CF15" s="15" t="s">
        <v>364</v>
      </c>
      <c r="CG15" s="21" t="s">
        <v>4365</v>
      </c>
      <c r="CH15" s="15" t="s">
        <v>4366</v>
      </c>
      <c r="CI15" s="15" t="s">
        <v>4368</v>
      </c>
      <c r="CJ15" s="15" t="s">
        <v>4367</v>
      </c>
      <c r="CK15" s="15" t="s">
        <v>4364</v>
      </c>
      <c r="CL15" s="15" t="s">
        <v>783</v>
      </c>
      <c r="CM15" s="15" t="s">
        <v>4369</v>
      </c>
      <c r="CN15" s="15" t="s">
        <v>4370</v>
      </c>
      <c r="CR15" s="18"/>
    </row>
    <row r="16" spans="1:111" s="15" customFormat="1" ht="16.5" x14ac:dyDescent="0.35">
      <c r="A16" s="15" t="s">
        <v>4275</v>
      </c>
      <c r="C16" t="s">
        <v>4371</v>
      </c>
      <c r="D16"/>
      <c r="E16"/>
      <c r="F16" s="15" t="s">
        <v>4277</v>
      </c>
      <c r="I16"/>
      <c r="O16" s="15" t="s">
        <v>1886</v>
      </c>
      <c r="AX16" s="16"/>
      <c r="BB16" s="17"/>
      <c r="BO16" s="21" t="s">
        <v>4372</v>
      </c>
      <c r="BP16" s="15" t="s">
        <v>4373</v>
      </c>
      <c r="BQ16" s="15" t="s">
        <v>6551</v>
      </c>
      <c r="CE16" s="15" t="s">
        <v>110</v>
      </c>
      <c r="CF16" s="15" t="s">
        <v>364</v>
      </c>
      <c r="CG16" s="21" t="s">
        <v>4372</v>
      </c>
      <c r="CH16" s="15" t="s">
        <v>4373</v>
      </c>
      <c r="CI16" s="15" t="s">
        <v>4375</v>
      </c>
      <c r="CJ16" s="15" t="s">
        <v>4374</v>
      </c>
      <c r="CK16" s="15" t="s">
        <v>4371</v>
      </c>
      <c r="CL16" s="15" t="s">
        <v>4376</v>
      </c>
      <c r="CM16" s="15" t="s">
        <v>4377</v>
      </c>
      <c r="CN16" s="15" t="s">
        <v>4341</v>
      </c>
      <c r="CR16" s="18"/>
    </row>
    <row r="17" spans="1:96" s="15" customFormat="1" ht="16.5" x14ac:dyDescent="0.35">
      <c r="A17" s="15" t="s">
        <v>4275</v>
      </c>
      <c r="C17" t="s">
        <v>4378</v>
      </c>
      <c r="D17"/>
      <c r="E17"/>
      <c r="F17" s="15" t="s">
        <v>4277</v>
      </c>
      <c r="I17"/>
      <c r="O17" s="15" t="s">
        <v>1886</v>
      </c>
      <c r="AX17" s="16"/>
      <c r="BB17" s="17"/>
      <c r="BO17" s="21" t="s">
        <v>4379</v>
      </c>
      <c r="BP17" s="15" t="s">
        <v>4380</v>
      </c>
      <c r="BQ17" s="15" t="s">
        <v>6552</v>
      </c>
      <c r="CE17" s="15" t="s">
        <v>110</v>
      </c>
      <c r="CF17" s="15" t="s">
        <v>364</v>
      </c>
      <c r="CG17" s="21" t="s">
        <v>4379</v>
      </c>
      <c r="CH17" s="15" t="s">
        <v>4380</v>
      </c>
      <c r="CI17" s="15" t="s">
        <v>4382</v>
      </c>
      <c r="CJ17" s="15" t="s">
        <v>4381</v>
      </c>
      <c r="CK17" s="15" t="s">
        <v>4378</v>
      </c>
      <c r="CL17" s="15" t="s">
        <v>1069</v>
      </c>
      <c r="CM17" s="15" t="s">
        <v>946</v>
      </c>
      <c r="CN17" s="15" t="s">
        <v>4383</v>
      </c>
      <c r="CR17" s="18"/>
    </row>
    <row r="18" spans="1:96" s="15" customFormat="1" ht="16.5" x14ac:dyDescent="0.35">
      <c r="A18" s="15" t="s">
        <v>4275</v>
      </c>
      <c r="C18" t="s">
        <v>4384</v>
      </c>
      <c r="D18"/>
      <c r="E18"/>
      <c r="F18" s="15" t="s">
        <v>4277</v>
      </c>
      <c r="I18"/>
      <c r="O18" s="15" t="s">
        <v>1886</v>
      </c>
      <c r="AX18" s="16"/>
      <c r="BB18" s="17"/>
      <c r="BO18" s="21" t="s">
        <v>4385</v>
      </c>
      <c r="BP18" s="15" t="s">
        <v>4386</v>
      </c>
      <c r="BQ18" s="15" t="s">
        <v>6553</v>
      </c>
      <c r="CE18" s="15" t="s">
        <v>110</v>
      </c>
      <c r="CF18" s="15" t="s">
        <v>364</v>
      </c>
      <c r="CG18" s="21" t="s">
        <v>4385</v>
      </c>
      <c r="CH18" s="15" t="s">
        <v>4386</v>
      </c>
      <c r="CI18" s="15" t="s">
        <v>4388</v>
      </c>
      <c r="CJ18" s="15" t="s">
        <v>4387</v>
      </c>
      <c r="CK18" s="15" t="s">
        <v>4384</v>
      </c>
      <c r="CL18" s="15" t="s">
        <v>4361</v>
      </c>
      <c r="CM18" s="15" t="s">
        <v>4292</v>
      </c>
      <c r="CN18" s="15" t="s">
        <v>4389</v>
      </c>
      <c r="CR18" s="18"/>
    </row>
    <row r="19" spans="1:96" s="15" customFormat="1" ht="16.5" x14ac:dyDescent="0.35">
      <c r="A19" s="15" t="s">
        <v>4275</v>
      </c>
      <c r="C19" t="s">
        <v>4390</v>
      </c>
      <c r="D19"/>
      <c r="E19"/>
      <c r="F19" s="15" t="s">
        <v>4277</v>
      </c>
      <c r="I19"/>
      <c r="O19" s="15" t="s">
        <v>1886</v>
      </c>
      <c r="AX19" s="16"/>
      <c r="BB19" s="17"/>
      <c r="BO19" s="21" t="s">
        <v>4391</v>
      </c>
      <c r="BP19" s="15" t="s">
        <v>4392</v>
      </c>
      <c r="BQ19" s="15" t="s">
        <v>6554</v>
      </c>
      <c r="CE19" s="15" t="s">
        <v>110</v>
      </c>
      <c r="CF19" s="15" t="s">
        <v>364</v>
      </c>
      <c r="CG19" s="21" t="s">
        <v>4391</v>
      </c>
      <c r="CH19" s="15" t="s">
        <v>4392</v>
      </c>
      <c r="CI19" s="15" t="s">
        <v>4394</v>
      </c>
      <c r="CJ19" s="15" t="s">
        <v>4393</v>
      </c>
      <c r="CK19" s="15" t="s">
        <v>4390</v>
      </c>
      <c r="CL19" s="15" t="s">
        <v>4324</v>
      </c>
      <c r="CM19" s="15" t="s">
        <v>4395</v>
      </c>
      <c r="CN19" s="15" t="s">
        <v>4396</v>
      </c>
      <c r="CR19" s="18"/>
    </row>
    <row r="20" spans="1:96" s="15" customFormat="1" ht="16.5" x14ac:dyDescent="0.35">
      <c r="A20" s="15" t="s">
        <v>4275</v>
      </c>
      <c r="C20" t="s">
        <v>4397</v>
      </c>
      <c r="D20"/>
      <c r="E20"/>
      <c r="F20" s="15" t="s">
        <v>4277</v>
      </c>
      <c r="I20"/>
      <c r="O20" s="15" t="s">
        <v>1886</v>
      </c>
      <c r="AX20" s="16"/>
      <c r="BB20" s="17"/>
      <c r="BO20" s="21" t="s">
        <v>4398</v>
      </c>
      <c r="BP20" s="15" t="s">
        <v>4399</v>
      </c>
      <c r="BQ20" s="15" t="s">
        <v>6555</v>
      </c>
      <c r="CE20" s="15" t="s">
        <v>110</v>
      </c>
      <c r="CF20" s="15" t="s">
        <v>364</v>
      </c>
      <c r="CG20" s="21" t="s">
        <v>4398</v>
      </c>
      <c r="CH20" s="15" t="s">
        <v>4399</v>
      </c>
      <c r="CI20" s="15" t="s">
        <v>4401</v>
      </c>
      <c r="CJ20" s="15" t="s">
        <v>4400</v>
      </c>
      <c r="CK20" s="15" t="s">
        <v>4397</v>
      </c>
      <c r="CL20" s="15" t="s">
        <v>2663</v>
      </c>
      <c r="CM20" s="15" t="s">
        <v>4292</v>
      </c>
      <c r="CN20" s="15" t="s">
        <v>4402</v>
      </c>
      <c r="CR20" s="18"/>
    </row>
    <row r="21" spans="1:96" s="15" customFormat="1" ht="16.5" x14ac:dyDescent="0.35">
      <c r="A21" s="15" t="s">
        <v>4275</v>
      </c>
      <c r="C21" t="s">
        <v>4403</v>
      </c>
      <c r="D21"/>
      <c r="E21"/>
      <c r="F21" s="15" t="s">
        <v>4277</v>
      </c>
      <c r="I21"/>
      <c r="O21" s="15" t="s">
        <v>1886</v>
      </c>
      <c r="AX21" s="16"/>
      <c r="BB21" s="17"/>
      <c r="BO21" s="21" t="s">
        <v>4404</v>
      </c>
      <c r="BP21" s="15" t="s">
        <v>4405</v>
      </c>
      <c r="BQ21" s="15" t="s">
        <v>6556</v>
      </c>
      <c r="CE21" s="15" t="s">
        <v>110</v>
      </c>
      <c r="CF21" s="15" t="s">
        <v>364</v>
      </c>
      <c r="CG21" s="21" t="s">
        <v>4404</v>
      </c>
      <c r="CH21" s="15" t="s">
        <v>4405</v>
      </c>
      <c r="CI21" s="15" t="s">
        <v>4407</v>
      </c>
      <c r="CJ21" s="15" t="s">
        <v>4406</v>
      </c>
      <c r="CK21" s="15" t="s">
        <v>4403</v>
      </c>
      <c r="CL21" s="15" t="s">
        <v>3821</v>
      </c>
      <c r="CM21" s="15" t="s">
        <v>867</v>
      </c>
      <c r="CN21" s="15" t="s">
        <v>4370</v>
      </c>
      <c r="CR21" s="18"/>
    </row>
    <row r="22" spans="1:96" s="15" customFormat="1" ht="16.5" x14ac:dyDescent="0.35">
      <c r="A22" s="15" t="s">
        <v>4275</v>
      </c>
      <c r="C22" t="s">
        <v>4408</v>
      </c>
      <c r="D22"/>
      <c r="E22"/>
      <c r="F22" s="15" t="s">
        <v>4277</v>
      </c>
      <c r="I22"/>
      <c r="O22" s="15" t="s">
        <v>1886</v>
      </c>
      <c r="AX22" s="16"/>
      <c r="BB22" s="17"/>
      <c r="BO22" s="21" t="s">
        <v>4409</v>
      </c>
      <c r="BP22" s="15" t="s">
        <v>4410</v>
      </c>
      <c r="BQ22" s="15" t="s">
        <v>6557</v>
      </c>
      <c r="CE22" s="15" t="s">
        <v>110</v>
      </c>
      <c r="CF22" s="15" t="s">
        <v>364</v>
      </c>
      <c r="CG22" s="21" t="s">
        <v>4409</v>
      </c>
      <c r="CH22" s="15" t="s">
        <v>4410</v>
      </c>
      <c r="CI22" s="15" t="s">
        <v>4412</v>
      </c>
      <c r="CJ22" s="15" t="s">
        <v>4411</v>
      </c>
      <c r="CK22" s="15" t="s">
        <v>4408</v>
      </c>
      <c r="CL22" s="15" t="s">
        <v>2663</v>
      </c>
      <c r="CM22" s="15" t="s">
        <v>2664</v>
      </c>
      <c r="CN22" s="15" t="s">
        <v>4413</v>
      </c>
      <c r="CR22" s="18"/>
    </row>
    <row r="23" spans="1:96" s="15" customFormat="1" ht="16.5" x14ac:dyDescent="0.35">
      <c r="A23" s="15" t="s">
        <v>4275</v>
      </c>
      <c r="C23" t="s">
        <v>4414</v>
      </c>
      <c r="D23"/>
      <c r="E23"/>
      <c r="F23" s="15" t="s">
        <v>4277</v>
      </c>
      <c r="I23"/>
      <c r="O23" s="15" t="s">
        <v>1886</v>
      </c>
      <c r="AX23" s="16"/>
      <c r="BB23" s="17"/>
      <c r="BO23" s="21" t="s">
        <v>4415</v>
      </c>
      <c r="BP23" s="15" t="s">
        <v>4416</v>
      </c>
      <c r="BQ23" s="15" t="s">
        <v>6558</v>
      </c>
      <c r="CE23" s="15" t="s">
        <v>110</v>
      </c>
      <c r="CF23" s="15" t="s">
        <v>364</v>
      </c>
      <c r="CG23" s="21" t="s">
        <v>4415</v>
      </c>
      <c r="CH23" s="15" t="s">
        <v>4416</v>
      </c>
      <c r="CI23" s="15" t="s">
        <v>4418</v>
      </c>
      <c r="CJ23" s="15" t="s">
        <v>4417</v>
      </c>
      <c r="CK23" s="15" t="s">
        <v>4414</v>
      </c>
      <c r="CL23" s="15" t="s">
        <v>4419</v>
      </c>
      <c r="CM23" s="15" t="s">
        <v>4110</v>
      </c>
      <c r="CN23" s="15" t="s">
        <v>4370</v>
      </c>
      <c r="CR23" s="18"/>
    </row>
    <row r="24" spans="1:96" s="15" customFormat="1" ht="16.5" x14ac:dyDescent="0.35">
      <c r="A24" s="15" t="s">
        <v>4275</v>
      </c>
      <c r="C24" t="s">
        <v>4420</v>
      </c>
      <c r="D24"/>
      <c r="E24"/>
      <c r="F24" s="15" t="s">
        <v>4277</v>
      </c>
      <c r="I24"/>
      <c r="O24" s="15" t="s">
        <v>1886</v>
      </c>
      <c r="AX24" s="16"/>
      <c r="BB24" s="17"/>
      <c r="BO24" s="21" t="s">
        <v>4421</v>
      </c>
      <c r="BP24" s="15" t="s">
        <v>4422</v>
      </c>
      <c r="BQ24" s="15" t="s">
        <v>6559</v>
      </c>
      <c r="CE24" s="15" t="s">
        <v>110</v>
      </c>
      <c r="CF24" s="15" t="s">
        <v>364</v>
      </c>
      <c r="CG24" s="21" t="s">
        <v>4421</v>
      </c>
      <c r="CH24" s="15" t="s">
        <v>4422</v>
      </c>
      <c r="CI24" s="15" t="s">
        <v>4424</v>
      </c>
      <c r="CJ24" s="15" t="s">
        <v>4423</v>
      </c>
      <c r="CK24" s="15" t="s">
        <v>4420</v>
      </c>
      <c r="CL24" s="15" t="s">
        <v>4361</v>
      </c>
      <c r="CM24" s="15" t="s">
        <v>4425</v>
      </c>
      <c r="CN24" s="15" t="s">
        <v>4426</v>
      </c>
      <c r="CR24" s="18"/>
    </row>
    <row r="25" spans="1:96" s="15" customFormat="1" ht="16.5" x14ac:dyDescent="0.35">
      <c r="A25" s="15" t="s">
        <v>4275</v>
      </c>
      <c r="C25" t="s">
        <v>4427</v>
      </c>
      <c r="D25"/>
      <c r="E25"/>
      <c r="F25" s="15" t="s">
        <v>4277</v>
      </c>
      <c r="I25"/>
      <c r="O25" s="15" t="s">
        <v>1886</v>
      </c>
      <c r="AX25" s="16"/>
      <c r="BB25" s="17"/>
      <c r="BO25" s="21" t="s">
        <v>4428</v>
      </c>
      <c r="BP25" s="15" t="s">
        <v>4429</v>
      </c>
      <c r="BQ25" s="15" t="s">
        <v>6560</v>
      </c>
      <c r="CE25" s="15" t="s">
        <v>110</v>
      </c>
      <c r="CF25" s="15" t="s">
        <v>364</v>
      </c>
      <c r="CG25" s="21" t="s">
        <v>4428</v>
      </c>
      <c r="CH25" s="15" t="s">
        <v>4429</v>
      </c>
      <c r="CI25" s="15" t="s">
        <v>4431</v>
      </c>
      <c r="CJ25" s="15" t="s">
        <v>4430</v>
      </c>
      <c r="CK25" s="15" t="s">
        <v>4427</v>
      </c>
      <c r="CL25" s="15" t="s">
        <v>4324</v>
      </c>
      <c r="CM25" s="15" t="s">
        <v>4432</v>
      </c>
      <c r="CN25" s="15" t="s">
        <v>4433</v>
      </c>
      <c r="CR25" s="18"/>
    </row>
    <row r="26" spans="1:96" s="15" customFormat="1" ht="16.5" x14ac:dyDescent="0.35">
      <c r="A26" s="15" t="s">
        <v>4275</v>
      </c>
      <c r="C26" t="s">
        <v>4434</v>
      </c>
      <c r="D26"/>
      <c r="E26"/>
      <c r="F26" s="15" t="s">
        <v>4277</v>
      </c>
      <c r="I26"/>
      <c r="O26" s="15" t="s">
        <v>1886</v>
      </c>
      <c r="AX26" s="16"/>
      <c r="BB26" s="17"/>
      <c r="BO26" s="21" t="s">
        <v>4435</v>
      </c>
      <c r="BP26" s="15" t="s">
        <v>4436</v>
      </c>
      <c r="BQ26" s="15" t="s">
        <v>6561</v>
      </c>
      <c r="CE26" s="15" t="s">
        <v>110</v>
      </c>
      <c r="CF26" s="15" t="s">
        <v>364</v>
      </c>
      <c r="CG26" s="21" t="s">
        <v>4435</v>
      </c>
      <c r="CH26" s="15" t="s">
        <v>4436</v>
      </c>
      <c r="CI26" s="15" t="s">
        <v>4438</v>
      </c>
      <c r="CJ26" s="15" t="s">
        <v>4437</v>
      </c>
      <c r="CK26" s="15" t="s">
        <v>4434</v>
      </c>
      <c r="CL26" s="15" t="s">
        <v>4439</v>
      </c>
      <c r="CM26" s="15" t="s">
        <v>456</v>
      </c>
      <c r="CN26" s="15" t="s">
        <v>4396</v>
      </c>
      <c r="CR26" s="18"/>
    </row>
    <row r="27" spans="1:96" s="15" customFormat="1" ht="16.5" x14ac:dyDescent="0.35">
      <c r="A27" s="15" t="s">
        <v>4275</v>
      </c>
      <c r="C27" t="s">
        <v>4440</v>
      </c>
      <c r="D27"/>
      <c r="E27"/>
      <c r="F27" s="15" t="s">
        <v>4277</v>
      </c>
      <c r="I27"/>
      <c r="O27" s="15" t="s">
        <v>1886</v>
      </c>
      <c r="AX27" s="16"/>
      <c r="BB27" s="17"/>
      <c r="BO27" s="21" t="s">
        <v>4441</v>
      </c>
      <c r="BP27" s="15" t="s">
        <v>4442</v>
      </c>
      <c r="BQ27" s="15" t="s">
        <v>6562</v>
      </c>
      <c r="CE27" s="15" t="s">
        <v>110</v>
      </c>
      <c r="CF27" s="15" t="s">
        <v>364</v>
      </c>
      <c r="CG27" s="21" t="s">
        <v>4441</v>
      </c>
      <c r="CH27" s="15" t="s">
        <v>4442</v>
      </c>
      <c r="CI27" s="15" t="s">
        <v>4444</v>
      </c>
      <c r="CJ27" s="15" t="s">
        <v>4443</v>
      </c>
      <c r="CK27" s="15" t="s">
        <v>4440</v>
      </c>
      <c r="CL27" s="15" t="s">
        <v>2663</v>
      </c>
      <c r="CM27" s="15" t="s">
        <v>4445</v>
      </c>
      <c r="CN27" s="15" t="s">
        <v>4446</v>
      </c>
      <c r="CR27" s="18"/>
    </row>
    <row r="28" spans="1:96" s="15" customFormat="1" ht="16.5" x14ac:dyDescent="0.35">
      <c r="A28" s="15" t="s">
        <v>4275</v>
      </c>
      <c r="C28" t="s">
        <v>4447</v>
      </c>
      <c r="D28"/>
      <c r="E28"/>
      <c r="F28" s="15" t="s">
        <v>4277</v>
      </c>
      <c r="I28"/>
      <c r="O28" s="15" t="s">
        <v>1886</v>
      </c>
      <c r="AX28" s="16"/>
      <c r="BB28" s="17"/>
      <c r="BO28" s="21" t="s">
        <v>4448</v>
      </c>
      <c r="BP28" s="15" t="s">
        <v>4449</v>
      </c>
      <c r="BQ28" s="15" t="s">
        <v>6563</v>
      </c>
      <c r="CE28" s="15" t="s">
        <v>110</v>
      </c>
      <c r="CF28" s="15" t="s">
        <v>364</v>
      </c>
      <c r="CG28" s="21" t="s">
        <v>4448</v>
      </c>
      <c r="CH28" s="15" t="s">
        <v>4449</v>
      </c>
      <c r="CI28" s="15" t="s">
        <v>4451</v>
      </c>
      <c r="CJ28" s="15" t="s">
        <v>4450</v>
      </c>
      <c r="CK28" s="15" t="s">
        <v>4447</v>
      </c>
      <c r="CL28" s="15" t="s">
        <v>4452</v>
      </c>
      <c r="CM28" s="15" t="s">
        <v>4453</v>
      </c>
      <c r="CN28" s="15" t="s">
        <v>4454</v>
      </c>
      <c r="CR28" s="18"/>
    </row>
    <row r="29" spans="1:96" s="15" customFormat="1" ht="16.5" x14ac:dyDescent="0.35">
      <c r="A29" s="15" t="s">
        <v>4275</v>
      </c>
      <c r="C29" t="s">
        <v>4455</v>
      </c>
      <c r="D29"/>
      <c r="E29"/>
      <c r="F29" s="15" t="s">
        <v>4277</v>
      </c>
      <c r="I29"/>
      <c r="O29" s="15" t="s">
        <v>1886</v>
      </c>
      <c r="AX29" s="16"/>
      <c r="BB29" s="17"/>
      <c r="BO29" s="21" t="s">
        <v>4456</v>
      </c>
      <c r="BP29" s="15" t="s">
        <v>4457</v>
      </c>
      <c r="BQ29" s="15" t="s">
        <v>6564</v>
      </c>
      <c r="CE29" s="15" t="s">
        <v>110</v>
      </c>
      <c r="CF29" s="15" t="s">
        <v>364</v>
      </c>
      <c r="CG29" s="21" t="s">
        <v>4456</v>
      </c>
      <c r="CH29" s="15" t="s">
        <v>4457</v>
      </c>
      <c r="CI29" s="15" t="s">
        <v>4459</v>
      </c>
      <c r="CJ29" s="15" t="s">
        <v>4458</v>
      </c>
      <c r="CK29" s="15" t="s">
        <v>4455</v>
      </c>
      <c r="CL29" s="15" t="s">
        <v>2663</v>
      </c>
      <c r="CM29" s="15" t="s">
        <v>4292</v>
      </c>
      <c r="CN29" s="15" t="s">
        <v>4460</v>
      </c>
      <c r="CR29" s="18"/>
    </row>
    <row r="30" spans="1:96" s="15" customFormat="1" ht="16.5" x14ac:dyDescent="0.35">
      <c r="A30" s="15" t="s">
        <v>4275</v>
      </c>
      <c r="C30" t="s">
        <v>4461</v>
      </c>
      <c r="D30"/>
      <c r="E30"/>
      <c r="F30" s="15" t="s">
        <v>4277</v>
      </c>
      <c r="I30"/>
      <c r="O30" s="15" t="s">
        <v>1886</v>
      </c>
      <c r="AX30" s="16"/>
      <c r="BB30" s="17"/>
      <c r="BO30" s="21" t="s">
        <v>4462</v>
      </c>
      <c r="BP30" s="15" t="s">
        <v>4463</v>
      </c>
      <c r="BQ30" s="15" t="s">
        <v>6565</v>
      </c>
      <c r="CE30" s="15" t="s">
        <v>110</v>
      </c>
      <c r="CF30" s="15" t="s">
        <v>364</v>
      </c>
      <c r="CG30" s="21" t="s">
        <v>4462</v>
      </c>
      <c r="CH30" s="15" t="s">
        <v>4463</v>
      </c>
      <c r="CI30" s="15" t="s">
        <v>4465</v>
      </c>
      <c r="CJ30" s="15" t="s">
        <v>4464</v>
      </c>
      <c r="CK30" s="15" t="s">
        <v>4461</v>
      </c>
      <c r="CL30" s="15" t="s">
        <v>4466</v>
      </c>
      <c r="CM30" s="15" t="s">
        <v>4467</v>
      </c>
      <c r="CN30" s="15" t="s">
        <v>4468</v>
      </c>
      <c r="CR30" s="18"/>
    </row>
    <row r="31" spans="1:96" s="15" customFormat="1" ht="16.5" x14ac:dyDescent="0.35">
      <c r="A31" s="15" t="s">
        <v>4275</v>
      </c>
      <c r="C31" t="s">
        <v>4469</v>
      </c>
      <c r="D31"/>
      <c r="E31"/>
      <c r="F31" s="15" t="s">
        <v>4277</v>
      </c>
      <c r="I31"/>
      <c r="O31" s="15" t="s">
        <v>1886</v>
      </c>
      <c r="AX31" s="16"/>
      <c r="BB31" s="17"/>
      <c r="BO31" s="21" t="s">
        <v>4470</v>
      </c>
      <c r="BP31" s="15" t="s">
        <v>4471</v>
      </c>
      <c r="BQ31" s="15" t="s">
        <v>6566</v>
      </c>
      <c r="CE31" s="15" t="s">
        <v>110</v>
      </c>
      <c r="CF31" s="15" t="s">
        <v>364</v>
      </c>
      <c r="CG31" s="21" t="s">
        <v>4470</v>
      </c>
      <c r="CH31" s="15" t="s">
        <v>4471</v>
      </c>
      <c r="CI31" s="15" t="s">
        <v>4473</v>
      </c>
      <c r="CJ31" s="15" t="s">
        <v>4472</v>
      </c>
      <c r="CK31" s="15" t="s">
        <v>4469</v>
      </c>
      <c r="CL31" s="15" t="s">
        <v>4419</v>
      </c>
      <c r="CM31" s="15" t="s">
        <v>867</v>
      </c>
      <c r="CN31" s="15" t="s">
        <v>4285</v>
      </c>
      <c r="CR31" s="18"/>
    </row>
    <row r="32" spans="1:96" s="15" customFormat="1" ht="16.5" x14ac:dyDescent="0.35">
      <c r="A32" s="15" t="s">
        <v>4275</v>
      </c>
      <c r="C32" t="s">
        <v>4474</v>
      </c>
      <c r="D32"/>
      <c r="E32"/>
      <c r="F32" s="15" t="s">
        <v>4277</v>
      </c>
      <c r="I32"/>
      <c r="O32" s="15" t="s">
        <v>1886</v>
      </c>
      <c r="AX32" s="16"/>
      <c r="BB32" s="17"/>
      <c r="BO32" s="21" t="s">
        <v>4475</v>
      </c>
      <c r="BP32" s="15" t="s">
        <v>4476</v>
      </c>
      <c r="BQ32" s="15" t="s">
        <v>6567</v>
      </c>
      <c r="CE32" s="15" t="s">
        <v>110</v>
      </c>
      <c r="CF32" s="15" t="s">
        <v>364</v>
      </c>
      <c r="CG32" s="21" t="s">
        <v>4475</v>
      </c>
      <c r="CH32" s="15" t="s">
        <v>4476</v>
      </c>
      <c r="CI32" s="15" t="s">
        <v>4478</v>
      </c>
      <c r="CJ32" s="15" t="s">
        <v>4477</v>
      </c>
      <c r="CK32" s="15" t="s">
        <v>4474</v>
      </c>
      <c r="CL32" s="15" t="s">
        <v>4479</v>
      </c>
      <c r="CM32" s="15" t="s">
        <v>4480</v>
      </c>
      <c r="CN32" s="15" t="s">
        <v>4481</v>
      </c>
      <c r="CR32" s="18"/>
    </row>
    <row r="33" spans="1:96" s="15" customFormat="1" ht="16.5" x14ac:dyDescent="0.35">
      <c r="A33" s="15" t="s">
        <v>4275</v>
      </c>
      <c r="C33" t="s">
        <v>4482</v>
      </c>
      <c r="D33"/>
      <c r="E33"/>
      <c r="F33" s="15" t="s">
        <v>4277</v>
      </c>
      <c r="I33"/>
      <c r="O33" s="15" t="s">
        <v>1886</v>
      </c>
      <c r="AX33" s="16"/>
      <c r="BB33" s="17"/>
      <c r="BO33" s="21" t="s">
        <v>4483</v>
      </c>
      <c r="BP33" s="15" t="s">
        <v>4484</v>
      </c>
      <c r="BQ33" s="15" t="s">
        <v>6568</v>
      </c>
      <c r="CE33" s="15" t="s">
        <v>110</v>
      </c>
      <c r="CF33" s="15" t="s">
        <v>364</v>
      </c>
      <c r="CG33" s="21" t="s">
        <v>4483</v>
      </c>
      <c r="CH33" s="15" t="s">
        <v>4484</v>
      </c>
      <c r="CI33" s="15" t="s">
        <v>4486</v>
      </c>
      <c r="CJ33" s="15" t="s">
        <v>4485</v>
      </c>
      <c r="CK33" s="15" t="s">
        <v>4482</v>
      </c>
      <c r="CL33" s="15" t="s">
        <v>4452</v>
      </c>
      <c r="CM33" s="15" t="s">
        <v>4487</v>
      </c>
      <c r="CN33" s="15" t="s">
        <v>4454</v>
      </c>
      <c r="CR33" s="18"/>
    </row>
    <row r="34" spans="1:96" s="15" customFormat="1" ht="16.5" x14ac:dyDescent="0.35">
      <c r="A34" s="15" t="s">
        <v>4275</v>
      </c>
      <c r="C34" t="s">
        <v>4488</v>
      </c>
      <c r="D34"/>
      <c r="E34"/>
      <c r="F34" s="15" t="s">
        <v>4277</v>
      </c>
      <c r="I34"/>
      <c r="O34" s="15" t="s">
        <v>1886</v>
      </c>
      <c r="AX34" s="16"/>
      <c r="BB34" s="17"/>
      <c r="BO34" s="21" t="s">
        <v>4489</v>
      </c>
      <c r="BP34" s="15" t="s">
        <v>4490</v>
      </c>
      <c r="BQ34" s="15" t="s">
        <v>6569</v>
      </c>
      <c r="CE34" s="15" t="s">
        <v>110</v>
      </c>
      <c r="CF34" s="15" t="s">
        <v>364</v>
      </c>
      <c r="CG34" s="21" t="s">
        <v>4489</v>
      </c>
      <c r="CH34" s="15" t="s">
        <v>4490</v>
      </c>
      <c r="CI34" s="15" t="s">
        <v>4492</v>
      </c>
      <c r="CJ34" s="15" t="s">
        <v>4491</v>
      </c>
      <c r="CK34" s="15" t="s">
        <v>4488</v>
      </c>
      <c r="CL34" s="15" t="s">
        <v>4354</v>
      </c>
      <c r="CM34" s="15" t="s">
        <v>4292</v>
      </c>
      <c r="CN34" s="15" t="s">
        <v>868</v>
      </c>
      <c r="CR34" s="18"/>
    </row>
    <row r="35" spans="1:96" s="15" customFormat="1" ht="16.5" x14ac:dyDescent="0.35">
      <c r="A35" s="15" t="s">
        <v>4275</v>
      </c>
      <c r="C35" t="s">
        <v>4493</v>
      </c>
      <c r="D35"/>
      <c r="E35"/>
      <c r="F35" s="15" t="s">
        <v>4277</v>
      </c>
      <c r="I35"/>
      <c r="O35" s="15" t="s">
        <v>1886</v>
      </c>
      <c r="AX35" s="16"/>
      <c r="BB35" s="17"/>
      <c r="BO35" s="21" t="s">
        <v>4494</v>
      </c>
      <c r="BP35" s="15" t="s">
        <v>4495</v>
      </c>
      <c r="BQ35" s="15" t="s">
        <v>6570</v>
      </c>
      <c r="CE35" s="15" t="s">
        <v>110</v>
      </c>
      <c r="CF35" s="15" t="s">
        <v>364</v>
      </c>
      <c r="CG35" s="21" t="s">
        <v>4494</v>
      </c>
      <c r="CH35" s="15" t="s">
        <v>4495</v>
      </c>
      <c r="CI35" s="15" t="s">
        <v>4497</v>
      </c>
      <c r="CJ35" s="15" t="s">
        <v>4496</v>
      </c>
      <c r="CK35" s="15" t="s">
        <v>4493</v>
      </c>
      <c r="CL35" s="15" t="s">
        <v>1069</v>
      </c>
      <c r="CM35" s="15" t="s">
        <v>4332</v>
      </c>
      <c r="CN35" s="15" t="s">
        <v>4498</v>
      </c>
      <c r="CR35" s="18"/>
    </row>
    <row r="36" spans="1:96" s="15" customFormat="1" ht="16.5" x14ac:dyDescent="0.35">
      <c r="A36" s="15" t="s">
        <v>4275</v>
      </c>
      <c r="C36" t="s">
        <v>4499</v>
      </c>
      <c r="D36"/>
      <c r="E36"/>
      <c r="F36" s="15" t="s">
        <v>4277</v>
      </c>
      <c r="I36"/>
      <c r="O36" s="15" t="s">
        <v>1886</v>
      </c>
      <c r="AX36" s="16"/>
      <c r="BB36" s="17"/>
      <c r="BO36" s="21" t="s">
        <v>4500</v>
      </c>
      <c r="BP36" s="15" t="s">
        <v>4501</v>
      </c>
      <c r="BQ36" s="15" t="s">
        <v>6571</v>
      </c>
      <c r="CE36" s="15" t="s">
        <v>110</v>
      </c>
      <c r="CF36" s="15" t="s">
        <v>364</v>
      </c>
      <c r="CG36" s="21" t="s">
        <v>4500</v>
      </c>
      <c r="CH36" s="15" t="s">
        <v>4501</v>
      </c>
      <c r="CI36" s="15" t="s">
        <v>4503</v>
      </c>
      <c r="CJ36" s="15" t="s">
        <v>4502</v>
      </c>
      <c r="CK36" s="15" t="s">
        <v>4499</v>
      </c>
      <c r="CL36" s="15" t="s">
        <v>2663</v>
      </c>
      <c r="CM36" s="15" t="s">
        <v>4504</v>
      </c>
      <c r="CN36" s="15" t="s">
        <v>2665</v>
      </c>
      <c r="CR36" s="18"/>
    </row>
    <row r="37" spans="1:96" s="15" customFormat="1" ht="16.5" x14ac:dyDescent="0.35">
      <c r="A37" s="15" t="s">
        <v>1921</v>
      </c>
      <c r="C37" t="s">
        <v>6572</v>
      </c>
      <c r="D37"/>
      <c r="E37"/>
      <c r="F37" s="15" t="s">
        <v>4277</v>
      </c>
      <c r="I37"/>
      <c r="N37" s="15" t="s">
        <v>124</v>
      </c>
      <c r="O37" s="15" t="s">
        <v>122</v>
      </c>
      <c r="T37" s="15" t="s">
        <v>1216</v>
      </c>
      <c r="U37" s="15" t="s">
        <v>1217</v>
      </c>
      <c r="W37" s="15" t="s">
        <v>6573</v>
      </c>
      <c r="X37" s="15" t="s">
        <v>6574</v>
      </c>
      <c r="AA37" s="15" t="s">
        <v>1215</v>
      </c>
      <c r="AH37" s="15" t="s">
        <v>6575</v>
      </c>
      <c r="AI37" s="15" t="s">
        <v>762</v>
      </c>
      <c r="AJ37" s="15" t="s">
        <v>1044</v>
      </c>
      <c r="AO37" s="15">
        <v>25</v>
      </c>
      <c r="AP37" s="15">
        <v>102</v>
      </c>
      <c r="AQ37" s="15" t="s">
        <v>232</v>
      </c>
      <c r="AR37" s="15" t="s">
        <v>6576</v>
      </c>
      <c r="AS37" s="15" t="s">
        <v>6577</v>
      </c>
      <c r="AT37" s="15">
        <f>LEN(AS37)-LEN(SUBSTITUTE(AS37,",",""))+1</f>
        <v>3</v>
      </c>
      <c r="AU37" s="15" t="s">
        <v>6578</v>
      </c>
      <c r="AV37" s="15">
        <f>LEN(AU37)-LEN(SUBSTITUTE(AU37,",",""))+1</f>
        <v>1</v>
      </c>
      <c r="AW37" s="15">
        <f>Table13[[#This Row], [no. of native regions]]+Table13[[#This Row], [no. of introduced regions]]</f>
        <v>4</v>
      </c>
      <c r="AX37" s="16">
        <f>Table13[[#This Row], [no. of introduced regions]]/Table13[[#This Row], [no. of native regions]]</f>
        <v>0.33333333333333331</v>
      </c>
      <c r="BB37" s="17"/>
      <c r="BO37" s="21" t="s">
        <v>1224</v>
      </c>
      <c r="BP37" s="15" t="s">
        <v>1225</v>
      </c>
      <c r="BQ37" s="15" t="s">
        <v>6579</v>
      </c>
      <c r="BR37" s="15" t="s">
        <v>1226</v>
      </c>
      <c r="CE37" s="15" t="s">
        <v>110</v>
      </c>
      <c r="CF37" s="15" t="s">
        <v>364</v>
      </c>
      <c r="CG37" s="21" t="s">
        <v>1224</v>
      </c>
      <c r="CH37" s="15" t="s">
        <v>1225</v>
      </c>
      <c r="CI37" s="15" t="s">
        <v>1230</v>
      </c>
      <c r="CJ37" s="15" t="s">
        <v>1227</v>
      </c>
      <c r="CL37" s="15" t="s">
        <v>1069</v>
      </c>
      <c r="CM37" s="15" t="s">
        <v>456</v>
      </c>
      <c r="CN37" s="15" t="s">
        <v>1112</v>
      </c>
      <c r="CP37" s="15" t="s">
        <v>110</v>
      </c>
      <c r="CQ37" s="15" t="s">
        <v>1142</v>
      </c>
      <c r="CR37" s="18" t="s">
        <v>320</v>
      </c>
    </row>
    <row r="38" spans="1:96" s="15" customFormat="1" ht="16.5" x14ac:dyDescent="0.35">
      <c r="A38" s="15" t="s">
        <v>4275</v>
      </c>
      <c r="C38" t="s">
        <v>4505</v>
      </c>
      <c r="D38"/>
      <c r="E38"/>
      <c r="F38" s="15" t="s">
        <v>4277</v>
      </c>
      <c r="I38"/>
      <c r="O38" s="15" t="s">
        <v>1886</v>
      </c>
      <c r="AX38" s="16"/>
      <c r="BB38" s="17"/>
      <c r="BO38" s="21" t="s">
        <v>4506</v>
      </c>
      <c r="BP38" s="15" t="s">
        <v>4507</v>
      </c>
      <c r="BQ38" s="15" t="s">
        <v>6580</v>
      </c>
      <c r="CE38" s="15" t="s">
        <v>110</v>
      </c>
      <c r="CF38" s="15" t="s">
        <v>364</v>
      </c>
      <c r="CG38" s="21" t="s">
        <v>4506</v>
      </c>
      <c r="CH38" s="15" t="s">
        <v>4507</v>
      </c>
      <c r="CI38" s="15" t="s">
        <v>4509</v>
      </c>
      <c r="CJ38" s="15" t="s">
        <v>4508</v>
      </c>
      <c r="CK38" s="15" t="s">
        <v>4505</v>
      </c>
      <c r="CL38" s="15" t="s">
        <v>4510</v>
      </c>
      <c r="CM38" s="15" t="s">
        <v>4292</v>
      </c>
      <c r="CN38" s="15" t="s">
        <v>4511</v>
      </c>
      <c r="CR38" s="18"/>
    </row>
    <row r="39" spans="1:96" s="15" customFormat="1" ht="16.5" x14ac:dyDescent="0.35">
      <c r="A39" s="15" t="s">
        <v>4275</v>
      </c>
      <c r="C39" t="s">
        <v>4512</v>
      </c>
      <c r="D39"/>
      <c r="E39"/>
      <c r="F39" s="15" t="s">
        <v>4277</v>
      </c>
      <c r="I39"/>
      <c r="O39" s="15" t="s">
        <v>1886</v>
      </c>
      <c r="AX39" s="16"/>
      <c r="BB39" s="17"/>
      <c r="BO39" s="21" t="s">
        <v>4513</v>
      </c>
      <c r="BP39" s="15" t="s">
        <v>4514</v>
      </c>
      <c r="BQ39" s="15" t="s">
        <v>6581</v>
      </c>
      <c r="CE39" s="15" t="s">
        <v>110</v>
      </c>
      <c r="CF39" s="15" t="s">
        <v>364</v>
      </c>
      <c r="CG39" s="21" t="s">
        <v>4513</v>
      </c>
      <c r="CH39" s="15" t="s">
        <v>4514</v>
      </c>
      <c r="CI39" s="15" t="s">
        <v>4516</v>
      </c>
      <c r="CJ39" s="15" t="s">
        <v>4515</v>
      </c>
      <c r="CK39" s="15" t="s">
        <v>4512</v>
      </c>
      <c r="CL39" s="15" t="s">
        <v>4517</v>
      </c>
      <c r="CM39" s="15" t="s">
        <v>4518</v>
      </c>
      <c r="CN39" s="15" t="s">
        <v>4519</v>
      </c>
      <c r="CR39" s="18"/>
    </row>
    <row r="40" spans="1:96" s="15" customFormat="1" ht="16.5" x14ac:dyDescent="0.35">
      <c r="A40" s="15" t="s">
        <v>4275</v>
      </c>
      <c r="C40" t="s">
        <v>4520</v>
      </c>
      <c r="D40"/>
      <c r="E40"/>
      <c r="F40" s="15" t="s">
        <v>4277</v>
      </c>
      <c r="I40"/>
      <c r="O40" s="15" t="s">
        <v>1886</v>
      </c>
      <c r="AX40" s="16"/>
      <c r="BB40" s="17"/>
      <c r="BO40" s="21" t="s">
        <v>4521</v>
      </c>
      <c r="BP40" s="15" t="s">
        <v>4522</v>
      </c>
      <c r="BQ40" s="15" t="s">
        <v>6582</v>
      </c>
      <c r="CE40" s="15" t="s">
        <v>110</v>
      </c>
      <c r="CF40" s="15" t="s">
        <v>364</v>
      </c>
      <c r="CG40" s="21" t="s">
        <v>4521</v>
      </c>
      <c r="CH40" s="15" t="s">
        <v>4522</v>
      </c>
      <c r="CI40" s="15" t="s">
        <v>4524</v>
      </c>
      <c r="CJ40" s="15" t="s">
        <v>4523</v>
      </c>
      <c r="CK40" s="15" t="s">
        <v>4520</v>
      </c>
      <c r="CL40" s="15" t="s">
        <v>4517</v>
      </c>
      <c r="CM40" s="15" t="s">
        <v>4110</v>
      </c>
      <c r="CN40" s="15" t="s">
        <v>2665</v>
      </c>
      <c r="CR40" s="18"/>
    </row>
    <row r="41" spans="1:96" s="15" customFormat="1" ht="16.5" x14ac:dyDescent="0.35">
      <c r="A41" s="15" t="s">
        <v>4275</v>
      </c>
      <c r="C41" t="s">
        <v>4525</v>
      </c>
      <c r="D41"/>
      <c r="E41"/>
      <c r="F41" s="15" t="s">
        <v>4277</v>
      </c>
      <c r="I41"/>
      <c r="O41" s="15" t="s">
        <v>1886</v>
      </c>
      <c r="AR41" s="15" t="s">
        <v>6583</v>
      </c>
      <c r="AX41" s="16"/>
      <c r="BB41" s="17"/>
      <c r="BO41" s="21" t="s">
        <v>358</v>
      </c>
      <c r="BP41" s="15" t="s">
        <v>4526</v>
      </c>
      <c r="BQ41" s="15" t="s">
        <v>6584</v>
      </c>
      <c r="CE41" s="15" t="s">
        <v>110</v>
      </c>
      <c r="CF41" s="15" t="s">
        <v>364</v>
      </c>
      <c r="CG41" s="21" t="s">
        <v>358</v>
      </c>
      <c r="CH41" s="15" t="s">
        <v>4526</v>
      </c>
      <c r="CI41" s="15" t="s">
        <v>367</v>
      </c>
      <c r="CJ41" s="15" t="s">
        <v>4527</v>
      </c>
      <c r="CK41" s="15" t="s">
        <v>4525</v>
      </c>
      <c r="CL41" s="15" t="s">
        <v>368</v>
      </c>
      <c r="CM41" s="15" t="s">
        <v>369</v>
      </c>
      <c r="CN41" s="15" t="s">
        <v>370</v>
      </c>
      <c r="CR41" s="18"/>
    </row>
    <row r="42" spans="1:96" s="15" customFormat="1" ht="16.5" x14ac:dyDescent="0.35">
      <c r="A42" s="15" t="s">
        <v>4275</v>
      </c>
      <c r="C42" t="s">
        <v>4528</v>
      </c>
      <c r="D42"/>
      <c r="E42"/>
      <c r="F42" s="15" t="s">
        <v>4277</v>
      </c>
      <c r="I42"/>
      <c r="O42" s="15" t="s">
        <v>1886</v>
      </c>
      <c r="AX42" s="16"/>
      <c r="BB42" s="17"/>
      <c r="BO42" s="21" t="s">
        <v>4529</v>
      </c>
      <c r="BP42" s="15" t="s">
        <v>4530</v>
      </c>
      <c r="BQ42" s="15" t="s">
        <v>6585</v>
      </c>
      <c r="CE42" s="15" t="s">
        <v>110</v>
      </c>
      <c r="CF42" s="15" t="s">
        <v>364</v>
      </c>
      <c r="CG42" s="21" t="s">
        <v>4529</v>
      </c>
      <c r="CH42" s="15" t="s">
        <v>4530</v>
      </c>
      <c r="CI42" s="15" t="s">
        <v>4532</v>
      </c>
      <c r="CJ42" s="15" t="s">
        <v>4531</v>
      </c>
      <c r="CK42" s="15" t="s">
        <v>4528</v>
      </c>
      <c r="CL42" s="15" t="s">
        <v>4510</v>
      </c>
      <c r="CM42" s="15" t="s">
        <v>4533</v>
      </c>
      <c r="CN42" s="15" t="s">
        <v>4534</v>
      </c>
      <c r="CR42" s="18"/>
    </row>
    <row r="43" spans="1:96" s="15" customFormat="1" ht="16.5" x14ac:dyDescent="0.35">
      <c r="A43" s="15" t="s">
        <v>4275</v>
      </c>
      <c r="C43" t="s">
        <v>4535</v>
      </c>
      <c r="D43"/>
      <c r="E43"/>
      <c r="F43" s="15" t="s">
        <v>4277</v>
      </c>
      <c r="I43"/>
      <c r="O43" s="15" t="s">
        <v>1886</v>
      </c>
      <c r="AX43" s="16"/>
      <c r="BB43" s="17"/>
      <c r="BO43" s="21" t="s">
        <v>4536</v>
      </c>
      <c r="BP43" s="15" t="s">
        <v>4537</v>
      </c>
      <c r="BQ43" s="15" t="s">
        <v>6586</v>
      </c>
      <c r="CE43" s="15" t="s">
        <v>110</v>
      </c>
      <c r="CF43" s="15" t="s">
        <v>364</v>
      </c>
      <c r="CG43" s="21" t="s">
        <v>4536</v>
      </c>
      <c r="CH43" s="15" t="s">
        <v>4537</v>
      </c>
      <c r="CI43" s="15" t="s">
        <v>4539</v>
      </c>
      <c r="CJ43" s="15" t="s">
        <v>4538</v>
      </c>
      <c r="CK43" s="15" t="s">
        <v>4535</v>
      </c>
      <c r="CL43" s="15" t="s">
        <v>4439</v>
      </c>
      <c r="CM43" s="15" t="s">
        <v>4540</v>
      </c>
      <c r="CN43" s="15" t="s">
        <v>2889</v>
      </c>
      <c r="CR43" s="18"/>
    </row>
    <row r="44" spans="1:96" s="15" customFormat="1" ht="16.5" x14ac:dyDescent="0.35">
      <c r="A44" s="15" t="s">
        <v>4275</v>
      </c>
      <c r="C44" t="s">
        <v>4541</v>
      </c>
      <c r="D44"/>
      <c r="E44"/>
      <c r="F44" s="15" t="s">
        <v>4277</v>
      </c>
      <c r="I44"/>
      <c r="O44" s="15" t="s">
        <v>1886</v>
      </c>
      <c r="AX44" s="16"/>
      <c r="BB44" s="17"/>
      <c r="BO44" s="21" t="s">
        <v>4542</v>
      </c>
      <c r="BP44" s="15" t="s">
        <v>4543</v>
      </c>
      <c r="BQ44" s="15" t="s">
        <v>6587</v>
      </c>
      <c r="CE44" s="15" t="s">
        <v>110</v>
      </c>
      <c r="CF44" s="15" t="s">
        <v>364</v>
      </c>
      <c r="CG44" s="21" t="s">
        <v>4542</v>
      </c>
      <c r="CH44" s="15" t="s">
        <v>4543</v>
      </c>
      <c r="CI44" s="15" t="s">
        <v>4545</v>
      </c>
      <c r="CJ44" s="15" t="s">
        <v>4544</v>
      </c>
      <c r="CK44" s="15" t="s">
        <v>4541</v>
      </c>
      <c r="CL44" s="15" t="s">
        <v>2663</v>
      </c>
      <c r="CM44" s="15" t="s">
        <v>4546</v>
      </c>
      <c r="CN44" s="15" t="s">
        <v>4547</v>
      </c>
      <c r="CR44" s="18"/>
    </row>
    <row r="45" spans="1:96" s="15" customFormat="1" ht="16.5" x14ac:dyDescent="0.35">
      <c r="A45" s="15" t="s">
        <v>4275</v>
      </c>
      <c r="C45" t="s">
        <v>4548</v>
      </c>
      <c r="D45"/>
      <c r="E45"/>
      <c r="F45" s="15" t="s">
        <v>4277</v>
      </c>
      <c r="I45"/>
      <c r="O45" s="15" t="s">
        <v>1886</v>
      </c>
      <c r="AX45" s="16"/>
      <c r="BB45" s="17"/>
      <c r="BO45" s="21" t="s">
        <v>4549</v>
      </c>
      <c r="BP45" s="15" t="s">
        <v>4550</v>
      </c>
      <c r="BQ45" s="15" t="s">
        <v>6588</v>
      </c>
      <c r="CE45" s="15" t="s">
        <v>110</v>
      </c>
      <c r="CF45" s="15" t="s">
        <v>364</v>
      </c>
      <c r="CG45" s="21" t="s">
        <v>4549</v>
      </c>
      <c r="CH45" s="15" t="s">
        <v>4550</v>
      </c>
      <c r="CI45" s="15" t="s">
        <v>4552</v>
      </c>
      <c r="CJ45" s="15" t="s">
        <v>4551</v>
      </c>
      <c r="CK45" s="15" t="s">
        <v>4548</v>
      </c>
      <c r="CL45" s="15" t="s">
        <v>2663</v>
      </c>
      <c r="CM45" s="15" t="s">
        <v>4553</v>
      </c>
      <c r="CN45" s="15" t="s">
        <v>3541</v>
      </c>
      <c r="CR45" s="18"/>
    </row>
    <row r="46" spans="1:96" s="15" customFormat="1" ht="16.5" x14ac:dyDescent="0.35">
      <c r="A46" s="15" t="s">
        <v>4275</v>
      </c>
      <c r="C46" t="s">
        <v>4554</v>
      </c>
      <c r="D46"/>
      <c r="E46"/>
      <c r="F46" s="15" t="s">
        <v>4277</v>
      </c>
      <c r="I46"/>
      <c r="O46" s="15" t="s">
        <v>1886</v>
      </c>
      <c r="AX46" s="16"/>
      <c r="BB46" s="17"/>
      <c r="BO46" s="21" t="s">
        <v>4555</v>
      </c>
      <c r="BP46" s="15" t="s">
        <v>4556</v>
      </c>
      <c r="BQ46" s="15" t="s">
        <v>6589</v>
      </c>
      <c r="CE46" s="15" t="s">
        <v>110</v>
      </c>
      <c r="CF46" s="15" t="s">
        <v>364</v>
      </c>
      <c r="CG46" s="21" t="s">
        <v>4555</v>
      </c>
      <c r="CH46" s="15" t="s">
        <v>4556</v>
      </c>
      <c r="CI46" s="15" t="s">
        <v>4558</v>
      </c>
      <c r="CJ46" s="15" t="s">
        <v>4557</v>
      </c>
      <c r="CK46" s="15" t="s">
        <v>4554</v>
      </c>
      <c r="CL46" s="15" t="s">
        <v>3710</v>
      </c>
      <c r="CM46" s="15" t="s">
        <v>867</v>
      </c>
      <c r="CN46" s="15" t="s">
        <v>4559</v>
      </c>
      <c r="CR46" s="18"/>
    </row>
    <row r="47" spans="1:96" s="15" customFormat="1" ht="16.5" x14ac:dyDescent="0.35">
      <c r="A47" s="15" t="s">
        <v>4275</v>
      </c>
      <c r="C47" t="s">
        <v>4560</v>
      </c>
      <c r="D47"/>
      <c r="E47"/>
      <c r="F47" s="15" t="s">
        <v>4277</v>
      </c>
      <c r="I47"/>
      <c r="O47" s="15" t="s">
        <v>1886</v>
      </c>
      <c r="AX47" s="16"/>
      <c r="BB47" s="17"/>
      <c r="BO47" s="21" t="s">
        <v>4561</v>
      </c>
      <c r="BP47" s="15" t="s">
        <v>4562</v>
      </c>
      <c r="BQ47" s="15" t="s">
        <v>6590</v>
      </c>
      <c r="CE47" s="15" t="s">
        <v>110</v>
      </c>
      <c r="CF47" s="15" t="s">
        <v>364</v>
      </c>
      <c r="CG47" s="21" t="s">
        <v>4561</v>
      </c>
      <c r="CH47" s="15" t="s">
        <v>4562</v>
      </c>
      <c r="CI47" s="15" t="s">
        <v>4564</v>
      </c>
      <c r="CJ47" s="15" t="s">
        <v>4563</v>
      </c>
      <c r="CK47" s="15" t="s">
        <v>4560</v>
      </c>
      <c r="CL47" s="15" t="s">
        <v>4283</v>
      </c>
      <c r="CM47" s="15" t="s">
        <v>4565</v>
      </c>
      <c r="CN47" s="15" t="s">
        <v>4285</v>
      </c>
      <c r="CR47" s="18"/>
    </row>
    <row r="48" spans="1:96" s="15" customFormat="1" ht="16.5" x14ac:dyDescent="0.35">
      <c r="A48" s="15" t="s">
        <v>4275</v>
      </c>
      <c r="C48" t="s">
        <v>4566</v>
      </c>
      <c r="D48"/>
      <c r="E48"/>
      <c r="F48" s="15" t="s">
        <v>4277</v>
      </c>
      <c r="I48"/>
      <c r="O48" s="15" t="s">
        <v>1886</v>
      </c>
      <c r="AX48" s="16"/>
      <c r="BB48" s="17"/>
      <c r="BO48" s="21" t="s">
        <v>4567</v>
      </c>
      <c r="BP48" s="15" t="s">
        <v>4568</v>
      </c>
      <c r="BQ48" s="15" t="s">
        <v>6591</v>
      </c>
      <c r="CE48" s="15" t="s">
        <v>110</v>
      </c>
      <c r="CF48" s="15" t="s">
        <v>364</v>
      </c>
      <c r="CG48" s="21" t="s">
        <v>4567</v>
      </c>
      <c r="CH48" s="15" t="s">
        <v>4568</v>
      </c>
      <c r="CI48" s="15" t="s">
        <v>4570</v>
      </c>
      <c r="CJ48" s="15" t="s">
        <v>4569</v>
      </c>
      <c r="CK48" s="15" t="s">
        <v>4566</v>
      </c>
      <c r="CL48" s="15" t="s">
        <v>4571</v>
      </c>
      <c r="CM48" s="15" t="s">
        <v>4572</v>
      </c>
      <c r="CN48" s="15" t="s">
        <v>4341</v>
      </c>
      <c r="CR48" s="18"/>
    </row>
    <row r="49" spans="1:96" s="15" customFormat="1" ht="16.5" x14ac:dyDescent="0.35">
      <c r="A49" s="15" t="s">
        <v>4275</v>
      </c>
      <c r="C49" t="s">
        <v>4573</v>
      </c>
      <c r="D49"/>
      <c r="E49"/>
      <c r="F49" s="15" t="s">
        <v>4277</v>
      </c>
      <c r="I49"/>
      <c r="O49" s="15" t="s">
        <v>1886</v>
      </c>
      <c r="AX49" s="16"/>
      <c r="BB49" s="17"/>
      <c r="BO49" s="21" t="s">
        <v>4574</v>
      </c>
      <c r="BP49" s="15" t="s">
        <v>4575</v>
      </c>
      <c r="BQ49" s="15" t="s">
        <v>6592</v>
      </c>
      <c r="CE49" s="15" t="s">
        <v>110</v>
      </c>
      <c r="CF49" s="15" t="s">
        <v>364</v>
      </c>
      <c r="CG49" s="21" t="s">
        <v>4574</v>
      </c>
      <c r="CH49" s="15" t="s">
        <v>4575</v>
      </c>
      <c r="CI49" s="15" t="s">
        <v>4577</v>
      </c>
      <c r="CJ49" s="15" t="s">
        <v>4576</v>
      </c>
      <c r="CK49" s="15" t="s">
        <v>4573</v>
      </c>
      <c r="CL49" s="15" t="s">
        <v>783</v>
      </c>
      <c r="CM49" s="15" t="s">
        <v>4578</v>
      </c>
      <c r="CN49" s="15" t="s">
        <v>4579</v>
      </c>
      <c r="CR49" s="18"/>
    </row>
    <row r="50" spans="1:96" s="15" customFormat="1" ht="16.5" x14ac:dyDescent="0.35">
      <c r="A50" s="15" t="s">
        <v>4275</v>
      </c>
      <c r="C50" t="s">
        <v>4580</v>
      </c>
      <c r="D50"/>
      <c r="E50"/>
      <c r="F50" s="15" t="s">
        <v>4277</v>
      </c>
      <c r="I50"/>
      <c r="O50" s="15" t="s">
        <v>1886</v>
      </c>
      <c r="AX50" s="16"/>
      <c r="BB50" s="17"/>
      <c r="BO50" s="21" t="s">
        <v>4581</v>
      </c>
      <c r="BP50" s="15" t="s">
        <v>4582</v>
      </c>
      <c r="BQ50" s="15" t="s">
        <v>6593</v>
      </c>
      <c r="CE50" s="15" t="s">
        <v>110</v>
      </c>
      <c r="CF50" s="15" t="s">
        <v>364</v>
      </c>
      <c r="CG50" s="21" t="s">
        <v>4581</v>
      </c>
      <c r="CH50" s="15" t="s">
        <v>4582</v>
      </c>
      <c r="CI50" s="15" t="s">
        <v>4584</v>
      </c>
      <c r="CJ50" s="15" t="s">
        <v>4583</v>
      </c>
      <c r="CK50" s="15" t="s">
        <v>4580</v>
      </c>
      <c r="CL50" s="15" t="s">
        <v>4585</v>
      </c>
      <c r="CM50" s="15" t="s">
        <v>867</v>
      </c>
      <c r="CN50" s="15" t="s">
        <v>4586</v>
      </c>
      <c r="CR50" s="18"/>
    </row>
    <row r="51" spans="1:96" s="15" customFormat="1" ht="16.5" x14ac:dyDescent="0.35">
      <c r="A51" s="15" t="s">
        <v>4275</v>
      </c>
      <c r="C51" t="s">
        <v>4587</v>
      </c>
      <c r="D51"/>
      <c r="E51"/>
      <c r="F51" s="15" t="s">
        <v>4277</v>
      </c>
      <c r="I51"/>
      <c r="O51" s="15" t="s">
        <v>1886</v>
      </c>
      <c r="AX51" s="16"/>
      <c r="BB51" s="17"/>
      <c r="BO51" s="21" t="s">
        <v>4588</v>
      </c>
      <c r="BP51" s="15" t="s">
        <v>4589</v>
      </c>
      <c r="BQ51" s="15" t="s">
        <v>6594</v>
      </c>
      <c r="CE51" s="15" t="s">
        <v>110</v>
      </c>
      <c r="CF51" s="15" t="s">
        <v>364</v>
      </c>
      <c r="CG51" s="21" t="s">
        <v>4588</v>
      </c>
      <c r="CH51" s="15" t="s">
        <v>4589</v>
      </c>
      <c r="CI51" s="15" t="s">
        <v>4591</v>
      </c>
      <c r="CJ51" s="15" t="s">
        <v>4590</v>
      </c>
      <c r="CK51" s="15" t="s">
        <v>4587</v>
      </c>
      <c r="CL51" s="15" t="s">
        <v>4592</v>
      </c>
      <c r="CM51" s="15" t="s">
        <v>4593</v>
      </c>
      <c r="CN51" s="15" t="s">
        <v>4370</v>
      </c>
      <c r="CR51" s="18"/>
    </row>
    <row r="52" spans="1:96" s="15" customFormat="1" ht="16.5" x14ac:dyDescent="0.35">
      <c r="A52" s="15" t="s">
        <v>4275</v>
      </c>
      <c r="C52" t="s">
        <v>4594</v>
      </c>
      <c r="D52"/>
      <c r="E52"/>
      <c r="F52" s="15" t="s">
        <v>4277</v>
      </c>
      <c r="I52"/>
      <c r="O52" s="15" t="s">
        <v>1886</v>
      </c>
      <c r="AX52" s="16"/>
      <c r="BB52" s="17"/>
      <c r="BO52" s="21" t="s">
        <v>4595</v>
      </c>
      <c r="BP52" s="15" t="s">
        <v>4596</v>
      </c>
      <c r="BQ52" s="15" t="s">
        <v>6595</v>
      </c>
      <c r="CE52" s="15" t="s">
        <v>110</v>
      </c>
      <c r="CF52" s="15" t="s">
        <v>364</v>
      </c>
      <c r="CG52" s="21" t="s">
        <v>4595</v>
      </c>
      <c r="CH52" s="15" t="s">
        <v>4596</v>
      </c>
      <c r="CI52" s="15" t="s">
        <v>4598</v>
      </c>
      <c r="CJ52" s="15" t="s">
        <v>4597</v>
      </c>
      <c r="CK52" s="15" t="s">
        <v>4594</v>
      </c>
      <c r="CL52" s="15" t="s">
        <v>4599</v>
      </c>
      <c r="CM52" s="15" t="s">
        <v>4540</v>
      </c>
      <c r="CN52" s="15" t="s">
        <v>2809</v>
      </c>
      <c r="CR52" s="18"/>
    </row>
    <row r="53" spans="1:96" s="15" customFormat="1" ht="16.5" x14ac:dyDescent="0.35">
      <c r="A53" s="15" t="s">
        <v>4275</v>
      </c>
      <c r="C53" t="s">
        <v>4600</v>
      </c>
      <c r="D53"/>
      <c r="E53"/>
      <c r="F53" s="15" t="s">
        <v>4277</v>
      </c>
      <c r="I53"/>
      <c r="O53" s="15" t="s">
        <v>1886</v>
      </c>
      <c r="AX53" s="16"/>
      <c r="BB53" s="17"/>
      <c r="BO53" s="21" t="s">
        <v>4601</v>
      </c>
      <c r="BP53" s="15" t="s">
        <v>4602</v>
      </c>
      <c r="BQ53" s="15" t="s">
        <v>6596</v>
      </c>
      <c r="CE53" s="15" t="s">
        <v>110</v>
      </c>
      <c r="CF53" s="15" t="s">
        <v>364</v>
      </c>
      <c r="CG53" s="21" t="s">
        <v>4601</v>
      </c>
      <c r="CH53" s="15" t="s">
        <v>4602</v>
      </c>
      <c r="CI53" s="15" t="s">
        <v>4604</v>
      </c>
      <c r="CJ53" s="15" t="s">
        <v>4603</v>
      </c>
      <c r="CK53" s="15" t="s">
        <v>4600</v>
      </c>
      <c r="CL53" s="15" t="s">
        <v>4306</v>
      </c>
      <c r="CM53" s="15" t="s">
        <v>867</v>
      </c>
      <c r="CN53" s="15" t="s">
        <v>4605</v>
      </c>
      <c r="CR53" s="18"/>
    </row>
    <row r="54" spans="1:96" s="15" customFormat="1" ht="16.5" x14ac:dyDescent="0.35">
      <c r="A54" s="15" t="s">
        <v>4275</v>
      </c>
      <c r="C54" t="s">
        <v>4606</v>
      </c>
      <c r="D54"/>
      <c r="E54"/>
      <c r="F54" s="15" t="s">
        <v>4277</v>
      </c>
      <c r="I54"/>
      <c r="O54" s="15" t="s">
        <v>1886</v>
      </c>
      <c r="AX54" s="16"/>
      <c r="BB54" s="17"/>
      <c r="BO54" s="21" t="s">
        <v>4607</v>
      </c>
      <c r="BP54" s="15" t="s">
        <v>4608</v>
      </c>
      <c r="BQ54" s="15" t="s">
        <v>6597</v>
      </c>
      <c r="CE54" s="15" t="s">
        <v>110</v>
      </c>
      <c r="CF54" s="15" t="s">
        <v>364</v>
      </c>
      <c r="CG54" s="21" t="s">
        <v>4607</v>
      </c>
      <c r="CH54" s="15" t="s">
        <v>4608</v>
      </c>
      <c r="CI54" s="15" t="s">
        <v>4610</v>
      </c>
      <c r="CJ54" s="15" t="s">
        <v>4609</v>
      </c>
      <c r="CK54" s="15" t="s">
        <v>4606</v>
      </c>
      <c r="CL54" s="15" t="s">
        <v>4611</v>
      </c>
      <c r="CM54" s="15" t="s">
        <v>4362</v>
      </c>
      <c r="CN54" s="15" t="s">
        <v>4433</v>
      </c>
      <c r="CR54" s="18"/>
    </row>
    <row r="55" spans="1:96" s="15" customFormat="1" ht="16.5" x14ac:dyDescent="0.35">
      <c r="A55" s="15" t="s">
        <v>4275</v>
      </c>
      <c r="C55" t="s">
        <v>4612</v>
      </c>
      <c r="D55"/>
      <c r="E55"/>
      <c r="F55" s="15" t="s">
        <v>4277</v>
      </c>
      <c r="I55"/>
      <c r="O55" s="15" t="s">
        <v>1886</v>
      </c>
      <c r="AX55" s="16"/>
      <c r="BB55" s="17"/>
      <c r="BO55" s="21" t="s">
        <v>4613</v>
      </c>
      <c r="BP55" s="15" t="s">
        <v>4614</v>
      </c>
      <c r="BQ55" s="15" t="s">
        <v>6598</v>
      </c>
      <c r="CE55" s="15" t="s">
        <v>110</v>
      </c>
      <c r="CF55" s="15" t="s">
        <v>364</v>
      </c>
      <c r="CG55" s="21" t="s">
        <v>4613</v>
      </c>
      <c r="CH55" s="15" t="s">
        <v>4614</v>
      </c>
      <c r="CI55" s="15" t="s">
        <v>4616</v>
      </c>
      <c r="CJ55" s="15" t="s">
        <v>4615</v>
      </c>
      <c r="CK55" s="15" t="s">
        <v>4612</v>
      </c>
      <c r="CL55" s="15" t="s">
        <v>2663</v>
      </c>
      <c r="CM55" s="15" t="s">
        <v>4292</v>
      </c>
      <c r="CN55" s="15" t="s">
        <v>4534</v>
      </c>
      <c r="CR55" s="18"/>
    </row>
    <row r="56" spans="1:96" s="15" customFormat="1" ht="16.5" x14ac:dyDescent="0.35">
      <c r="A56" s="15" t="s">
        <v>4275</v>
      </c>
      <c r="C56" t="s">
        <v>4617</v>
      </c>
      <c r="D56"/>
      <c r="E56"/>
      <c r="F56" s="15" t="s">
        <v>4277</v>
      </c>
      <c r="I56"/>
      <c r="O56" s="15" t="s">
        <v>1886</v>
      </c>
      <c r="AX56" s="16"/>
      <c r="BB56" s="17"/>
      <c r="BO56" s="21" t="s">
        <v>4618</v>
      </c>
      <c r="BP56" s="15" t="s">
        <v>4619</v>
      </c>
      <c r="BQ56" s="15" t="s">
        <v>6599</v>
      </c>
      <c r="CE56" s="15" t="s">
        <v>110</v>
      </c>
      <c r="CF56" s="15" t="s">
        <v>364</v>
      </c>
      <c r="CG56" s="21" t="s">
        <v>4618</v>
      </c>
      <c r="CH56" s="15" t="s">
        <v>4619</v>
      </c>
      <c r="CI56" s="15" t="s">
        <v>4621</v>
      </c>
      <c r="CJ56" s="15" t="s">
        <v>4620</v>
      </c>
      <c r="CK56" s="15" t="s">
        <v>4617</v>
      </c>
      <c r="CL56" s="15" t="s">
        <v>4419</v>
      </c>
      <c r="CM56" s="15" t="s">
        <v>4622</v>
      </c>
      <c r="CN56" s="15" t="s">
        <v>4623</v>
      </c>
      <c r="CR56" s="18"/>
    </row>
    <row r="57" spans="1:96" s="15" customFormat="1" ht="16.5" x14ac:dyDescent="0.35">
      <c r="A57" s="15" t="s">
        <v>4275</v>
      </c>
      <c r="C57" t="s">
        <v>4624</v>
      </c>
      <c r="D57"/>
      <c r="E57"/>
      <c r="F57" s="15" t="s">
        <v>4277</v>
      </c>
      <c r="I57"/>
      <c r="O57" s="15" t="s">
        <v>1886</v>
      </c>
      <c r="AX57" s="16"/>
      <c r="BB57" s="17"/>
      <c r="BO57" s="21" t="s">
        <v>4625</v>
      </c>
      <c r="BP57" s="15" t="s">
        <v>4626</v>
      </c>
      <c r="BQ57" s="15" t="s">
        <v>6600</v>
      </c>
      <c r="CE57" s="15" t="s">
        <v>110</v>
      </c>
      <c r="CF57" s="15" t="s">
        <v>364</v>
      </c>
      <c r="CG57" s="21" t="s">
        <v>4625</v>
      </c>
      <c r="CH57" s="15" t="s">
        <v>4626</v>
      </c>
      <c r="CI57" s="15" t="s">
        <v>4628</v>
      </c>
      <c r="CJ57" s="15" t="s">
        <v>4627</v>
      </c>
      <c r="CK57" s="15" t="s">
        <v>4624</v>
      </c>
      <c r="CL57" s="15" t="s">
        <v>4361</v>
      </c>
      <c r="CM57" s="15" t="s">
        <v>4292</v>
      </c>
      <c r="CN57" s="15" t="s">
        <v>4629</v>
      </c>
      <c r="CR57" s="18"/>
    </row>
    <row r="58" spans="1:96" s="15" customFormat="1" ht="16.5" x14ac:dyDescent="0.35">
      <c r="A58" s="15" t="s">
        <v>4275</v>
      </c>
      <c r="C58" t="s">
        <v>4630</v>
      </c>
      <c r="D58"/>
      <c r="E58"/>
      <c r="F58" s="15" t="s">
        <v>4277</v>
      </c>
      <c r="I58"/>
      <c r="O58" s="15" t="s">
        <v>1886</v>
      </c>
      <c r="AX58" s="16"/>
      <c r="BB58" s="17"/>
      <c r="BO58" s="21" t="s">
        <v>4631</v>
      </c>
      <c r="BP58" s="15" t="s">
        <v>4632</v>
      </c>
      <c r="BQ58" s="15" t="s">
        <v>6601</v>
      </c>
      <c r="CE58" s="15" t="s">
        <v>110</v>
      </c>
      <c r="CF58" s="15" t="s">
        <v>364</v>
      </c>
      <c r="CG58" s="21" t="s">
        <v>4631</v>
      </c>
      <c r="CH58" s="15" t="s">
        <v>4632</v>
      </c>
      <c r="CI58" s="15" t="s">
        <v>4634</v>
      </c>
      <c r="CJ58" s="15" t="s">
        <v>4633</v>
      </c>
      <c r="CK58" s="15" t="s">
        <v>4630</v>
      </c>
      <c r="CL58" s="15" t="s">
        <v>2070</v>
      </c>
      <c r="CM58" s="15" t="s">
        <v>4635</v>
      </c>
      <c r="CN58" s="15" t="s">
        <v>1112</v>
      </c>
      <c r="CR58" s="18"/>
    </row>
    <row r="59" spans="1:96" s="15" customFormat="1" ht="16.5" x14ac:dyDescent="0.35">
      <c r="A59" s="15" t="s">
        <v>4275</v>
      </c>
      <c r="C59" t="s">
        <v>4636</v>
      </c>
      <c r="D59"/>
      <c r="E59"/>
      <c r="F59" s="15" t="s">
        <v>4277</v>
      </c>
      <c r="I59"/>
      <c r="O59" s="15" t="s">
        <v>1886</v>
      </c>
      <c r="AX59" s="16"/>
      <c r="BB59" s="17"/>
      <c r="BO59" s="21" t="s">
        <v>4637</v>
      </c>
      <c r="BP59" s="15" t="s">
        <v>4638</v>
      </c>
      <c r="BQ59" s="15" t="s">
        <v>6602</v>
      </c>
      <c r="CE59" s="15" t="s">
        <v>110</v>
      </c>
      <c r="CF59" s="15" t="s">
        <v>364</v>
      </c>
      <c r="CG59" s="21" t="s">
        <v>4637</v>
      </c>
      <c r="CH59" s="15" t="s">
        <v>4638</v>
      </c>
      <c r="CI59" s="15" t="s">
        <v>4640</v>
      </c>
      <c r="CJ59" s="15" t="s">
        <v>4639</v>
      </c>
      <c r="CK59" s="15" t="s">
        <v>4636</v>
      </c>
      <c r="CL59" s="15" t="s">
        <v>4641</v>
      </c>
      <c r="CM59" s="15" t="s">
        <v>4642</v>
      </c>
      <c r="CN59" s="15" t="s">
        <v>4643</v>
      </c>
      <c r="CR59" s="18"/>
    </row>
    <row r="60" spans="1:96" s="15" customFormat="1" ht="16.5" x14ac:dyDescent="0.35">
      <c r="A60" s="15" t="s">
        <v>4275</v>
      </c>
      <c r="C60" t="s">
        <v>4644</v>
      </c>
      <c r="D60"/>
      <c r="E60"/>
      <c r="F60" s="15" t="s">
        <v>4277</v>
      </c>
      <c r="I60"/>
      <c r="O60" s="15" t="s">
        <v>1886</v>
      </c>
      <c r="AX60" s="16"/>
      <c r="BB60" s="17"/>
      <c r="BO60" s="21" t="s">
        <v>1283</v>
      </c>
      <c r="BP60" s="15" t="s">
        <v>1284</v>
      </c>
      <c r="BQ60" s="15" t="s">
        <v>6603</v>
      </c>
      <c r="CE60" s="15" t="s">
        <v>110</v>
      </c>
      <c r="CF60" s="15" t="s">
        <v>364</v>
      </c>
      <c r="CG60" s="21" t="s">
        <v>1283</v>
      </c>
      <c r="CH60" s="15" t="s">
        <v>1284</v>
      </c>
      <c r="CI60" s="15" t="s">
        <v>4646</v>
      </c>
      <c r="CJ60" s="15" t="s">
        <v>4645</v>
      </c>
      <c r="CK60" s="15" t="s">
        <v>4644</v>
      </c>
      <c r="CL60" s="15" t="s">
        <v>4291</v>
      </c>
      <c r="CM60" s="15" t="s">
        <v>4647</v>
      </c>
      <c r="CN60" s="15" t="s">
        <v>1252</v>
      </c>
      <c r="CR60" s="18"/>
    </row>
    <row r="61" spans="1:96" s="15" customFormat="1" ht="16.5" x14ac:dyDescent="0.35">
      <c r="A61" s="15" t="s">
        <v>4275</v>
      </c>
      <c r="C61" t="s">
        <v>4648</v>
      </c>
      <c r="D61"/>
      <c r="E61"/>
      <c r="F61" s="15" t="s">
        <v>4277</v>
      </c>
      <c r="I61"/>
      <c r="O61" s="15" t="s">
        <v>1886</v>
      </c>
      <c r="AX61" s="16"/>
      <c r="BB61" s="17"/>
      <c r="BO61" s="21" t="s">
        <v>4649</v>
      </c>
      <c r="BP61" s="15" t="s">
        <v>4650</v>
      </c>
      <c r="BQ61" s="15" t="s">
        <v>6604</v>
      </c>
      <c r="CE61" s="15" t="s">
        <v>110</v>
      </c>
      <c r="CF61" s="15" t="s">
        <v>364</v>
      </c>
      <c r="CG61" s="21" t="s">
        <v>4649</v>
      </c>
      <c r="CH61" s="15" t="s">
        <v>4650</v>
      </c>
      <c r="CI61" s="15" t="s">
        <v>4652</v>
      </c>
      <c r="CJ61" s="15" t="s">
        <v>4651</v>
      </c>
      <c r="CK61" s="15" t="s">
        <v>4648</v>
      </c>
      <c r="CL61" s="15" t="s">
        <v>783</v>
      </c>
      <c r="CM61" s="15" t="s">
        <v>4653</v>
      </c>
      <c r="CN61" s="15" t="s">
        <v>4654</v>
      </c>
      <c r="CR61" s="18"/>
    </row>
    <row r="62" spans="1:96" s="15" customFormat="1" ht="16.5" x14ac:dyDescent="0.35">
      <c r="A62" s="15" t="s">
        <v>4275</v>
      </c>
      <c r="C62" t="s">
        <v>4655</v>
      </c>
      <c r="D62"/>
      <c r="E62"/>
      <c r="F62" s="15" t="s">
        <v>4277</v>
      </c>
      <c r="I62"/>
      <c r="O62" s="15" t="s">
        <v>1886</v>
      </c>
      <c r="AX62" s="16"/>
      <c r="BB62" s="17"/>
      <c r="BO62" s="21" t="s">
        <v>4656</v>
      </c>
      <c r="BP62" s="15" t="s">
        <v>4657</v>
      </c>
      <c r="BQ62" s="15" t="s">
        <v>6605</v>
      </c>
      <c r="CE62" s="15" t="s">
        <v>110</v>
      </c>
      <c r="CF62" s="15" t="s">
        <v>364</v>
      </c>
      <c r="CG62" s="21" t="s">
        <v>4656</v>
      </c>
      <c r="CH62" s="15" t="s">
        <v>4657</v>
      </c>
      <c r="CI62" s="15" t="s">
        <v>4659</v>
      </c>
      <c r="CJ62" s="15" t="s">
        <v>4658</v>
      </c>
      <c r="CK62" s="15" t="s">
        <v>4655</v>
      </c>
      <c r="CL62" s="15" t="s">
        <v>4361</v>
      </c>
      <c r="CM62" s="15" t="s">
        <v>4292</v>
      </c>
      <c r="CN62" s="15" t="s">
        <v>4660</v>
      </c>
      <c r="CR62" s="18"/>
    </row>
    <row r="63" spans="1:96" s="15" customFormat="1" ht="16.5" x14ac:dyDescent="0.35">
      <c r="A63" s="15" t="s">
        <v>4275</v>
      </c>
      <c r="C63" t="s">
        <v>4661</v>
      </c>
      <c r="D63"/>
      <c r="E63"/>
      <c r="F63" s="15" t="s">
        <v>4277</v>
      </c>
      <c r="I63"/>
      <c r="O63" s="15" t="s">
        <v>1886</v>
      </c>
      <c r="AX63" s="16"/>
      <c r="BB63" s="17"/>
      <c r="BO63" s="21" t="s">
        <v>4662</v>
      </c>
      <c r="BP63" s="15" t="s">
        <v>4663</v>
      </c>
      <c r="BQ63" s="15" t="s">
        <v>6606</v>
      </c>
      <c r="CE63" s="15" t="s">
        <v>110</v>
      </c>
      <c r="CF63" s="15" t="s">
        <v>364</v>
      </c>
      <c r="CG63" s="21" t="s">
        <v>4662</v>
      </c>
      <c r="CH63" s="15" t="s">
        <v>4663</v>
      </c>
      <c r="CI63" s="15" t="s">
        <v>4665</v>
      </c>
      <c r="CJ63" s="15" t="s">
        <v>4664</v>
      </c>
      <c r="CK63" s="15" t="s">
        <v>4661</v>
      </c>
      <c r="CL63" s="15" t="s">
        <v>4466</v>
      </c>
      <c r="CM63" s="15" t="s">
        <v>4666</v>
      </c>
      <c r="CN63" s="15" t="s">
        <v>4370</v>
      </c>
      <c r="CR63" s="18"/>
    </row>
    <row r="64" spans="1:96" s="15" customFormat="1" ht="16.5" x14ac:dyDescent="0.35">
      <c r="A64" s="15" t="s">
        <v>4275</v>
      </c>
      <c r="C64" t="s">
        <v>4667</v>
      </c>
      <c r="D64"/>
      <c r="E64"/>
      <c r="F64" s="15" t="s">
        <v>4277</v>
      </c>
      <c r="I64"/>
      <c r="O64" s="15" t="s">
        <v>1886</v>
      </c>
      <c r="AX64" s="16"/>
      <c r="BB64" s="17"/>
      <c r="BO64" s="21" t="s">
        <v>4668</v>
      </c>
      <c r="BP64" s="15" t="s">
        <v>4669</v>
      </c>
      <c r="BQ64" s="15" t="s">
        <v>6607</v>
      </c>
      <c r="CE64" s="15" t="s">
        <v>110</v>
      </c>
      <c r="CF64" s="15" t="s">
        <v>364</v>
      </c>
      <c r="CG64" s="21" t="s">
        <v>4668</v>
      </c>
      <c r="CH64" s="15" t="s">
        <v>4669</v>
      </c>
      <c r="CI64" s="15" t="s">
        <v>4671</v>
      </c>
      <c r="CJ64" s="15" t="s">
        <v>4670</v>
      </c>
      <c r="CK64" s="15" t="s">
        <v>4667</v>
      </c>
      <c r="CL64" s="15" t="s">
        <v>2663</v>
      </c>
      <c r="CM64" s="15" t="s">
        <v>4672</v>
      </c>
      <c r="CN64" s="15" t="s">
        <v>4673</v>
      </c>
      <c r="CR64" s="18"/>
    </row>
    <row r="65" spans="1:96" s="15" customFormat="1" ht="16.5" x14ac:dyDescent="0.35">
      <c r="A65" s="15" t="s">
        <v>4275</v>
      </c>
      <c r="C65" t="s">
        <v>4674</v>
      </c>
      <c r="D65"/>
      <c r="E65"/>
      <c r="F65" s="15" t="s">
        <v>4277</v>
      </c>
      <c r="I65"/>
      <c r="O65" s="15" t="s">
        <v>1886</v>
      </c>
      <c r="AX65" s="16"/>
      <c r="BB65" s="17"/>
      <c r="BO65" s="21" t="s">
        <v>4675</v>
      </c>
      <c r="BP65" s="15" t="s">
        <v>4676</v>
      </c>
      <c r="BQ65" s="15" t="s">
        <v>6608</v>
      </c>
      <c r="CE65" s="15" t="s">
        <v>110</v>
      </c>
      <c r="CF65" s="15" t="s">
        <v>364</v>
      </c>
      <c r="CG65" s="21" t="s">
        <v>4675</v>
      </c>
      <c r="CH65" s="15" t="s">
        <v>4676</v>
      </c>
      <c r="CI65" s="15" t="s">
        <v>4678</v>
      </c>
      <c r="CJ65" s="15" t="s">
        <v>4677</v>
      </c>
      <c r="CK65" s="15" t="s">
        <v>4674</v>
      </c>
      <c r="CL65" s="15" t="s">
        <v>4439</v>
      </c>
      <c r="CM65" s="15" t="s">
        <v>456</v>
      </c>
      <c r="CN65" s="15" t="s">
        <v>4623</v>
      </c>
      <c r="CR65" s="18"/>
    </row>
    <row r="66" spans="1:96" s="15" customFormat="1" ht="16.5" x14ac:dyDescent="0.35">
      <c r="A66" s="15" t="s">
        <v>4275</v>
      </c>
      <c r="C66" t="s">
        <v>4679</v>
      </c>
      <c r="D66"/>
      <c r="E66"/>
      <c r="F66" s="15" t="s">
        <v>4277</v>
      </c>
      <c r="I66"/>
      <c r="O66" s="15" t="s">
        <v>1886</v>
      </c>
      <c r="AX66" s="16"/>
      <c r="BB66" s="17"/>
      <c r="BO66" s="21" t="s">
        <v>4680</v>
      </c>
      <c r="BP66" s="15" t="s">
        <v>4681</v>
      </c>
      <c r="BQ66" s="15" t="s">
        <v>6609</v>
      </c>
      <c r="CE66" s="15" t="s">
        <v>110</v>
      </c>
      <c r="CF66" s="15" t="s">
        <v>364</v>
      </c>
      <c r="CG66" s="21" t="s">
        <v>4680</v>
      </c>
      <c r="CH66" s="15" t="s">
        <v>4681</v>
      </c>
      <c r="CI66" s="15" t="s">
        <v>4683</v>
      </c>
      <c r="CJ66" s="15" t="s">
        <v>4682</v>
      </c>
      <c r="CK66" s="15" t="s">
        <v>4679</v>
      </c>
      <c r="CL66" s="15" t="s">
        <v>783</v>
      </c>
      <c r="CM66" s="15" t="s">
        <v>4684</v>
      </c>
      <c r="CN66" s="15" t="s">
        <v>4685</v>
      </c>
      <c r="CR66" s="18"/>
    </row>
    <row r="67" spans="1:96" s="15" customFormat="1" ht="16.5" x14ac:dyDescent="0.35">
      <c r="A67" s="15" t="s">
        <v>4275</v>
      </c>
      <c r="C67" t="s">
        <v>4686</v>
      </c>
      <c r="D67"/>
      <c r="E67"/>
      <c r="F67" s="15" t="s">
        <v>4277</v>
      </c>
      <c r="I67"/>
      <c r="O67" s="15" t="s">
        <v>1886</v>
      </c>
      <c r="AX67" s="16"/>
      <c r="BB67" s="17"/>
      <c r="BO67" s="21" t="s">
        <v>4687</v>
      </c>
      <c r="BP67" s="15" t="s">
        <v>4688</v>
      </c>
      <c r="BQ67" s="15" t="s">
        <v>6610</v>
      </c>
      <c r="CE67" s="15" t="s">
        <v>110</v>
      </c>
      <c r="CF67" s="15" t="s">
        <v>364</v>
      </c>
      <c r="CG67" s="21" t="s">
        <v>4687</v>
      </c>
      <c r="CH67" s="15" t="s">
        <v>4688</v>
      </c>
      <c r="CI67" s="15" t="s">
        <v>4690</v>
      </c>
      <c r="CJ67" s="15" t="s">
        <v>4689</v>
      </c>
      <c r="CK67" s="15" t="s">
        <v>4686</v>
      </c>
      <c r="CL67" s="15" t="s">
        <v>4439</v>
      </c>
      <c r="CM67" s="15" t="s">
        <v>4332</v>
      </c>
      <c r="CN67" s="15" t="s">
        <v>4396</v>
      </c>
      <c r="CR67" s="18"/>
    </row>
    <row r="68" spans="1:96" s="15" customFormat="1" ht="16.5" x14ac:dyDescent="0.35">
      <c r="A68" s="15" t="s">
        <v>4275</v>
      </c>
      <c r="C68" t="s">
        <v>4691</v>
      </c>
      <c r="D68"/>
      <c r="E68"/>
      <c r="F68" s="15" t="s">
        <v>4277</v>
      </c>
      <c r="I68"/>
      <c r="O68" s="15" t="s">
        <v>1886</v>
      </c>
      <c r="AX68" s="16"/>
      <c r="BB68" s="17"/>
      <c r="BO68" s="21" t="s">
        <v>4692</v>
      </c>
      <c r="BP68" s="15" t="s">
        <v>4693</v>
      </c>
      <c r="BQ68" s="15" t="s">
        <v>6611</v>
      </c>
      <c r="CE68" s="15" t="s">
        <v>110</v>
      </c>
      <c r="CF68" s="15" t="s">
        <v>364</v>
      </c>
      <c r="CG68" s="21" t="s">
        <v>4692</v>
      </c>
      <c r="CH68" s="15" t="s">
        <v>4693</v>
      </c>
      <c r="CI68" s="15" t="s">
        <v>4695</v>
      </c>
      <c r="CJ68" s="15" t="s">
        <v>4694</v>
      </c>
      <c r="CK68" s="15" t="s">
        <v>4691</v>
      </c>
      <c r="CL68" s="15" t="s">
        <v>2663</v>
      </c>
      <c r="CM68" s="15" t="s">
        <v>4292</v>
      </c>
      <c r="CN68" s="15" t="s">
        <v>714</v>
      </c>
      <c r="CR68" s="18"/>
    </row>
    <row r="69" spans="1:96" s="15" customFormat="1" ht="16.5" x14ac:dyDescent="0.35">
      <c r="A69" s="15" t="s">
        <v>4275</v>
      </c>
      <c r="C69" t="s">
        <v>4696</v>
      </c>
      <c r="D69"/>
      <c r="E69"/>
      <c r="F69" s="15" t="s">
        <v>4277</v>
      </c>
      <c r="I69"/>
      <c r="O69" s="15" t="s">
        <v>1886</v>
      </c>
      <c r="AX69" s="16"/>
      <c r="BB69" s="17"/>
      <c r="BO69" s="21" t="s">
        <v>4697</v>
      </c>
      <c r="BP69" s="15" t="s">
        <v>4698</v>
      </c>
      <c r="BQ69" s="15" t="s">
        <v>6612</v>
      </c>
      <c r="CE69" s="15" t="s">
        <v>110</v>
      </c>
      <c r="CF69" s="15" t="s">
        <v>364</v>
      </c>
      <c r="CG69" s="21" t="s">
        <v>4697</v>
      </c>
      <c r="CH69" s="15" t="s">
        <v>4698</v>
      </c>
      <c r="CI69" s="15" t="s">
        <v>4700</v>
      </c>
      <c r="CJ69" s="15" t="s">
        <v>4699</v>
      </c>
      <c r="CK69" s="15" t="s">
        <v>4696</v>
      </c>
      <c r="CL69" s="15" t="s">
        <v>866</v>
      </c>
      <c r="CM69" s="15" t="s">
        <v>4635</v>
      </c>
      <c r="CN69" s="15" t="s">
        <v>4285</v>
      </c>
      <c r="CR69" s="18"/>
    </row>
    <row r="70" spans="1:96" s="15" customFormat="1" ht="16.5" x14ac:dyDescent="0.35">
      <c r="A70" s="15" t="s">
        <v>4275</v>
      </c>
      <c r="C70" t="s">
        <v>4701</v>
      </c>
      <c r="D70"/>
      <c r="E70"/>
      <c r="F70" s="15" t="s">
        <v>4277</v>
      </c>
      <c r="I70"/>
      <c r="O70" s="15" t="s">
        <v>1886</v>
      </c>
      <c r="AX70" s="16"/>
      <c r="BB70" s="17"/>
      <c r="BO70" s="21" t="s">
        <v>4702</v>
      </c>
      <c r="BP70" s="15" t="s">
        <v>4703</v>
      </c>
      <c r="BQ70" s="15" t="s">
        <v>6613</v>
      </c>
      <c r="CE70" s="15" t="s">
        <v>110</v>
      </c>
      <c r="CF70" s="15" t="s">
        <v>364</v>
      </c>
      <c r="CG70" s="21" t="s">
        <v>4702</v>
      </c>
      <c r="CH70" s="15" t="s">
        <v>4703</v>
      </c>
      <c r="CI70" s="15" t="s">
        <v>4705</v>
      </c>
      <c r="CJ70" s="15" t="s">
        <v>4704</v>
      </c>
      <c r="CK70" s="15" t="s">
        <v>4701</v>
      </c>
      <c r="CL70" s="15" t="s">
        <v>4592</v>
      </c>
      <c r="CM70" s="15" t="s">
        <v>4299</v>
      </c>
      <c r="CN70" s="15" t="s">
        <v>4706</v>
      </c>
      <c r="CR70" s="18"/>
    </row>
    <row r="71" spans="1:96" s="15" customFormat="1" ht="16.5" x14ac:dyDescent="0.35">
      <c r="A71" s="15" t="s">
        <v>4275</v>
      </c>
      <c r="C71" t="s">
        <v>4707</v>
      </c>
      <c r="D71"/>
      <c r="E71"/>
      <c r="F71" s="15" t="s">
        <v>4277</v>
      </c>
      <c r="I71"/>
      <c r="O71" s="15" t="s">
        <v>1886</v>
      </c>
      <c r="AX71" s="16"/>
      <c r="BB71" s="17"/>
      <c r="BO71" s="21" t="s">
        <v>4708</v>
      </c>
      <c r="BP71" s="15" t="s">
        <v>4709</v>
      </c>
      <c r="BQ71" s="15" t="s">
        <v>6614</v>
      </c>
      <c r="CE71" s="15" t="s">
        <v>110</v>
      </c>
      <c r="CF71" s="15" t="s">
        <v>364</v>
      </c>
      <c r="CG71" s="21" t="s">
        <v>4708</v>
      </c>
      <c r="CH71" s="15" t="s">
        <v>4709</v>
      </c>
      <c r="CI71" s="15" t="s">
        <v>4711</v>
      </c>
      <c r="CJ71" s="15" t="s">
        <v>4710</v>
      </c>
      <c r="CK71" s="15" t="s">
        <v>4707</v>
      </c>
      <c r="CL71" s="15" t="s">
        <v>4419</v>
      </c>
      <c r="CM71" s="15" t="s">
        <v>4712</v>
      </c>
      <c r="CN71" s="15" t="s">
        <v>4713</v>
      </c>
      <c r="CR71" s="18"/>
    </row>
    <row r="72" spans="1:96" s="15" customFormat="1" ht="16.5" x14ac:dyDescent="0.35">
      <c r="A72" s="15" t="s">
        <v>4275</v>
      </c>
      <c r="C72" t="s">
        <v>4714</v>
      </c>
      <c r="D72"/>
      <c r="E72"/>
      <c r="F72" s="15" t="s">
        <v>4277</v>
      </c>
      <c r="I72"/>
      <c r="O72" s="15" t="s">
        <v>1886</v>
      </c>
      <c r="AX72" s="16"/>
      <c r="BB72" s="17"/>
      <c r="BO72" s="21" t="s">
        <v>4715</v>
      </c>
      <c r="BP72" s="15" t="s">
        <v>4716</v>
      </c>
      <c r="BQ72" s="15" t="s">
        <v>6615</v>
      </c>
      <c r="CE72" s="15" t="s">
        <v>110</v>
      </c>
      <c r="CF72" s="15" t="s">
        <v>364</v>
      </c>
      <c r="CG72" s="21" t="s">
        <v>4715</v>
      </c>
      <c r="CH72" s="15" t="s">
        <v>4716</v>
      </c>
      <c r="CI72" s="15" t="s">
        <v>4718</v>
      </c>
      <c r="CJ72" s="15" t="s">
        <v>4717</v>
      </c>
      <c r="CK72" s="15" t="s">
        <v>4714</v>
      </c>
      <c r="CL72" s="15" t="s">
        <v>4719</v>
      </c>
      <c r="CM72" s="15" t="s">
        <v>4720</v>
      </c>
      <c r="CN72" s="15" t="s">
        <v>4370</v>
      </c>
      <c r="CR72" s="18"/>
    </row>
    <row r="73" spans="1:96" s="15" customFormat="1" ht="16.5" x14ac:dyDescent="0.35">
      <c r="A73" s="15" t="s">
        <v>4275</v>
      </c>
      <c r="C73" t="s">
        <v>4721</v>
      </c>
      <c r="D73"/>
      <c r="E73"/>
      <c r="F73" s="15" t="s">
        <v>4277</v>
      </c>
      <c r="I73"/>
      <c r="O73" s="15" t="s">
        <v>1886</v>
      </c>
      <c r="AX73" s="16"/>
      <c r="BB73" s="17"/>
      <c r="BO73" s="21" t="s">
        <v>4722</v>
      </c>
      <c r="BP73" s="15" t="s">
        <v>4723</v>
      </c>
      <c r="BQ73" s="15" t="s">
        <v>6616</v>
      </c>
      <c r="CE73" s="15" t="s">
        <v>110</v>
      </c>
      <c r="CF73" s="15" t="s">
        <v>364</v>
      </c>
      <c r="CG73" s="21" t="s">
        <v>4722</v>
      </c>
      <c r="CH73" s="15" t="s">
        <v>4723</v>
      </c>
      <c r="CI73" s="15" t="s">
        <v>4725</v>
      </c>
      <c r="CJ73" s="15" t="s">
        <v>4724</v>
      </c>
      <c r="CK73" s="15" t="s">
        <v>4721</v>
      </c>
      <c r="CL73" s="15" t="s">
        <v>3539</v>
      </c>
      <c r="CM73" s="15" t="s">
        <v>4299</v>
      </c>
      <c r="CN73" s="15" t="s">
        <v>4660</v>
      </c>
      <c r="CR73" s="18"/>
    </row>
    <row r="74" spans="1:96" s="15" customFormat="1" ht="16.5" x14ac:dyDescent="0.35">
      <c r="A74" s="15" t="s">
        <v>4275</v>
      </c>
      <c r="C74" t="s">
        <v>4726</v>
      </c>
      <c r="D74"/>
      <c r="E74"/>
      <c r="F74" s="15" t="s">
        <v>4277</v>
      </c>
      <c r="I74"/>
      <c r="O74" s="15" t="s">
        <v>1886</v>
      </c>
      <c r="AX74" s="16"/>
      <c r="BB74" s="17"/>
      <c r="BO74" s="21" t="s">
        <v>4727</v>
      </c>
      <c r="BP74" s="15" t="s">
        <v>4728</v>
      </c>
      <c r="BQ74" s="15" t="s">
        <v>6617</v>
      </c>
      <c r="CE74" s="15" t="s">
        <v>110</v>
      </c>
      <c r="CF74" s="15" t="s">
        <v>364</v>
      </c>
      <c r="CG74" s="21" t="s">
        <v>4727</v>
      </c>
      <c r="CH74" s="15" t="s">
        <v>4728</v>
      </c>
      <c r="CI74" s="15" t="s">
        <v>4730</v>
      </c>
      <c r="CJ74" s="15" t="s">
        <v>4729</v>
      </c>
      <c r="CK74" s="15" t="s">
        <v>4726</v>
      </c>
      <c r="CL74" s="15" t="s">
        <v>4731</v>
      </c>
      <c r="CM74" s="15" t="s">
        <v>4732</v>
      </c>
      <c r="CN74" s="15" t="s">
        <v>4733</v>
      </c>
      <c r="CR74" s="18"/>
    </row>
    <row r="75" spans="1:96" s="15" customFormat="1" ht="16.5" x14ac:dyDescent="0.35">
      <c r="A75" s="15" t="s">
        <v>4275</v>
      </c>
      <c r="C75" t="s">
        <v>4734</v>
      </c>
      <c r="D75"/>
      <c r="E75"/>
      <c r="F75" s="15" t="s">
        <v>4277</v>
      </c>
      <c r="I75"/>
      <c r="O75" s="15" t="s">
        <v>1886</v>
      </c>
      <c r="AX75" s="16"/>
      <c r="BB75" s="17"/>
      <c r="BO75" s="21" t="s">
        <v>4735</v>
      </c>
      <c r="BP75" s="15" t="s">
        <v>4736</v>
      </c>
      <c r="BQ75" s="15" t="s">
        <v>6618</v>
      </c>
      <c r="CE75" s="15" t="s">
        <v>110</v>
      </c>
      <c r="CF75" s="15" t="s">
        <v>364</v>
      </c>
      <c r="CG75" s="21" t="s">
        <v>4735</v>
      </c>
      <c r="CH75" s="15" t="s">
        <v>4736</v>
      </c>
      <c r="CI75" s="15" t="s">
        <v>4738</v>
      </c>
      <c r="CJ75" s="15" t="s">
        <v>4737</v>
      </c>
      <c r="CK75" s="15" t="s">
        <v>4734</v>
      </c>
      <c r="CL75" s="15" t="s">
        <v>4466</v>
      </c>
      <c r="CM75" s="15" t="s">
        <v>4487</v>
      </c>
      <c r="CN75" s="15" t="s">
        <v>4413</v>
      </c>
      <c r="CR75" s="18"/>
    </row>
    <row r="76" spans="1:96" s="15" customFormat="1" ht="16.5" x14ac:dyDescent="0.35">
      <c r="A76" s="15" t="s">
        <v>4275</v>
      </c>
      <c r="C76" t="s">
        <v>4739</v>
      </c>
      <c r="D76"/>
      <c r="E76"/>
      <c r="F76" s="15" t="s">
        <v>4277</v>
      </c>
      <c r="I76"/>
      <c r="O76" s="15" t="s">
        <v>1886</v>
      </c>
      <c r="AX76" s="16"/>
      <c r="BB76" s="17"/>
      <c r="BO76" s="21" t="s">
        <v>4740</v>
      </c>
      <c r="BP76" s="15" t="s">
        <v>4741</v>
      </c>
      <c r="BQ76" s="15" t="s">
        <v>6619</v>
      </c>
      <c r="CE76" s="15" t="s">
        <v>110</v>
      </c>
      <c r="CF76" s="15" t="s">
        <v>364</v>
      </c>
      <c r="CG76" s="21" t="s">
        <v>4740</v>
      </c>
      <c r="CH76" s="15" t="s">
        <v>4741</v>
      </c>
      <c r="CI76" s="15" t="s">
        <v>4743</v>
      </c>
      <c r="CJ76" s="15" t="s">
        <v>4742</v>
      </c>
      <c r="CK76" s="15" t="s">
        <v>4739</v>
      </c>
      <c r="CL76" s="15" t="s">
        <v>4324</v>
      </c>
      <c r="CM76" s="15" t="s">
        <v>1893</v>
      </c>
      <c r="CN76" s="15" t="s">
        <v>4744</v>
      </c>
      <c r="CR76" s="18"/>
    </row>
    <row r="77" spans="1:96" s="15" customFormat="1" ht="16.5" x14ac:dyDescent="0.35">
      <c r="A77" s="15" t="s">
        <v>4275</v>
      </c>
      <c r="C77" t="s">
        <v>4745</v>
      </c>
      <c r="D77"/>
      <c r="E77"/>
      <c r="F77" s="15" t="s">
        <v>4277</v>
      </c>
      <c r="I77"/>
      <c r="O77" s="15" t="s">
        <v>1886</v>
      </c>
      <c r="AX77" s="16"/>
      <c r="BB77" s="17"/>
      <c r="BO77" s="21" t="s">
        <v>4746</v>
      </c>
      <c r="BP77" s="15" t="s">
        <v>4747</v>
      </c>
      <c r="BQ77" s="15" t="s">
        <v>6620</v>
      </c>
      <c r="CE77" s="15" t="s">
        <v>110</v>
      </c>
      <c r="CF77" s="15" t="s">
        <v>364</v>
      </c>
      <c r="CG77" s="21" t="s">
        <v>4746</v>
      </c>
      <c r="CH77" s="15" t="s">
        <v>4747</v>
      </c>
      <c r="CI77" s="15" t="s">
        <v>4749</v>
      </c>
      <c r="CJ77" s="15" t="s">
        <v>4748</v>
      </c>
      <c r="CK77" s="15" t="s">
        <v>4745</v>
      </c>
      <c r="CL77" s="15" t="s">
        <v>4376</v>
      </c>
      <c r="CM77" s="15" t="s">
        <v>4750</v>
      </c>
      <c r="CN77" s="15" t="s">
        <v>4751</v>
      </c>
      <c r="CR77" s="18"/>
    </row>
    <row r="78" spans="1:96" s="15" customFormat="1" ht="16.5" x14ac:dyDescent="0.35">
      <c r="A78" s="15" t="s">
        <v>4275</v>
      </c>
      <c r="C78" t="s">
        <v>4752</v>
      </c>
      <c r="D78"/>
      <c r="E78"/>
      <c r="F78" s="15" t="s">
        <v>4277</v>
      </c>
      <c r="I78"/>
      <c r="O78" s="15" t="s">
        <v>1886</v>
      </c>
      <c r="AX78" s="16"/>
      <c r="BB78" s="17"/>
      <c r="BO78" s="21" t="s">
        <v>4753</v>
      </c>
      <c r="BP78" s="15" t="s">
        <v>4754</v>
      </c>
      <c r="BQ78" s="15" t="s">
        <v>6621</v>
      </c>
      <c r="CE78" s="15" t="s">
        <v>110</v>
      </c>
      <c r="CF78" s="15" t="s">
        <v>364</v>
      </c>
      <c r="CG78" s="21" t="s">
        <v>4753</v>
      </c>
      <c r="CH78" s="15" t="s">
        <v>4754</v>
      </c>
      <c r="CI78" s="15" t="s">
        <v>4756</v>
      </c>
      <c r="CJ78" s="15" t="s">
        <v>4755</v>
      </c>
      <c r="CK78" s="15" t="s">
        <v>4752</v>
      </c>
      <c r="CL78" s="15" t="s">
        <v>3539</v>
      </c>
      <c r="CM78" s="15" t="s">
        <v>4533</v>
      </c>
      <c r="CN78" s="15" t="s">
        <v>4519</v>
      </c>
      <c r="CR78" s="18"/>
    </row>
    <row r="79" spans="1:96" s="15" customFormat="1" ht="16.5" x14ac:dyDescent="0.35">
      <c r="A79" s="15" t="s">
        <v>4275</v>
      </c>
      <c r="C79" t="s">
        <v>4757</v>
      </c>
      <c r="D79"/>
      <c r="E79"/>
      <c r="F79" s="15" t="s">
        <v>4277</v>
      </c>
      <c r="I79"/>
      <c r="O79" s="15" t="s">
        <v>1886</v>
      </c>
      <c r="AX79" s="16"/>
      <c r="BB79" s="17"/>
      <c r="BO79" s="21" t="s">
        <v>4758</v>
      </c>
      <c r="BP79" s="15" t="s">
        <v>4759</v>
      </c>
      <c r="BQ79" s="15" t="s">
        <v>6622</v>
      </c>
      <c r="CE79" s="15" t="s">
        <v>110</v>
      </c>
      <c r="CF79" s="15" t="s">
        <v>364</v>
      </c>
      <c r="CG79" s="21" t="s">
        <v>4758</v>
      </c>
      <c r="CH79" s="15" t="s">
        <v>4759</v>
      </c>
      <c r="CI79" s="15" t="s">
        <v>4761</v>
      </c>
      <c r="CJ79" s="15" t="s">
        <v>4760</v>
      </c>
      <c r="CK79" s="15" t="s">
        <v>4757</v>
      </c>
      <c r="CL79" s="15" t="s">
        <v>4731</v>
      </c>
      <c r="CM79" s="15" t="s">
        <v>4762</v>
      </c>
      <c r="CN79" s="15" t="s">
        <v>4629</v>
      </c>
      <c r="CR79" s="18"/>
    </row>
    <row r="80" spans="1:96" s="15" customFormat="1" ht="16.5" x14ac:dyDescent="0.35">
      <c r="A80" s="15" t="s">
        <v>4275</v>
      </c>
      <c r="C80" t="s">
        <v>4763</v>
      </c>
      <c r="D80"/>
      <c r="E80"/>
      <c r="F80" s="15" t="s">
        <v>4277</v>
      </c>
      <c r="I80"/>
      <c r="O80" s="15" t="s">
        <v>1886</v>
      </c>
      <c r="AX80" s="16"/>
      <c r="BB80" s="17"/>
      <c r="BO80" s="21" t="s">
        <v>4764</v>
      </c>
      <c r="BP80" s="15" t="s">
        <v>4765</v>
      </c>
      <c r="BQ80" s="15" t="s">
        <v>6623</v>
      </c>
      <c r="CE80" s="15" t="s">
        <v>110</v>
      </c>
      <c r="CF80" s="15" t="s">
        <v>364</v>
      </c>
      <c r="CG80" s="21" t="s">
        <v>4764</v>
      </c>
      <c r="CH80" s="15" t="s">
        <v>4765</v>
      </c>
      <c r="CI80" s="15" t="s">
        <v>4767</v>
      </c>
      <c r="CJ80" s="15" t="s">
        <v>4766</v>
      </c>
      <c r="CK80" s="15" t="s">
        <v>4763</v>
      </c>
      <c r="CL80" s="15" t="s">
        <v>4719</v>
      </c>
      <c r="CM80" s="15" t="s">
        <v>4768</v>
      </c>
      <c r="CN80" s="15" t="s">
        <v>4370</v>
      </c>
      <c r="CR80" s="18"/>
    </row>
    <row r="81" spans="1:96" s="15" customFormat="1" ht="16.5" x14ac:dyDescent="0.35">
      <c r="A81" s="15" t="s">
        <v>4275</v>
      </c>
      <c r="C81" t="s">
        <v>4769</v>
      </c>
      <c r="D81"/>
      <c r="E81"/>
      <c r="F81" s="15" t="s">
        <v>4277</v>
      </c>
      <c r="I81"/>
      <c r="O81" s="15" t="s">
        <v>1886</v>
      </c>
      <c r="AX81" s="16"/>
      <c r="BB81" s="17"/>
      <c r="BO81" s="21" t="s">
        <v>4770</v>
      </c>
      <c r="BP81" s="15" t="s">
        <v>4771</v>
      </c>
      <c r="BQ81" s="15" t="s">
        <v>6624</v>
      </c>
      <c r="CE81" s="15" t="s">
        <v>110</v>
      </c>
      <c r="CF81" s="15" t="s">
        <v>364</v>
      </c>
      <c r="CG81" s="21" t="s">
        <v>4770</v>
      </c>
      <c r="CH81" s="15" t="s">
        <v>4771</v>
      </c>
      <c r="CI81" s="15" t="s">
        <v>4773</v>
      </c>
      <c r="CJ81" s="15" t="s">
        <v>4772</v>
      </c>
      <c r="CK81" s="15" t="s">
        <v>4769</v>
      </c>
      <c r="CL81" s="15" t="s">
        <v>3539</v>
      </c>
      <c r="CM81" s="15" t="s">
        <v>4487</v>
      </c>
      <c r="CN81" s="15" t="s">
        <v>4519</v>
      </c>
      <c r="CR81" s="18"/>
    </row>
    <row r="82" spans="1:96" s="15" customFormat="1" ht="16.5" x14ac:dyDescent="0.35">
      <c r="A82" s="15" t="s">
        <v>4275</v>
      </c>
      <c r="C82" t="s">
        <v>4774</v>
      </c>
      <c r="D82"/>
      <c r="E82"/>
      <c r="F82" s="15" t="s">
        <v>4277</v>
      </c>
      <c r="I82"/>
      <c r="O82" s="15" t="s">
        <v>1886</v>
      </c>
      <c r="AX82" s="16"/>
      <c r="BB82" s="17"/>
      <c r="BO82" s="21" t="s">
        <v>4775</v>
      </c>
      <c r="BP82" s="15" t="s">
        <v>4776</v>
      </c>
      <c r="BQ82" s="15" t="s">
        <v>6625</v>
      </c>
      <c r="CE82" s="15" t="s">
        <v>110</v>
      </c>
      <c r="CF82" s="15" t="s">
        <v>364</v>
      </c>
      <c r="CG82" s="21" t="s">
        <v>4775</v>
      </c>
      <c r="CH82" s="15" t="s">
        <v>4776</v>
      </c>
      <c r="CI82" s="15" t="s">
        <v>4778</v>
      </c>
      <c r="CJ82" s="15" t="s">
        <v>4777</v>
      </c>
      <c r="CK82" s="15" t="s">
        <v>4774</v>
      </c>
      <c r="CL82" s="15" t="s">
        <v>4324</v>
      </c>
      <c r="CM82" s="15" t="s">
        <v>4467</v>
      </c>
      <c r="CN82" s="15" t="s">
        <v>4779</v>
      </c>
      <c r="CR82" s="18"/>
    </row>
    <row r="83" spans="1:96" s="15" customFormat="1" ht="16.5" x14ac:dyDescent="0.35">
      <c r="A83" s="15" t="s">
        <v>4275</v>
      </c>
      <c r="C83" t="s">
        <v>4780</v>
      </c>
      <c r="D83"/>
      <c r="E83"/>
      <c r="F83" s="15" t="s">
        <v>4277</v>
      </c>
      <c r="I83"/>
      <c r="O83" s="15" t="s">
        <v>1886</v>
      </c>
      <c r="AX83" s="16"/>
      <c r="BB83" s="17"/>
      <c r="BO83" s="21" t="s">
        <v>4781</v>
      </c>
      <c r="BP83" s="15" t="s">
        <v>4782</v>
      </c>
      <c r="BQ83" s="15" t="s">
        <v>6626</v>
      </c>
      <c r="CE83" s="15" t="s">
        <v>110</v>
      </c>
      <c r="CF83" s="15" t="s">
        <v>364</v>
      </c>
      <c r="CG83" s="21" t="s">
        <v>4781</v>
      </c>
      <c r="CH83" s="15" t="s">
        <v>4782</v>
      </c>
      <c r="CI83" s="15" t="s">
        <v>4784</v>
      </c>
      <c r="CJ83" s="15" t="s">
        <v>4783</v>
      </c>
      <c r="CK83" s="15" t="s">
        <v>4780</v>
      </c>
      <c r="CL83" s="15" t="s">
        <v>3821</v>
      </c>
      <c r="CM83" s="15" t="s">
        <v>4785</v>
      </c>
      <c r="CN83" s="15" t="s">
        <v>4396</v>
      </c>
      <c r="CR83" s="18"/>
    </row>
    <row r="84" spans="1:96" s="15" customFormat="1" ht="16.5" x14ac:dyDescent="0.35">
      <c r="A84" s="15" t="s">
        <v>4275</v>
      </c>
      <c r="C84" t="s">
        <v>4786</v>
      </c>
      <c r="D84"/>
      <c r="E84"/>
      <c r="F84" s="15" t="s">
        <v>4277</v>
      </c>
      <c r="I84"/>
      <c r="O84" s="15" t="s">
        <v>1886</v>
      </c>
      <c r="AX84" s="16"/>
      <c r="BB84" s="17"/>
      <c r="BO84" s="21" t="s">
        <v>4787</v>
      </c>
      <c r="BP84" s="15" t="s">
        <v>4788</v>
      </c>
      <c r="BQ84" s="15" t="s">
        <v>6627</v>
      </c>
      <c r="CE84" s="15" t="s">
        <v>110</v>
      </c>
      <c r="CF84" s="15" t="s">
        <v>364</v>
      </c>
      <c r="CG84" s="21" t="s">
        <v>4787</v>
      </c>
      <c r="CH84" s="15" t="s">
        <v>4788</v>
      </c>
      <c r="CI84" s="15" t="s">
        <v>4790</v>
      </c>
      <c r="CJ84" s="15" t="s">
        <v>4789</v>
      </c>
      <c r="CK84" s="15" t="s">
        <v>4786</v>
      </c>
      <c r="CL84" s="15" t="s">
        <v>2663</v>
      </c>
      <c r="CM84" s="15" t="s">
        <v>4791</v>
      </c>
      <c r="CN84" s="15" t="s">
        <v>4383</v>
      </c>
      <c r="CR84" s="18"/>
    </row>
    <row r="85" spans="1:96" s="15" customFormat="1" ht="16.5" x14ac:dyDescent="0.35">
      <c r="A85" s="15" t="s">
        <v>4275</v>
      </c>
      <c r="C85" t="s">
        <v>4792</v>
      </c>
      <c r="D85"/>
      <c r="E85"/>
      <c r="F85" s="15" t="s">
        <v>4277</v>
      </c>
      <c r="I85"/>
      <c r="O85" s="15" t="s">
        <v>1886</v>
      </c>
      <c r="AX85" s="16"/>
      <c r="BB85" s="17"/>
      <c r="BO85" s="21" t="s">
        <v>4793</v>
      </c>
      <c r="BP85" s="15" t="s">
        <v>4794</v>
      </c>
      <c r="BQ85" s="15" t="s">
        <v>6628</v>
      </c>
      <c r="CE85" s="15" t="s">
        <v>110</v>
      </c>
      <c r="CF85" s="15" t="s">
        <v>364</v>
      </c>
      <c r="CG85" s="21" t="s">
        <v>4793</v>
      </c>
      <c r="CH85" s="15" t="s">
        <v>4794</v>
      </c>
      <c r="CI85" s="15" t="s">
        <v>4796</v>
      </c>
      <c r="CJ85" s="15" t="s">
        <v>4795</v>
      </c>
      <c r="CK85" s="15" t="s">
        <v>4792</v>
      </c>
      <c r="CL85" s="15" t="s">
        <v>3821</v>
      </c>
      <c r="CM85" s="15" t="s">
        <v>2664</v>
      </c>
      <c r="CN85" s="15" t="s">
        <v>4797</v>
      </c>
      <c r="CR85" s="18"/>
    </row>
    <row r="86" spans="1:96" s="15" customFormat="1" ht="16.5" x14ac:dyDescent="0.35">
      <c r="A86" s="15" t="s">
        <v>4275</v>
      </c>
      <c r="C86" t="s">
        <v>4798</v>
      </c>
      <c r="D86"/>
      <c r="E86"/>
      <c r="F86" s="15" t="s">
        <v>4277</v>
      </c>
      <c r="I86"/>
      <c r="O86" s="15" t="s">
        <v>1886</v>
      </c>
      <c r="AX86" s="16"/>
      <c r="BB86" s="17"/>
      <c r="BO86" s="21" t="s">
        <v>4799</v>
      </c>
      <c r="BP86" s="15" t="s">
        <v>4800</v>
      </c>
      <c r="BQ86" s="15" t="s">
        <v>6629</v>
      </c>
      <c r="CE86" s="15" t="s">
        <v>110</v>
      </c>
      <c r="CF86" s="15" t="s">
        <v>364</v>
      </c>
      <c r="CG86" s="21" t="s">
        <v>4799</v>
      </c>
      <c r="CH86" s="15" t="s">
        <v>4800</v>
      </c>
      <c r="CI86" s="15" t="s">
        <v>4802</v>
      </c>
      <c r="CJ86" s="15" t="s">
        <v>4801</v>
      </c>
      <c r="CK86" s="15" t="s">
        <v>4798</v>
      </c>
      <c r="CL86" s="15" t="s">
        <v>4611</v>
      </c>
      <c r="CM86" s="15" t="s">
        <v>4732</v>
      </c>
      <c r="CN86" s="15" t="s">
        <v>4534</v>
      </c>
      <c r="CR86" s="18"/>
    </row>
    <row r="87" spans="1:96" s="15" customFormat="1" ht="16.5" x14ac:dyDescent="0.35">
      <c r="A87" s="15" t="s">
        <v>4275</v>
      </c>
      <c r="C87" t="s">
        <v>4803</v>
      </c>
      <c r="D87"/>
      <c r="E87"/>
      <c r="F87" s="15" t="s">
        <v>4277</v>
      </c>
      <c r="I87"/>
      <c r="O87" s="15" t="s">
        <v>1886</v>
      </c>
      <c r="AX87" s="16"/>
      <c r="BB87" s="17"/>
      <c r="BO87" s="21" t="s">
        <v>4804</v>
      </c>
      <c r="BP87" s="15" t="s">
        <v>4805</v>
      </c>
      <c r="BQ87" s="15" t="s">
        <v>6630</v>
      </c>
      <c r="CE87" s="15" t="s">
        <v>110</v>
      </c>
      <c r="CF87" s="15" t="s">
        <v>364</v>
      </c>
      <c r="CG87" s="21" t="s">
        <v>4804</v>
      </c>
      <c r="CH87" s="15" t="s">
        <v>4805</v>
      </c>
      <c r="CI87" s="15" t="s">
        <v>4807</v>
      </c>
      <c r="CJ87" s="15" t="s">
        <v>4806</v>
      </c>
      <c r="CK87" s="15" t="s">
        <v>4803</v>
      </c>
      <c r="CL87" s="15" t="s">
        <v>4731</v>
      </c>
      <c r="CM87" s="15" t="s">
        <v>4808</v>
      </c>
      <c r="CN87" s="15" t="s">
        <v>1139</v>
      </c>
      <c r="CR87" s="18"/>
    </row>
    <row r="88" spans="1:96" s="15" customFormat="1" ht="16.5" x14ac:dyDescent="0.35">
      <c r="A88" s="15" t="s">
        <v>4275</v>
      </c>
      <c r="C88" t="s">
        <v>4809</v>
      </c>
      <c r="D88"/>
      <c r="E88"/>
      <c r="F88" s="15" t="s">
        <v>4277</v>
      </c>
      <c r="I88"/>
      <c r="O88" s="15" t="s">
        <v>1886</v>
      </c>
      <c r="AX88" s="16"/>
      <c r="BB88" s="17"/>
      <c r="BO88" s="21" t="s">
        <v>4810</v>
      </c>
      <c r="BP88" s="15" t="s">
        <v>4811</v>
      </c>
      <c r="BQ88" s="15" t="s">
        <v>6631</v>
      </c>
      <c r="CE88" s="15" t="s">
        <v>110</v>
      </c>
      <c r="CF88" s="15" t="s">
        <v>364</v>
      </c>
      <c r="CG88" s="21" t="s">
        <v>4810</v>
      </c>
      <c r="CH88" s="15" t="s">
        <v>4811</v>
      </c>
      <c r="CI88" s="15" t="s">
        <v>4813</v>
      </c>
      <c r="CJ88" s="15" t="s">
        <v>4812</v>
      </c>
      <c r="CK88" s="15" t="s">
        <v>4809</v>
      </c>
      <c r="CL88" s="15" t="s">
        <v>4719</v>
      </c>
      <c r="CM88" s="15" t="s">
        <v>4110</v>
      </c>
      <c r="CN88" s="15" t="s">
        <v>4370</v>
      </c>
      <c r="CR88" s="18"/>
    </row>
    <row r="89" spans="1:96" s="15" customFormat="1" ht="16.5" x14ac:dyDescent="0.35">
      <c r="A89" s="15" t="s">
        <v>4275</v>
      </c>
      <c r="C89" t="s">
        <v>4814</v>
      </c>
      <c r="D89"/>
      <c r="E89"/>
      <c r="F89" s="15" t="s">
        <v>4277</v>
      </c>
      <c r="I89"/>
      <c r="O89" s="15" t="s">
        <v>1886</v>
      </c>
      <c r="AX89" s="16"/>
      <c r="BB89" s="17"/>
      <c r="BO89" s="21" t="s">
        <v>4815</v>
      </c>
      <c r="BP89" s="15" t="s">
        <v>4816</v>
      </c>
      <c r="BQ89" s="15" t="s">
        <v>6632</v>
      </c>
      <c r="CE89" s="15" t="s">
        <v>110</v>
      </c>
      <c r="CF89" s="15" t="s">
        <v>364</v>
      </c>
      <c r="CG89" s="21" t="s">
        <v>4815</v>
      </c>
      <c r="CH89" s="15" t="s">
        <v>4816</v>
      </c>
      <c r="CI89" s="15" t="s">
        <v>4818</v>
      </c>
      <c r="CJ89" s="15" t="s">
        <v>4817</v>
      </c>
      <c r="CK89" s="15" t="s">
        <v>4814</v>
      </c>
      <c r="CL89" s="15" t="s">
        <v>4291</v>
      </c>
      <c r="CM89" s="15" t="s">
        <v>456</v>
      </c>
      <c r="CN89" s="15" t="s">
        <v>4819</v>
      </c>
      <c r="CR89" s="18"/>
    </row>
    <row r="90" spans="1:96" s="15" customFormat="1" ht="16.5" x14ac:dyDescent="0.35">
      <c r="A90" s="15" t="s">
        <v>4275</v>
      </c>
      <c r="C90" t="s">
        <v>4820</v>
      </c>
      <c r="D90"/>
      <c r="E90"/>
      <c r="F90" s="15" t="s">
        <v>4277</v>
      </c>
      <c r="I90"/>
      <c r="O90" s="15" t="s">
        <v>1886</v>
      </c>
      <c r="AX90" s="16"/>
      <c r="BB90" s="17"/>
      <c r="BO90" s="21" t="s">
        <v>4821</v>
      </c>
      <c r="BP90" s="15" t="s">
        <v>2624</v>
      </c>
      <c r="BQ90" s="15" t="s">
        <v>6633</v>
      </c>
      <c r="CE90" s="15" t="s">
        <v>110</v>
      </c>
      <c r="CF90" s="15" t="s">
        <v>364</v>
      </c>
      <c r="CG90" s="21" t="s">
        <v>4821</v>
      </c>
      <c r="CH90" s="15" t="s">
        <v>2624</v>
      </c>
      <c r="CI90" s="15" t="s">
        <v>4823</v>
      </c>
      <c r="CJ90" s="15" t="s">
        <v>4822</v>
      </c>
      <c r="CK90" s="15" t="s">
        <v>4820</v>
      </c>
      <c r="CL90" s="15" t="s">
        <v>2663</v>
      </c>
      <c r="CM90" s="15" t="s">
        <v>4292</v>
      </c>
      <c r="CN90" s="15" t="s">
        <v>4824</v>
      </c>
      <c r="CR90" s="18"/>
    </row>
    <row r="91" spans="1:96" s="15" customFormat="1" ht="16.5" x14ac:dyDescent="0.35">
      <c r="A91" s="15" t="s">
        <v>4275</v>
      </c>
      <c r="C91" t="s">
        <v>4825</v>
      </c>
      <c r="D91"/>
      <c r="E91"/>
      <c r="F91" s="15" t="s">
        <v>4277</v>
      </c>
      <c r="I91"/>
      <c r="O91" s="15" t="s">
        <v>1886</v>
      </c>
      <c r="AX91" s="16"/>
      <c r="BB91" s="17"/>
      <c r="BO91" s="21" t="s">
        <v>4826</v>
      </c>
      <c r="BP91" s="15" t="s">
        <v>4827</v>
      </c>
      <c r="BQ91" s="15" t="s">
        <v>6634</v>
      </c>
      <c r="CE91" s="15" t="s">
        <v>110</v>
      </c>
      <c r="CF91" s="15" t="s">
        <v>364</v>
      </c>
      <c r="CG91" s="21" t="s">
        <v>4826</v>
      </c>
      <c r="CH91" s="15" t="s">
        <v>4827</v>
      </c>
      <c r="CI91" s="15" t="s">
        <v>4829</v>
      </c>
      <c r="CJ91" s="15" t="s">
        <v>4828</v>
      </c>
      <c r="CK91" s="15" t="s">
        <v>4825</v>
      </c>
      <c r="CL91" s="15" t="s">
        <v>4510</v>
      </c>
      <c r="CM91" s="15" t="s">
        <v>4830</v>
      </c>
      <c r="CN91" s="15" t="s">
        <v>4831</v>
      </c>
      <c r="CR91" s="18"/>
    </row>
    <row r="92" spans="1:96" s="15" customFormat="1" ht="16.5" x14ac:dyDescent="0.35">
      <c r="A92" s="15" t="s">
        <v>4275</v>
      </c>
      <c r="C92" t="s">
        <v>4832</v>
      </c>
      <c r="D92"/>
      <c r="E92"/>
      <c r="F92" s="15" t="s">
        <v>4277</v>
      </c>
      <c r="I92"/>
      <c r="O92" s="15" t="s">
        <v>1886</v>
      </c>
      <c r="AX92" s="16"/>
      <c r="BB92" s="17"/>
      <c r="BO92" s="21" t="s">
        <v>4833</v>
      </c>
      <c r="BP92" s="15" t="s">
        <v>4834</v>
      </c>
      <c r="BQ92" s="15" t="s">
        <v>6635</v>
      </c>
      <c r="CE92" s="15" t="s">
        <v>110</v>
      </c>
      <c r="CF92" s="15" t="s">
        <v>364</v>
      </c>
      <c r="CG92" s="21" t="s">
        <v>4833</v>
      </c>
      <c r="CH92" s="15" t="s">
        <v>4834</v>
      </c>
      <c r="CI92" s="15" t="s">
        <v>4836</v>
      </c>
      <c r="CJ92" s="15" t="s">
        <v>4835</v>
      </c>
      <c r="CK92" s="15" t="s">
        <v>4832</v>
      </c>
      <c r="CL92" s="15" t="s">
        <v>4517</v>
      </c>
      <c r="CM92" s="15" t="s">
        <v>4837</v>
      </c>
      <c r="CN92" s="15" t="s">
        <v>4838</v>
      </c>
      <c r="CR92" s="18"/>
    </row>
    <row r="93" spans="1:96" s="15" customFormat="1" ht="16.5" x14ac:dyDescent="0.35">
      <c r="A93" s="15" t="s">
        <v>4275</v>
      </c>
      <c r="C93" t="s">
        <v>4839</v>
      </c>
      <c r="D93"/>
      <c r="E93"/>
      <c r="F93" s="15" t="s">
        <v>4277</v>
      </c>
      <c r="I93"/>
      <c r="O93" s="15" t="s">
        <v>1886</v>
      </c>
      <c r="AX93" s="16"/>
      <c r="BB93" s="17"/>
      <c r="BO93" s="21" t="s">
        <v>4840</v>
      </c>
      <c r="BP93" s="15" t="s">
        <v>4841</v>
      </c>
      <c r="BQ93" s="15" t="s">
        <v>6636</v>
      </c>
      <c r="CE93" s="15" t="s">
        <v>110</v>
      </c>
      <c r="CF93" s="15" t="s">
        <v>364</v>
      </c>
      <c r="CG93" s="21" t="s">
        <v>4840</v>
      </c>
      <c r="CH93" s="15" t="s">
        <v>4841</v>
      </c>
      <c r="CI93" s="15" t="s">
        <v>4843</v>
      </c>
      <c r="CJ93" s="15" t="s">
        <v>4842</v>
      </c>
      <c r="CK93" s="15" t="s">
        <v>4839</v>
      </c>
      <c r="CL93" s="15" t="s">
        <v>4231</v>
      </c>
      <c r="CM93" s="15" t="s">
        <v>3409</v>
      </c>
      <c r="CN93" s="15" t="s">
        <v>947</v>
      </c>
      <c r="CR93" s="18"/>
    </row>
    <row r="94" spans="1:96" s="15" customFormat="1" ht="16.5" x14ac:dyDescent="0.35">
      <c r="A94" s="15" t="s">
        <v>4275</v>
      </c>
      <c r="C94" t="s">
        <v>4844</v>
      </c>
      <c r="D94"/>
      <c r="E94"/>
      <c r="F94" s="15" t="s">
        <v>4277</v>
      </c>
      <c r="I94"/>
      <c r="O94" s="15" t="s">
        <v>1886</v>
      </c>
      <c r="AX94" s="16"/>
      <c r="BB94" s="17"/>
      <c r="BO94" s="21" t="s">
        <v>4845</v>
      </c>
      <c r="BP94" s="15" t="s">
        <v>4846</v>
      </c>
      <c r="BQ94" s="15" t="s">
        <v>6637</v>
      </c>
      <c r="CE94" s="15" t="s">
        <v>110</v>
      </c>
      <c r="CF94" s="15" t="s">
        <v>364</v>
      </c>
      <c r="CG94" s="21" t="s">
        <v>4845</v>
      </c>
      <c r="CH94" s="15" t="s">
        <v>4846</v>
      </c>
      <c r="CI94" s="15" t="s">
        <v>4848</v>
      </c>
      <c r="CJ94" s="15" t="s">
        <v>4847</v>
      </c>
      <c r="CK94" s="15" t="s">
        <v>4844</v>
      </c>
      <c r="CL94" s="15" t="s">
        <v>4419</v>
      </c>
      <c r="CM94" s="15" t="s">
        <v>4849</v>
      </c>
      <c r="CN94" s="15" t="s">
        <v>4341</v>
      </c>
      <c r="CR94" s="18"/>
    </row>
    <row r="95" spans="1:96" s="15" customFormat="1" ht="16.5" x14ac:dyDescent="0.35">
      <c r="A95" s="15" t="s">
        <v>4275</v>
      </c>
      <c r="C95" t="s">
        <v>4850</v>
      </c>
      <c r="D95"/>
      <c r="E95"/>
      <c r="F95" s="15" t="s">
        <v>4277</v>
      </c>
      <c r="I95"/>
      <c r="O95" s="15" t="s">
        <v>1886</v>
      </c>
      <c r="AX95" s="16"/>
      <c r="BB95" s="17"/>
      <c r="BO95" s="21" t="s">
        <v>4851</v>
      </c>
      <c r="BP95" s="15" t="s">
        <v>4852</v>
      </c>
      <c r="BQ95" s="15" t="s">
        <v>6638</v>
      </c>
      <c r="CE95" s="15" t="s">
        <v>110</v>
      </c>
      <c r="CF95" s="15" t="s">
        <v>364</v>
      </c>
      <c r="CG95" s="21" t="s">
        <v>4851</v>
      </c>
      <c r="CH95" s="15" t="s">
        <v>4852</v>
      </c>
      <c r="CI95" s="15" t="s">
        <v>4854</v>
      </c>
      <c r="CJ95" s="15" t="s">
        <v>4853</v>
      </c>
      <c r="CK95" s="15" t="s">
        <v>4850</v>
      </c>
      <c r="CL95" s="15" t="s">
        <v>4571</v>
      </c>
      <c r="CM95" s="15" t="s">
        <v>4340</v>
      </c>
      <c r="CN95" s="15" t="s">
        <v>4426</v>
      </c>
      <c r="CR95" s="18"/>
    </row>
    <row r="96" spans="1:96" s="15" customFormat="1" ht="16.5" x14ac:dyDescent="0.35">
      <c r="A96" s="15" t="s">
        <v>4275</v>
      </c>
      <c r="C96" t="s">
        <v>4855</v>
      </c>
      <c r="D96"/>
      <c r="E96"/>
      <c r="F96" s="15" t="s">
        <v>4277</v>
      </c>
      <c r="I96"/>
      <c r="O96" s="15" t="s">
        <v>1886</v>
      </c>
      <c r="AX96" s="16"/>
      <c r="BB96" s="17"/>
      <c r="BO96" s="21" t="s">
        <v>4856</v>
      </c>
      <c r="BP96" s="15" t="s">
        <v>4857</v>
      </c>
      <c r="BQ96" s="15" t="s">
        <v>6639</v>
      </c>
      <c r="CE96" s="15" t="s">
        <v>110</v>
      </c>
      <c r="CF96" s="15" t="s">
        <v>364</v>
      </c>
      <c r="CG96" s="21" t="s">
        <v>4856</v>
      </c>
      <c r="CH96" s="15" t="s">
        <v>4857</v>
      </c>
      <c r="CI96" s="15" t="s">
        <v>4859</v>
      </c>
      <c r="CJ96" s="15" t="s">
        <v>4858</v>
      </c>
      <c r="CK96" s="15" t="s">
        <v>4855</v>
      </c>
      <c r="CL96" s="15" t="s">
        <v>4452</v>
      </c>
      <c r="CM96" s="15" t="s">
        <v>4860</v>
      </c>
      <c r="CN96" s="15" t="s">
        <v>4460</v>
      </c>
      <c r="CR96" s="18"/>
    </row>
    <row r="97" spans="1:96" s="15" customFormat="1" ht="16.5" x14ac:dyDescent="0.35">
      <c r="A97" s="15" t="s">
        <v>4275</v>
      </c>
      <c r="C97" t="s">
        <v>4861</v>
      </c>
      <c r="D97"/>
      <c r="E97"/>
      <c r="F97" s="15" t="s">
        <v>4277</v>
      </c>
      <c r="I97"/>
      <c r="O97" s="15" t="s">
        <v>1886</v>
      </c>
      <c r="AX97" s="16"/>
      <c r="BB97" s="17"/>
      <c r="BO97" s="21" t="s">
        <v>4862</v>
      </c>
      <c r="BP97" s="15" t="s">
        <v>4863</v>
      </c>
      <c r="BQ97" s="15" t="s">
        <v>6640</v>
      </c>
      <c r="CE97" s="15" t="s">
        <v>110</v>
      </c>
      <c r="CF97" s="15" t="s">
        <v>364</v>
      </c>
      <c r="CG97" s="21" t="s">
        <v>4862</v>
      </c>
      <c r="CH97" s="15" t="s">
        <v>4863</v>
      </c>
      <c r="CI97" s="15" t="s">
        <v>4865</v>
      </c>
      <c r="CJ97" s="15" t="s">
        <v>4864</v>
      </c>
      <c r="CK97" s="15" t="s">
        <v>4861</v>
      </c>
      <c r="CL97" s="15" t="s">
        <v>4866</v>
      </c>
      <c r="CM97" s="15" t="s">
        <v>4572</v>
      </c>
      <c r="CN97" s="15" t="s">
        <v>4867</v>
      </c>
      <c r="CR97" s="18"/>
    </row>
    <row r="98" spans="1:96" s="15" customFormat="1" ht="16.5" x14ac:dyDescent="0.35">
      <c r="A98" s="15" t="s">
        <v>4275</v>
      </c>
      <c r="C98" t="s">
        <v>4868</v>
      </c>
      <c r="D98"/>
      <c r="E98"/>
      <c r="F98" s="15" t="s">
        <v>4277</v>
      </c>
      <c r="I98"/>
      <c r="O98" s="15" t="s">
        <v>1886</v>
      </c>
      <c r="AX98" s="16"/>
      <c r="BB98" s="17"/>
      <c r="BO98" s="21" t="s">
        <v>4869</v>
      </c>
      <c r="BP98" s="15" t="s">
        <v>4870</v>
      </c>
      <c r="BQ98" s="15" t="s">
        <v>6641</v>
      </c>
      <c r="CE98" s="15" t="s">
        <v>110</v>
      </c>
      <c r="CF98" s="15" t="s">
        <v>364</v>
      </c>
      <c r="CG98" s="21" t="s">
        <v>4869</v>
      </c>
      <c r="CH98" s="15" t="s">
        <v>4870</v>
      </c>
      <c r="CI98" s="15" t="s">
        <v>4872</v>
      </c>
      <c r="CJ98" s="15" t="s">
        <v>4871</v>
      </c>
      <c r="CK98" s="15" t="s">
        <v>4868</v>
      </c>
      <c r="CL98" s="15" t="s">
        <v>4510</v>
      </c>
      <c r="CM98" s="15" t="s">
        <v>4873</v>
      </c>
      <c r="CN98" s="15" t="s">
        <v>4874</v>
      </c>
      <c r="CR98" s="18"/>
    </row>
    <row r="99" spans="1:96" s="15" customFormat="1" ht="16.5" x14ac:dyDescent="0.35">
      <c r="A99" s="15" t="s">
        <v>4275</v>
      </c>
      <c r="C99" t="s">
        <v>4875</v>
      </c>
      <c r="D99"/>
      <c r="E99"/>
      <c r="F99" s="15" t="s">
        <v>4277</v>
      </c>
      <c r="I99"/>
      <c r="O99" s="15" t="s">
        <v>1886</v>
      </c>
      <c r="AX99" s="16"/>
      <c r="BB99" s="17"/>
      <c r="BO99" s="21" t="s">
        <v>4876</v>
      </c>
      <c r="BP99" s="15" t="s">
        <v>4877</v>
      </c>
      <c r="BQ99" s="15" t="s">
        <v>6642</v>
      </c>
      <c r="CE99" s="15" t="s">
        <v>110</v>
      </c>
      <c r="CF99" s="15" t="s">
        <v>364</v>
      </c>
      <c r="CG99" s="21" t="s">
        <v>4876</v>
      </c>
      <c r="CH99" s="15" t="s">
        <v>4877</v>
      </c>
      <c r="CI99" s="15" t="s">
        <v>4879</v>
      </c>
      <c r="CJ99" s="15" t="s">
        <v>4878</v>
      </c>
      <c r="CK99" s="15" t="s">
        <v>4875</v>
      </c>
      <c r="CL99" s="15" t="s">
        <v>3539</v>
      </c>
      <c r="CM99" s="15" t="s">
        <v>4880</v>
      </c>
      <c r="CN99" s="15" t="s">
        <v>4460</v>
      </c>
      <c r="CR99" s="18"/>
    </row>
    <row r="100" spans="1:96" s="15" customFormat="1" ht="16.5" x14ac:dyDescent="0.35">
      <c r="A100" s="15" t="s">
        <v>4275</v>
      </c>
      <c r="C100" t="s">
        <v>4881</v>
      </c>
      <c r="D100"/>
      <c r="E100"/>
      <c r="F100" s="15" t="s">
        <v>4277</v>
      </c>
      <c r="I100"/>
      <c r="O100" s="15" t="s">
        <v>1886</v>
      </c>
      <c r="AX100" s="16"/>
      <c r="BB100" s="17"/>
      <c r="BO100" s="21" t="s">
        <v>3506</v>
      </c>
      <c r="BP100" s="15" t="s">
        <v>3507</v>
      </c>
      <c r="BQ100" s="15" t="s">
        <v>6643</v>
      </c>
      <c r="CE100" s="15" t="s">
        <v>110</v>
      </c>
      <c r="CF100" s="15" t="s">
        <v>364</v>
      </c>
      <c r="CG100" s="21" t="s">
        <v>3506</v>
      </c>
      <c r="CH100" s="15" t="s">
        <v>3507</v>
      </c>
      <c r="CI100" s="15" t="s">
        <v>4883</v>
      </c>
      <c r="CJ100" s="15" t="s">
        <v>4882</v>
      </c>
      <c r="CK100" s="15" t="s">
        <v>4881</v>
      </c>
      <c r="CL100" s="15" t="s">
        <v>4419</v>
      </c>
      <c r="CM100" s="15" t="s">
        <v>4884</v>
      </c>
      <c r="CN100" s="15" t="s">
        <v>947</v>
      </c>
      <c r="CR100" s="18"/>
    </row>
    <row r="101" spans="1:96" s="15" customFormat="1" ht="16.5" x14ac:dyDescent="0.35">
      <c r="A101" s="15" t="s">
        <v>4275</v>
      </c>
      <c r="C101" t="s">
        <v>4885</v>
      </c>
      <c r="D101"/>
      <c r="E101"/>
      <c r="F101" s="15" t="s">
        <v>4277</v>
      </c>
      <c r="I101"/>
      <c r="O101" s="15" t="s">
        <v>1886</v>
      </c>
      <c r="AX101" s="16"/>
      <c r="BB101" s="17"/>
      <c r="BO101" s="21" t="s">
        <v>4886</v>
      </c>
      <c r="BP101" s="15" t="s">
        <v>4887</v>
      </c>
      <c r="BQ101" s="15" t="s">
        <v>6644</v>
      </c>
      <c r="CE101" s="15" t="s">
        <v>110</v>
      </c>
      <c r="CF101" s="15" t="s">
        <v>364</v>
      </c>
      <c r="CG101" s="21" t="s">
        <v>4886</v>
      </c>
      <c r="CH101" s="15" t="s">
        <v>4887</v>
      </c>
      <c r="CI101" s="15" t="s">
        <v>4889</v>
      </c>
      <c r="CJ101" s="15" t="s">
        <v>4888</v>
      </c>
      <c r="CK101" s="15" t="s">
        <v>4885</v>
      </c>
      <c r="CL101" s="15" t="s">
        <v>4419</v>
      </c>
      <c r="CM101" s="15" t="s">
        <v>3409</v>
      </c>
      <c r="CN101" s="15" t="s">
        <v>4890</v>
      </c>
      <c r="CR101" s="18"/>
    </row>
    <row r="102" spans="1:96" s="15" customFormat="1" ht="16.5" x14ac:dyDescent="0.35">
      <c r="A102" s="15" t="s">
        <v>4275</v>
      </c>
      <c r="C102" t="s">
        <v>4891</v>
      </c>
      <c r="D102"/>
      <c r="E102"/>
      <c r="F102" s="15" t="s">
        <v>4277</v>
      </c>
      <c r="I102"/>
      <c r="O102" s="15" t="s">
        <v>1886</v>
      </c>
      <c r="AX102" s="16"/>
      <c r="BB102" s="17"/>
      <c r="BO102" s="21" t="s">
        <v>4892</v>
      </c>
      <c r="BP102" s="15" t="s">
        <v>4893</v>
      </c>
      <c r="BQ102" s="15" t="s">
        <v>6645</v>
      </c>
      <c r="CE102" s="15" t="s">
        <v>110</v>
      </c>
      <c r="CF102" s="15" t="s">
        <v>364</v>
      </c>
      <c r="CG102" s="21" t="s">
        <v>4892</v>
      </c>
      <c r="CH102" s="15" t="s">
        <v>4893</v>
      </c>
      <c r="CI102" s="15" t="s">
        <v>4895</v>
      </c>
      <c r="CJ102" s="15" t="s">
        <v>4894</v>
      </c>
      <c r="CK102" s="15" t="s">
        <v>4891</v>
      </c>
      <c r="CL102" s="15" t="s">
        <v>4109</v>
      </c>
      <c r="CM102" s="15" t="s">
        <v>4299</v>
      </c>
      <c r="CN102" s="15" t="s">
        <v>4623</v>
      </c>
      <c r="CR102" s="18"/>
    </row>
    <row r="103" spans="1:96" s="15" customFormat="1" ht="16.5" x14ac:dyDescent="0.35">
      <c r="A103" s="15" t="s">
        <v>4275</v>
      </c>
      <c r="C103" t="s">
        <v>4896</v>
      </c>
      <c r="D103"/>
      <c r="E103"/>
      <c r="F103" s="15" t="s">
        <v>4277</v>
      </c>
      <c r="I103"/>
      <c r="O103" s="15" t="s">
        <v>1886</v>
      </c>
      <c r="AX103" s="16"/>
      <c r="BB103" s="17"/>
      <c r="BO103" s="21" t="s">
        <v>4897</v>
      </c>
      <c r="BP103" s="15" t="s">
        <v>4898</v>
      </c>
      <c r="BQ103" s="15" t="s">
        <v>6646</v>
      </c>
      <c r="CE103" s="15" t="s">
        <v>110</v>
      </c>
      <c r="CF103" s="15" t="s">
        <v>364</v>
      </c>
      <c r="CG103" s="21" t="s">
        <v>4897</v>
      </c>
      <c r="CH103" s="15" t="s">
        <v>4898</v>
      </c>
      <c r="CI103" s="15" t="s">
        <v>4900</v>
      </c>
      <c r="CJ103" s="15" t="s">
        <v>4899</v>
      </c>
      <c r="CK103" s="15" t="s">
        <v>4896</v>
      </c>
      <c r="CL103" s="15" t="s">
        <v>4109</v>
      </c>
      <c r="CM103" s="15" t="s">
        <v>4901</v>
      </c>
      <c r="CN103" s="15" t="s">
        <v>4902</v>
      </c>
      <c r="CR103" s="18"/>
    </row>
    <row r="104" spans="1:96" s="15" customFormat="1" ht="16.5" x14ac:dyDescent="0.35">
      <c r="A104" s="15" t="s">
        <v>4275</v>
      </c>
      <c r="C104" t="s">
        <v>4903</v>
      </c>
      <c r="D104"/>
      <c r="E104"/>
      <c r="F104" s="15" t="s">
        <v>4277</v>
      </c>
      <c r="I104"/>
      <c r="O104" s="15" t="s">
        <v>1886</v>
      </c>
      <c r="AX104" s="16"/>
      <c r="BB104" s="17"/>
      <c r="BO104" s="21" t="s">
        <v>4904</v>
      </c>
      <c r="BP104" s="15" t="s">
        <v>4905</v>
      </c>
      <c r="BQ104" s="15" t="s">
        <v>6647</v>
      </c>
      <c r="CE104" s="15" t="s">
        <v>110</v>
      </c>
      <c r="CF104" s="15" t="s">
        <v>364</v>
      </c>
      <c r="CG104" s="21" t="s">
        <v>4904</v>
      </c>
      <c r="CH104" s="15" t="s">
        <v>4905</v>
      </c>
      <c r="CI104" s="15" t="s">
        <v>4907</v>
      </c>
      <c r="CJ104" s="15" t="s">
        <v>4906</v>
      </c>
      <c r="CK104" s="15" t="s">
        <v>4903</v>
      </c>
      <c r="CL104" s="15" t="s">
        <v>3539</v>
      </c>
      <c r="CM104" s="15" t="s">
        <v>4720</v>
      </c>
      <c r="CN104" s="15" t="s">
        <v>4519</v>
      </c>
      <c r="CR104" s="18"/>
    </row>
    <row r="105" spans="1:96" s="15" customFormat="1" ht="16.5" x14ac:dyDescent="0.35">
      <c r="A105" s="15" t="s">
        <v>4275</v>
      </c>
      <c r="C105" t="s">
        <v>4908</v>
      </c>
      <c r="D105"/>
      <c r="E105"/>
      <c r="F105" s="15" t="s">
        <v>4277</v>
      </c>
      <c r="I105"/>
      <c r="O105" s="15" t="s">
        <v>1886</v>
      </c>
      <c r="AX105" s="16"/>
      <c r="BB105" s="17"/>
      <c r="BO105" s="21" t="s">
        <v>4909</v>
      </c>
      <c r="BP105" s="15" t="s">
        <v>4910</v>
      </c>
      <c r="BQ105" s="15" t="s">
        <v>6648</v>
      </c>
      <c r="CE105" s="15" t="s">
        <v>110</v>
      </c>
      <c r="CF105" s="15" t="s">
        <v>364</v>
      </c>
      <c r="CG105" s="21" t="s">
        <v>4909</v>
      </c>
      <c r="CH105" s="15" t="s">
        <v>4910</v>
      </c>
      <c r="CI105" s="15" t="s">
        <v>4912</v>
      </c>
      <c r="CJ105" s="15" t="s">
        <v>4911</v>
      </c>
      <c r="CK105" s="15" t="s">
        <v>4908</v>
      </c>
      <c r="CL105" s="15" t="s">
        <v>4510</v>
      </c>
      <c r="CM105" s="15" t="s">
        <v>4425</v>
      </c>
      <c r="CN105" s="15" t="s">
        <v>4660</v>
      </c>
      <c r="CR105" s="18"/>
    </row>
    <row r="106" spans="1:96" s="15" customFormat="1" ht="16.5" x14ac:dyDescent="0.35">
      <c r="A106" s="15" t="s">
        <v>4275</v>
      </c>
      <c r="C106" t="s">
        <v>4913</v>
      </c>
      <c r="D106"/>
      <c r="E106"/>
      <c r="F106" s="15" t="s">
        <v>4277</v>
      </c>
      <c r="I106"/>
      <c r="O106" s="15" t="s">
        <v>1886</v>
      </c>
      <c r="AX106" s="16"/>
      <c r="BB106" s="17"/>
      <c r="BO106" s="21" t="s">
        <v>4914</v>
      </c>
      <c r="BP106" s="15" t="s">
        <v>4915</v>
      </c>
      <c r="BQ106" s="15" t="s">
        <v>6649</v>
      </c>
      <c r="CE106" s="15" t="s">
        <v>110</v>
      </c>
      <c r="CF106" s="15" t="s">
        <v>364</v>
      </c>
      <c r="CG106" s="21" t="s">
        <v>4914</v>
      </c>
      <c r="CH106" s="15" t="s">
        <v>4915</v>
      </c>
      <c r="CI106" s="15" t="s">
        <v>4917</v>
      </c>
      <c r="CJ106" s="15" t="s">
        <v>4916</v>
      </c>
      <c r="CK106" s="15" t="s">
        <v>4913</v>
      </c>
      <c r="CL106" s="15" t="s">
        <v>2070</v>
      </c>
      <c r="CM106" s="15" t="s">
        <v>867</v>
      </c>
      <c r="CN106" s="15" t="s">
        <v>4918</v>
      </c>
      <c r="CR106" s="18"/>
    </row>
    <row r="107" spans="1:96" s="15" customFormat="1" ht="16.5" x14ac:dyDescent="0.35">
      <c r="A107" s="15" t="s">
        <v>4275</v>
      </c>
      <c r="C107" t="s">
        <v>4919</v>
      </c>
      <c r="D107"/>
      <c r="E107"/>
      <c r="F107" s="15" t="s">
        <v>4277</v>
      </c>
      <c r="I107"/>
      <c r="O107" s="15" t="s">
        <v>1886</v>
      </c>
      <c r="AX107" s="16"/>
      <c r="BB107" s="17"/>
      <c r="BO107" s="21" t="s">
        <v>4920</v>
      </c>
      <c r="BP107" s="15" t="s">
        <v>4921</v>
      </c>
      <c r="BQ107" s="15" t="s">
        <v>6650</v>
      </c>
      <c r="CE107" s="15" t="s">
        <v>110</v>
      </c>
      <c r="CF107" s="15" t="s">
        <v>364</v>
      </c>
      <c r="CG107" s="21" t="s">
        <v>4920</v>
      </c>
      <c r="CH107" s="15" t="s">
        <v>4921</v>
      </c>
      <c r="CI107" s="15" t="s">
        <v>4923</v>
      </c>
      <c r="CJ107" s="15" t="s">
        <v>4922</v>
      </c>
      <c r="CK107" s="15" t="s">
        <v>4919</v>
      </c>
      <c r="CL107" s="15" t="s">
        <v>4866</v>
      </c>
      <c r="CM107" s="15" t="s">
        <v>867</v>
      </c>
      <c r="CN107" s="15" t="s">
        <v>4797</v>
      </c>
      <c r="CR107" s="18"/>
    </row>
    <row r="108" spans="1:96" s="15" customFormat="1" ht="16.5" x14ac:dyDescent="0.35">
      <c r="A108" s="15" t="s">
        <v>4275</v>
      </c>
      <c r="C108" t="s">
        <v>4926</v>
      </c>
      <c r="D108"/>
      <c r="E108"/>
      <c r="F108" s="15" t="s">
        <v>4277</v>
      </c>
      <c r="I108"/>
      <c r="O108" s="15" t="s">
        <v>1886</v>
      </c>
      <c r="T108" s="15" t="s">
        <v>4924</v>
      </c>
      <c r="W108" s="15" t="s">
        <v>6651</v>
      </c>
      <c r="X108" s="15" t="s">
        <v>6652</v>
      </c>
      <c r="AH108" s="15" t="s">
        <v>6653</v>
      </c>
      <c r="AX108" s="16"/>
      <c r="BB108" s="17"/>
      <c r="BO108" s="21" t="s">
        <v>4927</v>
      </c>
      <c r="BP108" s="15" t="s">
        <v>4928</v>
      </c>
      <c r="BQ108" s="15" t="s">
        <v>6654</v>
      </c>
      <c r="CE108" s="15" t="s">
        <v>110</v>
      </c>
      <c r="CF108" s="15" t="s">
        <v>364</v>
      </c>
      <c r="CG108" s="21" t="s">
        <v>4927</v>
      </c>
      <c r="CH108" s="15" t="s">
        <v>4928</v>
      </c>
      <c r="CI108" s="15" t="s">
        <v>4930</v>
      </c>
      <c r="CJ108" s="15" t="s">
        <v>4929</v>
      </c>
      <c r="CK108" s="15" t="s">
        <v>4926</v>
      </c>
      <c r="CL108" s="15" t="s">
        <v>866</v>
      </c>
      <c r="CM108" s="15" t="s">
        <v>4110</v>
      </c>
      <c r="CN108" s="15" t="s">
        <v>2665</v>
      </c>
      <c r="CR108" s="18"/>
    </row>
    <row r="109" spans="1:96" s="15" customFormat="1" ht="16.5" x14ac:dyDescent="0.35">
      <c r="A109" s="15" t="s">
        <v>4275</v>
      </c>
      <c r="C109" t="s">
        <v>4931</v>
      </c>
      <c r="D109"/>
      <c r="E109"/>
      <c r="F109" s="15" t="s">
        <v>4277</v>
      </c>
      <c r="I109"/>
      <c r="O109" s="15" t="s">
        <v>1886</v>
      </c>
      <c r="AX109" s="16"/>
      <c r="BB109" s="17"/>
      <c r="BO109" s="21" t="s">
        <v>4932</v>
      </c>
      <c r="BP109" s="15" t="s">
        <v>4933</v>
      </c>
      <c r="BQ109" s="15" t="s">
        <v>6655</v>
      </c>
      <c r="CE109" s="15" t="s">
        <v>110</v>
      </c>
      <c r="CF109" s="15" t="s">
        <v>364</v>
      </c>
      <c r="CG109" s="21" t="s">
        <v>4932</v>
      </c>
      <c r="CH109" s="15" t="s">
        <v>4933</v>
      </c>
      <c r="CI109" s="15" t="s">
        <v>4935</v>
      </c>
      <c r="CJ109" s="15" t="s">
        <v>4934</v>
      </c>
      <c r="CK109" s="15" t="s">
        <v>4931</v>
      </c>
      <c r="CL109" s="15" t="s">
        <v>4936</v>
      </c>
      <c r="CM109" s="15" t="s">
        <v>4480</v>
      </c>
      <c r="CN109" s="15" t="s">
        <v>714</v>
      </c>
      <c r="CR109" s="18"/>
    </row>
    <row r="110" spans="1:96" s="15" customFormat="1" ht="16.5" x14ac:dyDescent="0.35">
      <c r="A110" s="15" t="s">
        <v>4275</v>
      </c>
      <c r="C110" t="s">
        <v>4937</v>
      </c>
      <c r="D110"/>
      <c r="E110"/>
      <c r="F110" s="15" t="s">
        <v>4277</v>
      </c>
      <c r="I110"/>
      <c r="O110" s="15" t="s">
        <v>1886</v>
      </c>
      <c r="AX110" s="16"/>
      <c r="BB110" s="17"/>
      <c r="BO110" s="21" t="s">
        <v>4938</v>
      </c>
      <c r="BP110" s="15" t="s">
        <v>4939</v>
      </c>
      <c r="BQ110" s="15" t="s">
        <v>6656</v>
      </c>
      <c r="CE110" s="15" t="s">
        <v>110</v>
      </c>
      <c r="CF110" s="15" t="s">
        <v>364</v>
      </c>
      <c r="CG110" s="21" t="s">
        <v>4938</v>
      </c>
      <c r="CH110" s="15" t="s">
        <v>4939</v>
      </c>
      <c r="CI110" s="15" t="s">
        <v>4941</v>
      </c>
      <c r="CJ110" s="15" t="s">
        <v>4940</v>
      </c>
      <c r="CK110" s="15" t="s">
        <v>4937</v>
      </c>
      <c r="CL110" s="15" t="s">
        <v>783</v>
      </c>
      <c r="CM110" s="15" t="s">
        <v>4942</v>
      </c>
      <c r="CN110" s="15" t="s">
        <v>4943</v>
      </c>
      <c r="CR110" s="18"/>
    </row>
    <row r="111" spans="1:96" s="15" customFormat="1" ht="16.5" x14ac:dyDescent="0.35">
      <c r="A111" s="15" t="s">
        <v>4275</v>
      </c>
      <c r="C111" t="s">
        <v>4944</v>
      </c>
      <c r="D111"/>
      <c r="E111"/>
      <c r="F111" s="15" t="s">
        <v>4277</v>
      </c>
      <c r="I111"/>
      <c r="O111" s="15" t="s">
        <v>1886</v>
      </c>
      <c r="AX111" s="16"/>
      <c r="BB111" s="17"/>
      <c r="BO111" s="21" t="s">
        <v>4945</v>
      </c>
      <c r="BP111" s="15" t="s">
        <v>4946</v>
      </c>
      <c r="BQ111" s="15" t="s">
        <v>6657</v>
      </c>
      <c r="CE111" s="15" t="s">
        <v>110</v>
      </c>
      <c r="CF111" s="15" t="s">
        <v>364</v>
      </c>
      <c r="CG111" s="21" t="s">
        <v>4945</v>
      </c>
      <c r="CH111" s="15" t="s">
        <v>4946</v>
      </c>
      <c r="CI111" s="15" t="s">
        <v>4948</v>
      </c>
      <c r="CJ111" s="15" t="s">
        <v>4947</v>
      </c>
      <c r="CK111" s="15" t="s">
        <v>4944</v>
      </c>
      <c r="CL111" s="15" t="s">
        <v>4439</v>
      </c>
      <c r="CM111" s="15" t="s">
        <v>456</v>
      </c>
      <c r="CN111" s="15" t="s">
        <v>4949</v>
      </c>
      <c r="CR111" s="18"/>
    </row>
    <row r="112" spans="1:96" s="15" customFormat="1" ht="16.5" x14ac:dyDescent="0.35">
      <c r="A112" s="15" t="s">
        <v>4275</v>
      </c>
      <c r="C112" t="s">
        <v>4950</v>
      </c>
      <c r="D112"/>
      <c r="E112"/>
      <c r="F112" s="15" t="s">
        <v>4277</v>
      </c>
      <c r="I112"/>
      <c r="O112" s="15" t="s">
        <v>1886</v>
      </c>
      <c r="AX112" s="16"/>
      <c r="BB112" s="17"/>
      <c r="BO112" s="21" t="s">
        <v>4951</v>
      </c>
      <c r="BP112" s="15" t="s">
        <v>4952</v>
      </c>
      <c r="BQ112" s="15" t="s">
        <v>6658</v>
      </c>
      <c r="CE112" s="15" t="s">
        <v>110</v>
      </c>
      <c r="CF112" s="15" t="s">
        <v>364</v>
      </c>
      <c r="CG112" s="21" t="s">
        <v>4951</v>
      </c>
      <c r="CH112" s="15" t="s">
        <v>4952</v>
      </c>
      <c r="CI112" s="15" t="s">
        <v>4954</v>
      </c>
      <c r="CJ112" s="15" t="s">
        <v>4953</v>
      </c>
      <c r="CK112" s="15" t="s">
        <v>4950</v>
      </c>
      <c r="CL112" s="15" t="s">
        <v>866</v>
      </c>
      <c r="CM112" s="15" t="s">
        <v>4299</v>
      </c>
      <c r="CN112" s="15" t="s">
        <v>868</v>
      </c>
      <c r="CR112" s="18"/>
    </row>
    <row r="113" spans="1:96" s="15" customFormat="1" ht="16.5" x14ac:dyDescent="0.35">
      <c r="A113" s="15" t="s">
        <v>4275</v>
      </c>
      <c r="C113" t="s">
        <v>4955</v>
      </c>
      <c r="D113"/>
      <c r="E113"/>
      <c r="F113" s="15" t="s">
        <v>4277</v>
      </c>
      <c r="I113"/>
      <c r="O113" s="15" t="s">
        <v>1886</v>
      </c>
      <c r="AX113" s="16"/>
      <c r="BB113" s="17"/>
      <c r="BO113" s="21" t="s">
        <v>4956</v>
      </c>
      <c r="BP113" s="15" t="s">
        <v>4957</v>
      </c>
      <c r="BQ113" s="15" t="s">
        <v>6659</v>
      </c>
      <c r="CE113" s="15" t="s">
        <v>110</v>
      </c>
      <c r="CF113" s="15" t="s">
        <v>364</v>
      </c>
      <c r="CG113" s="21" t="s">
        <v>4956</v>
      </c>
      <c r="CH113" s="15" t="s">
        <v>4957</v>
      </c>
      <c r="CI113" s="15" t="s">
        <v>4959</v>
      </c>
      <c r="CJ113" s="15" t="s">
        <v>4958</v>
      </c>
      <c r="CK113" s="15" t="s">
        <v>4955</v>
      </c>
      <c r="CL113" s="15" t="s">
        <v>4452</v>
      </c>
      <c r="CM113" s="15" t="s">
        <v>4565</v>
      </c>
      <c r="CN113" s="15" t="s">
        <v>3541</v>
      </c>
      <c r="CR113" s="18"/>
    </row>
    <row r="114" spans="1:96" s="15" customFormat="1" ht="16.5" x14ac:dyDescent="0.35">
      <c r="A114" s="15" t="s">
        <v>4275</v>
      </c>
      <c r="C114" t="s">
        <v>4960</v>
      </c>
      <c r="D114"/>
      <c r="E114"/>
      <c r="F114" s="15" t="s">
        <v>4277</v>
      </c>
      <c r="I114"/>
      <c r="O114" s="15" t="s">
        <v>1886</v>
      </c>
      <c r="AX114" s="16"/>
      <c r="BB114" s="17"/>
      <c r="BO114" s="21" t="s">
        <v>4961</v>
      </c>
      <c r="BP114" s="15" t="s">
        <v>4962</v>
      </c>
      <c r="BQ114" s="15" t="s">
        <v>6660</v>
      </c>
      <c r="CE114" s="15" t="s">
        <v>110</v>
      </c>
      <c r="CF114" s="15" t="s">
        <v>364</v>
      </c>
      <c r="CG114" s="21" t="s">
        <v>4961</v>
      </c>
      <c r="CH114" s="15" t="s">
        <v>4962</v>
      </c>
      <c r="CI114" s="15" t="s">
        <v>4964</v>
      </c>
      <c r="CJ114" s="15" t="s">
        <v>4963</v>
      </c>
      <c r="CK114" s="15" t="s">
        <v>4960</v>
      </c>
      <c r="CL114" s="15" t="s">
        <v>945</v>
      </c>
      <c r="CM114" s="15" t="s">
        <v>4965</v>
      </c>
      <c r="CN114" s="15" t="s">
        <v>4285</v>
      </c>
      <c r="CR114" s="18"/>
    </row>
    <row r="115" spans="1:96" s="15" customFormat="1" ht="16.5" x14ac:dyDescent="0.35">
      <c r="A115" s="15" t="s">
        <v>4275</v>
      </c>
      <c r="C115" t="s">
        <v>4966</v>
      </c>
      <c r="D115"/>
      <c r="E115"/>
      <c r="F115" s="15" t="s">
        <v>4277</v>
      </c>
      <c r="I115"/>
      <c r="O115" s="15" t="s">
        <v>1886</v>
      </c>
      <c r="AX115" s="16"/>
      <c r="BB115" s="17"/>
      <c r="BO115" s="21" t="s">
        <v>4967</v>
      </c>
      <c r="BP115" s="15" t="s">
        <v>4968</v>
      </c>
      <c r="BQ115" s="15" t="s">
        <v>6661</v>
      </c>
      <c r="CE115" s="15" t="s">
        <v>110</v>
      </c>
      <c r="CF115" s="15" t="s">
        <v>364</v>
      </c>
      <c r="CG115" s="21" t="s">
        <v>4967</v>
      </c>
      <c r="CH115" s="15" t="s">
        <v>4968</v>
      </c>
      <c r="CI115" s="15" t="s">
        <v>4970</v>
      </c>
      <c r="CJ115" s="15" t="s">
        <v>4969</v>
      </c>
      <c r="CK115" s="15" t="s">
        <v>4966</v>
      </c>
      <c r="CL115" s="15" t="s">
        <v>4866</v>
      </c>
      <c r="CM115" s="15" t="s">
        <v>4971</v>
      </c>
      <c r="CN115" s="15" t="s">
        <v>4972</v>
      </c>
      <c r="CR115" s="18"/>
    </row>
    <row r="116" spans="1:96" s="15" customFormat="1" ht="16.5" x14ac:dyDescent="0.35">
      <c r="A116" s="15" t="s">
        <v>4275</v>
      </c>
      <c r="C116" t="s">
        <v>4973</v>
      </c>
      <c r="D116"/>
      <c r="E116"/>
      <c r="F116" s="15" t="s">
        <v>4277</v>
      </c>
      <c r="I116"/>
      <c r="O116" s="15" t="s">
        <v>1886</v>
      </c>
      <c r="AX116" s="16"/>
      <c r="BB116" s="17"/>
      <c r="BO116" s="21" t="s">
        <v>4974</v>
      </c>
      <c r="BP116" s="15" t="s">
        <v>4975</v>
      </c>
      <c r="BQ116" s="15" t="s">
        <v>6662</v>
      </c>
      <c r="CE116" s="15" t="s">
        <v>110</v>
      </c>
      <c r="CF116" s="15" t="s">
        <v>364</v>
      </c>
      <c r="CG116" s="21" t="s">
        <v>4974</v>
      </c>
      <c r="CH116" s="15" t="s">
        <v>4975</v>
      </c>
      <c r="CI116" s="15" t="s">
        <v>4977</v>
      </c>
      <c r="CJ116" s="15" t="s">
        <v>4976</v>
      </c>
      <c r="CK116" s="15" t="s">
        <v>4973</v>
      </c>
      <c r="CL116" s="15" t="s">
        <v>4866</v>
      </c>
      <c r="CM116" s="15" t="s">
        <v>4978</v>
      </c>
      <c r="CN116" s="15" t="s">
        <v>4370</v>
      </c>
      <c r="CR116" s="18"/>
    </row>
    <row r="117" spans="1:96" s="15" customFormat="1" ht="16.5" x14ac:dyDescent="0.35">
      <c r="A117" s="15" t="s">
        <v>4275</v>
      </c>
      <c r="C117" t="s">
        <v>4979</v>
      </c>
      <c r="D117"/>
      <c r="E117"/>
      <c r="F117" s="15" t="s">
        <v>4277</v>
      </c>
      <c r="I117"/>
      <c r="O117" s="15" t="s">
        <v>1886</v>
      </c>
      <c r="AX117" s="16"/>
      <c r="BB117" s="17"/>
      <c r="BO117" s="21" t="s">
        <v>4980</v>
      </c>
      <c r="BP117" s="15" t="s">
        <v>4981</v>
      </c>
      <c r="BQ117" s="15" t="s">
        <v>6663</v>
      </c>
      <c r="CE117" s="15" t="s">
        <v>110</v>
      </c>
      <c r="CF117" s="15" t="s">
        <v>364</v>
      </c>
      <c r="CG117" s="21" t="s">
        <v>4980</v>
      </c>
      <c r="CH117" s="15" t="s">
        <v>4981</v>
      </c>
      <c r="CI117" s="15" t="s">
        <v>4983</v>
      </c>
      <c r="CJ117" s="15" t="s">
        <v>4982</v>
      </c>
      <c r="CK117" s="15" t="s">
        <v>4979</v>
      </c>
      <c r="CL117" s="15" t="s">
        <v>3821</v>
      </c>
      <c r="CM117" s="15" t="s">
        <v>4395</v>
      </c>
      <c r="CN117" s="15" t="s">
        <v>4984</v>
      </c>
      <c r="CR117" s="18"/>
    </row>
    <row r="118" spans="1:96" s="15" customFormat="1" ht="16.5" x14ac:dyDescent="0.35">
      <c r="A118" s="15" t="s">
        <v>4275</v>
      </c>
      <c r="C118" t="s">
        <v>4985</v>
      </c>
      <c r="D118"/>
      <c r="E118"/>
      <c r="F118" s="15" t="s">
        <v>4277</v>
      </c>
      <c r="I118"/>
      <c r="O118" s="15" t="s">
        <v>1886</v>
      </c>
      <c r="AX118" s="16"/>
      <c r="BB118" s="17"/>
      <c r="BO118" s="21" t="s">
        <v>4986</v>
      </c>
      <c r="BP118" s="15" t="s">
        <v>4987</v>
      </c>
      <c r="BQ118" s="15" t="s">
        <v>6664</v>
      </c>
      <c r="CE118" s="15" t="s">
        <v>110</v>
      </c>
      <c r="CF118" s="15" t="s">
        <v>364</v>
      </c>
      <c r="CG118" s="21" t="s">
        <v>4986</v>
      </c>
      <c r="CH118" s="15" t="s">
        <v>4987</v>
      </c>
      <c r="CI118" s="15" t="s">
        <v>4989</v>
      </c>
      <c r="CJ118" s="15" t="s">
        <v>4988</v>
      </c>
      <c r="CK118" s="15" t="s">
        <v>4985</v>
      </c>
      <c r="CL118" s="15" t="s">
        <v>4361</v>
      </c>
      <c r="CM118" s="15" t="s">
        <v>4292</v>
      </c>
      <c r="CN118" s="15" t="s">
        <v>4990</v>
      </c>
      <c r="CR118" s="18"/>
    </row>
    <row r="119" spans="1:96" s="15" customFormat="1" ht="16.5" x14ac:dyDescent="0.35">
      <c r="A119" s="15" t="s">
        <v>4275</v>
      </c>
      <c r="C119" t="s">
        <v>4991</v>
      </c>
      <c r="D119"/>
      <c r="E119"/>
      <c r="F119" s="15" t="s">
        <v>4277</v>
      </c>
      <c r="I119"/>
      <c r="O119" s="15" t="s">
        <v>1886</v>
      </c>
      <c r="AX119" s="16"/>
      <c r="BB119" s="17"/>
      <c r="BO119" s="21" t="s">
        <v>4992</v>
      </c>
      <c r="BP119" s="15" t="s">
        <v>4993</v>
      </c>
      <c r="BQ119" s="15" t="s">
        <v>6665</v>
      </c>
      <c r="CE119" s="15" t="s">
        <v>110</v>
      </c>
      <c r="CF119" s="15" t="s">
        <v>364</v>
      </c>
      <c r="CG119" s="21" t="s">
        <v>4992</v>
      </c>
      <c r="CH119" s="15" t="s">
        <v>4993</v>
      </c>
      <c r="CI119" s="15" t="s">
        <v>4995</v>
      </c>
      <c r="CJ119" s="15" t="s">
        <v>4994</v>
      </c>
      <c r="CK119" s="15" t="s">
        <v>4991</v>
      </c>
      <c r="CL119" s="15" t="s">
        <v>4866</v>
      </c>
      <c r="CM119" s="15" t="s">
        <v>4971</v>
      </c>
      <c r="CN119" s="15" t="s">
        <v>4996</v>
      </c>
      <c r="CR119" s="18"/>
    </row>
    <row r="120" spans="1:96" s="15" customFormat="1" ht="16.5" x14ac:dyDescent="0.35">
      <c r="A120" s="15" t="s">
        <v>4275</v>
      </c>
      <c r="C120" t="s">
        <v>4997</v>
      </c>
      <c r="D120"/>
      <c r="E120"/>
      <c r="F120" s="15" t="s">
        <v>4277</v>
      </c>
      <c r="I120"/>
      <c r="O120" s="15" t="s">
        <v>1886</v>
      </c>
      <c r="AX120" s="16"/>
      <c r="BB120" s="17"/>
      <c r="BO120" s="21" t="s">
        <v>4998</v>
      </c>
      <c r="BP120" s="15" t="s">
        <v>4999</v>
      </c>
      <c r="BQ120" s="15" t="s">
        <v>6666</v>
      </c>
      <c r="CE120" s="15" t="s">
        <v>110</v>
      </c>
      <c r="CF120" s="15" t="s">
        <v>364</v>
      </c>
      <c r="CG120" s="21" t="s">
        <v>4998</v>
      </c>
      <c r="CH120" s="15" t="s">
        <v>4999</v>
      </c>
      <c r="CI120" s="15" t="s">
        <v>5001</v>
      </c>
      <c r="CJ120" s="15" t="s">
        <v>5000</v>
      </c>
      <c r="CK120" s="15" t="s">
        <v>4997</v>
      </c>
      <c r="CL120" s="15" t="s">
        <v>4439</v>
      </c>
      <c r="CM120" s="15" t="s">
        <v>4540</v>
      </c>
      <c r="CN120" s="15" t="s">
        <v>5002</v>
      </c>
      <c r="CR120" s="18"/>
    </row>
    <row r="121" spans="1:96" s="15" customFormat="1" ht="16.5" x14ac:dyDescent="0.35">
      <c r="A121" s="15" t="s">
        <v>4275</v>
      </c>
      <c r="C121" t="s">
        <v>5003</v>
      </c>
      <c r="D121"/>
      <c r="E121"/>
      <c r="F121" s="15" t="s">
        <v>4277</v>
      </c>
      <c r="I121"/>
      <c r="O121" s="15" t="s">
        <v>1886</v>
      </c>
      <c r="AX121" s="16"/>
      <c r="BB121" s="17"/>
      <c r="BO121" s="21" t="s">
        <v>5004</v>
      </c>
      <c r="BP121" s="15" t="s">
        <v>5005</v>
      </c>
      <c r="BQ121" s="15" t="s">
        <v>6667</v>
      </c>
      <c r="CE121" s="15" t="s">
        <v>110</v>
      </c>
      <c r="CF121" s="15" t="s">
        <v>364</v>
      </c>
      <c r="CG121" s="21" t="s">
        <v>5004</v>
      </c>
      <c r="CH121" s="15" t="s">
        <v>5005</v>
      </c>
      <c r="CI121" s="15" t="s">
        <v>5007</v>
      </c>
      <c r="CJ121" s="15" t="s">
        <v>5006</v>
      </c>
      <c r="CK121" s="15" t="s">
        <v>5003</v>
      </c>
      <c r="CL121" s="15" t="s">
        <v>4866</v>
      </c>
      <c r="CM121" s="15" t="s">
        <v>4635</v>
      </c>
      <c r="CN121" s="15" t="s">
        <v>4341</v>
      </c>
      <c r="CR121" s="18"/>
    </row>
    <row r="122" spans="1:96" s="15" customFormat="1" ht="16.5" x14ac:dyDescent="0.35">
      <c r="A122" s="15" t="s">
        <v>4275</v>
      </c>
      <c r="C122" t="s">
        <v>5008</v>
      </c>
      <c r="D122"/>
      <c r="E122"/>
      <c r="F122" s="15" t="s">
        <v>4277</v>
      </c>
      <c r="I122"/>
      <c r="O122" s="15" t="s">
        <v>1886</v>
      </c>
      <c r="AX122" s="16"/>
      <c r="BB122" s="17"/>
      <c r="BO122" s="21" t="s">
        <v>5009</v>
      </c>
      <c r="BP122" s="15" t="s">
        <v>5010</v>
      </c>
      <c r="BQ122" s="15" t="s">
        <v>6668</v>
      </c>
      <c r="CE122" s="15" t="s">
        <v>110</v>
      </c>
      <c r="CF122" s="15" t="s">
        <v>364</v>
      </c>
      <c r="CG122" s="21" t="s">
        <v>5009</v>
      </c>
      <c r="CH122" s="15" t="s">
        <v>5010</v>
      </c>
      <c r="CI122" s="15" t="s">
        <v>5012</v>
      </c>
      <c r="CJ122" s="15" t="s">
        <v>5011</v>
      </c>
      <c r="CK122" s="15" t="s">
        <v>5008</v>
      </c>
      <c r="CL122" s="15" t="s">
        <v>4283</v>
      </c>
      <c r="CM122" s="15" t="s">
        <v>5013</v>
      </c>
      <c r="CN122" s="15" t="s">
        <v>4285</v>
      </c>
      <c r="CR122" s="18"/>
    </row>
    <row r="123" spans="1:96" s="15" customFormat="1" ht="16.5" x14ac:dyDescent="0.35">
      <c r="A123" s="15" t="s">
        <v>4275</v>
      </c>
      <c r="C123" t="s">
        <v>5014</v>
      </c>
      <c r="D123"/>
      <c r="E123"/>
      <c r="F123" s="15" t="s">
        <v>4277</v>
      </c>
      <c r="I123"/>
      <c r="O123" s="15" t="s">
        <v>1886</v>
      </c>
      <c r="AX123" s="16"/>
      <c r="BB123" s="17"/>
      <c r="BO123" s="21" t="s">
        <v>5015</v>
      </c>
      <c r="BP123" s="15" t="s">
        <v>5016</v>
      </c>
      <c r="BQ123" s="15" t="s">
        <v>6669</v>
      </c>
      <c r="CE123" s="15" t="s">
        <v>110</v>
      </c>
      <c r="CF123" s="15" t="s">
        <v>364</v>
      </c>
      <c r="CG123" s="21" t="s">
        <v>5015</v>
      </c>
      <c r="CH123" s="15" t="s">
        <v>5016</v>
      </c>
      <c r="CI123" s="15" t="s">
        <v>5018</v>
      </c>
      <c r="CJ123" s="15" t="s">
        <v>5017</v>
      </c>
      <c r="CK123" s="15" t="s">
        <v>5014</v>
      </c>
      <c r="CL123" s="15" t="s">
        <v>4599</v>
      </c>
      <c r="CM123" s="15" t="s">
        <v>867</v>
      </c>
      <c r="CN123" s="15" t="s">
        <v>5019</v>
      </c>
      <c r="CR123" s="18"/>
    </row>
    <row r="124" spans="1:96" s="15" customFormat="1" ht="16.5" x14ac:dyDescent="0.35">
      <c r="A124" s="15" t="s">
        <v>4275</v>
      </c>
      <c r="C124" t="s">
        <v>5020</v>
      </c>
      <c r="D124"/>
      <c r="E124"/>
      <c r="F124" s="15" t="s">
        <v>4277</v>
      </c>
      <c r="I124"/>
      <c r="O124" s="15" t="s">
        <v>1886</v>
      </c>
      <c r="AX124" s="16"/>
      <c r="BB124" s="17"/>
      <c r="BO124" s="21" t="s">
        <v>5021</v>
      </c>
      <c r="BP124" s="15" t="s">
        <v>5022</v>
      </c>
      <c r="BQ124" s="15" t="s">
        <v>6670</v>
      </c>
      <c r="CE124" s="15" t="s">
        <v>110</v>
      </c>
      <c r="CF124" s="15" t="s">
        <v>364</v>
      </c>
      <c r="CG124" s="21" t="s">
        <v>5021</v>
      </c>
      <c r="CH124" s="15" t="s">
        <v>5022</v>
      </c>
      <c r="CI124" s="15" t="s">
        <v>5024</v>
      </c>
      <c r="CJ124" s="15" t="s">
        <v>5023</v>
      </c>
      <c r="CK124" s="15" t="s">
        <v>5020</v>
      </c>
      <c r="CL124" s="15" t="s">
        <v>4419</v>
      </c>
      <c r="CM124" s="15" t="s">
        <v>4647</v>
      </c>
      <c r="CN124" s="15" t="s">
        <v>4629</v>
      </c>
      <c r="CR124" s="18"/>
    </row>
    <row r="125" spans="1:96" s="15" customFormat="1" ht="16.5" x14ac:dyDescent="0.35">
      <c r="A125" s="15" t="s">
        <v>4275</v>
      </c>
      <c r="C125" t="s">
        <v>5025</v>
      </c>
      <c r="D125"/>
      <c r="E125"/>
      <c r="F125" s="15" t="s">
        <v>4277</v>
      </c>
      <c r="I125"/>
      <c r="O125" s="15" t="s">
        <v>1886</v>
      </c>
      <c r="AX125" s="16"/>
      <c r="BB125" s="17"/>
      <c r="BO125" s="21" t="s">
        <v>5026</v>
      </c>
      <c r="BP125" s="15" t="s">
        <v>5027</v>
      </c>
      <c r="BQ125" s="15" t="s">
        <v>6671</v>
      </c>
      <c r="CE125" s="15" t="s">
        <v>110</v>
      </c>
      <c r="CF125" s="15" t="s">
        <v>364</v>
      </c>
      <c r="CG125" s="21" t="s">
        <v>5026</v>
      </c>
      <c r="CH125" s="15" t="s">
        <v>5027</v>
      </c>
      <c r="CI125" s="15" t="s">
        <v>5029</v>
      </c>
      <c r="CJ125" s="15" t="s">
        <v>5028</v>
      </c>
      <c r="CK125" s="15" t="s">
        <v>5025</v>
      </c>
      <c r="CL125" s="15" t="s">
        <v>4291</v>
      </c>
      <c r="CM125" s="15" t="s">
        <v>946</v>
      </c>
      <c r="CN125" s="15" t="s">
        <v>1070</v>
      </c>
      <c r="CR125" s="18"/>
    </row>
    <row r="126" spans="1:96" s="15" customFormat="1" ht="16.5" x14ac:dyDescent="0.35">
      <c r="A126" s="15" t="s">
        <v>4275</v>
      </c>
      <c r="C126" t="s">
        <v>5030</v>
      </c>
      <c r="D126"/>
      <c r="E126"/>
      <c r="F126" s="15" t="s">
        <v>4277</v>
      </c>
      <c r="I126"/>
      <c r="O126" s="15" t="s">
        <v>1886</v>
      </c>
      <c r="AX126" s="16"/>
      <c r="BB126" s="17"/>
      <c r="BO126" s="21" t="s">
        <v>5031</v>
      </c>
      <c r="BP126" s="15" t="s">
        <v>5032</v>
      </c>
      <c r="BQ126" s="15" t="s">
        <v>6672</v>
      </c>
      <c r="CE126" s="15" t="s">
        <v>110</v>
      </c>
      <c r="CF126" s="15" t="s">
        <v>364</v>
      </c>
      <c r="CG126" s="21" t="s">
        <v>5031</v>
      </c>
      <c r="CH126" s="15" t="s">
        <v>5032</v>
      </c>
      <c r="CI126" s="15" t="s">
        <v>5034</v>
      </c>
      <c r="CJ126" s="15" t="s">
        <v>5033</v>
      </c>
      <c r="CK126" s="15" t="s">
        <v>5030</v>
      </c>
      <c r="CL126" s="15" t="s">
        <v>3821</v>
      </c>
      <c r="CM126" s="15" t="s">
        <v>5035</v>
      </c>
      <c r="CN126" s="15" t="s">
        <v>4713</v>
      </c>
      <c r="CR126" s="18"/>
    </row>
    <row r="127" spans="1:96" s="15" customFormat="1" ht="16.5" x14ac:dyDescent="0.35">
      <c r="A127" s="15" t="s">
        <v>4275</v>
      </c>
      <c r="C127" t="s">
        <v>5036</v>
      </c>
      <c r="D127"/>
      <c r="E127"/>
      <c r="F127" s="15" t="s">
        <v>4277</v>
      </c>
      <c r="I127"/>
      <c r="O127" s="15" t="s">
        <v>1886</v>
      </c>
      <c r="AX127" s="16"/>
      <c r="BB127" s="17"/>
      <c r="BO127" s="21" t="s">
        <v>5037</v>
      </c>
      <c r="BP127" s="15" t="s">
        <v>5038</v>
      </c>
      <c r="BQ127" s="15" t="s">
        <v>6673</v>
      </c>
      <c r="CE127" s="15" t="s">
        <v>110</v>
      </c>
      <c r="CF127" s="15" t="s">
        <v>364</v>
      </c>
      <c r="CG127" s="21" t="s">
        <v>5037</v>
      </c>
      <c r="CH127" s="15" t="s">
        <v>5038</v>
      </c>
      <c r="CI127" s="15" t="s">
        <v>5040</v>
      </c>
      <c r="CJ127" s="15" t="s">
        <v>5039</v>
      </c>
      <c r="CK127" s="15" t="s">
        <v>5036</v>
      </c>
      <c r="CL127" s="15" t="s">
        <v>2663</v>
      </c>
      <c r="CM127" s="15" t="s">
        <v>4292</v>
      </c>
      <c r="CN127" s="15" t="s">
        <v>4402</v>
      </c>
      <c r="CR127" s="18"/>
    </row>
    <row r="128" spans="1:96" s="15" customFormat="1" ht="16.5" x14ac:dyDescent="0.35">
      <c r="A128" s="15" t="s">
        <v>4275</v>
      </c>
      <c r="C128" t="s">
        <v>5041</v>
      </c>
      <c r="D128"/>
      <c r="E128"/>
      <c r="F128" s="15" t="s">
        <v>4277</v>
      </c>
      <c r="I128"/>
      <c r="O128" s="15" t="s">
        <v>1886</v>
      </c>
      <c r="AX128" s="16"/>
      <c r="BB128" s="17"/>
      <c r="BO128" s="21" t="s">
        <v>5042</v>
      </c>
      <c r="BP128" s="15" t="s">
        <v>5043</v>
      </c>
      <c r="BQ128" s="15" t="s">
        <v>6674</v>
      </c>
      <c r="CE128" s="15" t="s">
        <v>110</v>
      </c>
      <c r="CF128" s="15" t="s">
        <v>364</v>
      </c>
      <c r="CG128" s="21" t="s">
        <v>5042</v>
      </c>
      <c r="CH128" s="15" t="s">
        <v>5043</v>
      </c>
      <c r="CI128" s="15" t="s">
        <v>5045</v>
      </c>
      <c r="CJ128" s="15" t="s">
        <v>5044</v>
      </c>
      <c r="CK128" s="15" t="s">
        <v>5041</v>
      </c>
      <c r="CL128" s="15" t="s">
        <v>4283</v>
      </c>
      <c r="CM128" s="15" t="s">
        <v>4284</v>
      </c>
      <c r="CN128" s="15" t="s">
        <v>5002</v>
      </c>
      <c r="CR128" s="18"/>
    </row>
    <row r="129" spans="1:96" s="15" customFormat="1" ht="16.5" x14ac:dyDescent="0.35">
      <c r="A129" s="15" t="s">
        <v>4275</v>
      </c>
      <c r="C129" t="s">
        <v>5046</v>
      </c>
      <c r="D129"/>
      <c r="E129"/>
      <c r="F129" s="15" t="s">
        <v>4277</v>
      </c>
      <c r="I129"/>
      <c r="O129" s="15" t="s">
        <v>1886</v>
      </c>
      <c r="AX129" s="16"/>
      <c r="BB129" s="17"/>
      <c r="BO129" s="21" t="s">
        <v>5047</v>
      </c>
      <c r="BP129" s="15" t="s">
        <v>5048</v>
      </c>
      <c r="BQ129" s="15" t="s">
        <v>6675</v>
      </c>
      <c r="CE129" s="15" t="s">
        <v>110</v>
      </c>
      <c r="CF129" s="15" t="s">
        <v>364</v>
      </c>
      <c r="CG129" s="21" t="s">
        <v>5047</v>
      </c>
      <c r="CH129" s="15" t="s">
        <v>5048</v>
      </c>
      <c r="CI129" s="15" t="s">
        <v>5050</v>
      </c>
      <c r="CJ129" s="15" t="s">
        <v>5049</v>
      </c>
      <c r="CK129" s="15" t="s">
        <v>5046</v>
      </c>
      <c r="CL129" s="15" t="s">
        <v>4866</v>
      </c>
      <c r="CM129" s="15" t="s">
        <v>4635</v>
      </c>
      <c r="CN129" s="15" t="s">
        <v>5051</v>
      </c>
      <c r="CR129" s="18"/>
    </row>
    <row r="130" spans="1:96" s="15" customFormat="1" ht="16.5" x14ac:dyDescent="0.35">
      <c r="A130" s="15" t="s">
        <v>4275</v>
      </c>
      <c r="C130" t="s">
        <v>5052</v>
      </c>
      <c r="D130"/>
      <c r="E130"/>
      <c r="F130" s="15" t="s">
        <v>4277</v>
      </c>
      <c r="I130"/>
      <c r="O130" s="15" t="s">
        <v>1886</v>
      </c>
      <c r="AX130" s="16"/>
      <c r="BB130" s="17"/>
      <c r="BO130" s="21" t="s">
        <v>5053</v>
      </c>
      <c r="BP130" s="15" t="s">
        <v>5054</v>
      </c>
      <c r="BQ130" s="15" t="s">
        <v>6676</v>
      </c>
      <c r="CE130" s="15" t="s">
        <v>110</v>
      </c>
      <c r="CF130" s="15" t="s">
        <v>364</v>
      </c>
      <c r="CG130" s="21" t="s">
        <v>5053</v>
      </c>
      <c r="CH130" s="15" t="s">
        <v>5054</v>
      </c>
      <c r="CI130" s="15" t="s">
        <v>5056</v>
      </c>
      <c r="CJ130" s="15" t="s">
        <v>5055</v>
      </c>
      <c r="CK130" s="15" t="s">
        <v>5052</v>
      </c>
      <c r="CL130" s="15" t="s">
        <v>4439</v>
      </c>
      <c r="CM130" s="15" t="s">
        <v>4860</v>
      </c>
      <c r="CN130" s="15" t="s">
        <v>5057</v>
      </c>
      <c r="CR130" s="18"/>
    </row>
    <row r="131" spans="1:96" s="15" customFormat="1" ht="16.5" x14ac:dyDescent="0.35">
      <c r="A131" s="15" t="s">
        <v>4275</v>
      </c>
      <c r="C131" t="s">
        <v>5058</v>
      </c>
      <c r="D131"/>
      <c r="E131"/>
      <c r="F131" s="15" t="s">
        <v>4277</v>
      </c>
      <c r="I131"/>
      <c r="O131" s="15" t="s">
        <v>1886</v>
      </c>
      <c r="AX131" s="16"/>
      <c r="BB131" s="17"/>
      <c r="BO131" s="21" t="s">
        <v>5059</v>
      </c>
      <c r="BP131" s="15" t="s">
        <v>5060</v>
      </c>
      <c r="BQ131" s="15" t="s">
        <v>6677</v>
      </c>
      <c r="CE131" s="15" t="s">
        <v>110</v>
      </c>
      <c r="CF131" s="15" t="s">
        <v>364</v>
      </c>
      <c r="CG131" s="21" t="s">
        <v>5059</v>
      </c>
      <c r="CH131" s="15" t="s">
        <v>5060</v>
      </c>
      <c r="CI131" s="15" t="s">
        <v>5062</v>
      </c>
      <c r="CJ131" s="15" t="s">
        <v>5061</v>
      </c>
      <c r="CK131" s="15" t="s">
        <v>5058</v>
      </c>
      <c r="CL131" s="15" t="s">
        <v>783</v>
      </c>
      <c r="CM131" s="15" t="s">
        <v>867</v>
      </c>
      <c r="CN131" s="15" t="s">
        <v>5063</v>
      </c>
      <c r="CR131" s="18"/>
    </row>
    <row r="132" spans="1:96" s="15" customFormat="1" ht="16.5" x14ac:dyDescent="0.35">
      <c r="A132" s="15" t="s">
        <v>4275</v>
      </c>
      <c r="C132" t="s">
        <v>5064</v>
      </c>
      <c r="D132"/>
      <c r="E132"/>
      <c r="F132" s="15" t="s">
        <v>4277</v>
      </c>
      <c r="I132"/>
      <c r="O132" s="15" t="s">
        <v>1886</v>
      </c>
      <c r="AX132" s="16"/>
      <c r="BB132" s="17"/>
      <c r="BO132" s="21" t="s">
        <v>5065</v>
      </c>
      <c r="BP132" s="15" t="s">
        <v>5066</v>
      </c>
      <c r="BQ132" s="15" t="s">
        <v>6678</v>
      </c>
      <c r="CE132" s="15" t="s">
        <v>110</v>
      </c>
      <c r="CF132" s="15" t="s">
        <v>364</v>
      </c>
      <c r="CG132" s="21" t="s">
        <v>5065</v>
      </c>
      <c r="CH132" s="15" t="s">
        <v>5066</v>
      </c>
      <c r="CI132" s="15" t="s">
        <v>5068</v>
      </c>
      <c r="CJ132" s="15" t="s">
        <v>5067</v>
      </c>
      <c r="CK132" s="15" t="s">
        <v>5064</v>
      </c>
      <c r="CL132" s="15" t="s">
        <v>4866</v>
      </c>
      <c r="CM132" s="15" t="s">
        <v>4540</v>
      </c>
      <c r="CN132" s="15" t="s">
        <v>4370</v>
      </c>
      <c r="CR132" s="18"/>
    </row>
    <row r="133" spans="1:96" s="15" customFormat="1" ht="16.5" x14ac:dyDescent="0.35">
      <c r="A133" s="15" t="s">
        <v>4275</v>
      </c>
      <c r="C133" t="s">
        <v>5069</v>
      </c>
      <c r="D133"/>
      <c r="E133"/>
      <c r="F133" s="15" t="s">
        <v>4277</v>
      </c>
      <c r="I133"/>
      <c r="O133" s="15" t="s">
        <v>1886</v>
      </c>
      <c r="AX133" s="16"/>
      <c r="BB133" s="17"/>
      <c r="BO133" s="21" t="s">
        <v>5070</v>
      </c>
      <c r="BP133" s="15" t="s">
        <v>5071</v>
      </c>
      <c r="BQ133" s="15" t="s">
        <v>6679</v>
      </c>
      <c r="CE133" s="15" t="s">
        <v>110</v>
      </c>
      <c r="CF133" s="15" t="s">
        <v>364</v>
      </c>
      <c r="CG133" s="21" t="s">
        <v>5070</v>
      </c>
      <c r="CH133" s="15" t="s">
        <v>5071</v>
      </c>
      <c r="CI133" s="15" t="s">
        <v>5073</v>
      </c>
      <c r="CJ133" s="15" t="s">
        <v>5072</v>
      </c>
      <c r="CK133" s="15" t="s">
        <v>5069</v>
      </c>
      <c r="CL133" s="15" t="s">
        <v>4866</v>
      </c>
      <c r="CM133" s="15" t="s">
        <v>4635</v>
      </c>
      <c r="CN133" s="15" t="s">
        <v>4370</v>
      </c>
      <c r="CR133" s="18"/>
    </row>
    <row r="134" spans="1:96" s="15" customFormat="1" ht="16.5" x14ac:dyDescent="0.35">
      <c r="A134" s="15" t="s">
        <v>4275</v>
      </c>
      <c r="C134" t="s">
        <v>5074</v>
      </c>
      <c r="D134"/>
      <c r="E134"/>
      <c r="F134" s="15" t="s">
        <v>4277</v>
      </c>
      <c r="I134"/>
      <c r="O134" s="15" t="s">
        <v>1886</v>
      </c>
      <c r="AX134" s="16"/>
      <c r="BB134" s="17"/>
      <c r="BO134" s="21" t="s">
        <v>5075</v>
      </c>
      <c r="BP134" s="15" t="s">
        <v>5076</v>
      </c>
      <c r="BQ134" s="15" t="s">
        <v>6680</v>
      </c>
      <c r="CE134" s="15" t="s">
        <v>110</v>
      </c>
      <c r="CF134" s="15" t="s">
        <v>364</v>
      </c>
      <c r="CG134" s="21" t="s">
        <v>5075</v>
      </c>
      <c r="CH134" s="15" t="s">
        <v>5076</v>
      </c>
      <c r="CI134" s="15" t="s">
        <v>5078</v>
      </c>
      <c r="CJ134" s="15" t="s">
        <v>5077</v>
      </c>
      <c r="CK134" s="15" t="s">
        <v>5074</v>
      </c>
      <c r="CL134" s="15" t="s">
        <v>1892</v>
      </c>
      <c r="CM134" s="15" t="s">
        <v>4666</v>
      </c>
      <c r="CN134" s="15" t="s">
        <v>947</v>
      </c>
      <c r="CR134" s="18"/>
    </row>
    <row r="135" spans="1:96" s="15" customFormat="1" ht="16.5" x14ac:dyDescent="0.35">
      <c r="A135" s="15" t="s">
        <v>4275</v>
      </c>
      <c r="C135" t="s">
        <v>5079</v>
      </c>
      <c r="D135"/>
      <c r="E135"/>
      <c r="F135" s="15" t="s">
        <v>4277</v>
      </c>
      <c r="I135"/>
      <c r="O135" s="15" t="s">
        <v>1886</v>
      </c>
      <c r="AX135" s="16"/>
      <c r="BB135" s="17"/>
      <c r="BO135" s="21" t="s">
        <v>5080</v>
      </c>
      <c r="BP135" s="15" t="s">
        <v>5081</v>
      </c>
      <c r="BQ135" s="15" t="s">
        <v>6681</v>
      </c>
      <c r="CE135" s="15" t="s">
        <v>110</v>
      </c>
      <c r="CF135" s="15" t="s">
        <v>364</v>
      </c>
      <c r="CG135" s="21" t="s">
        <v>5080</v>
      </c>
      <c r="CH135" s="15" t="s">
        <v>5081</v>
      </c>
      <c r="CI135" s="15" t="s">
        <v>5083</v>
      </c>
      <c r="CJ135" s="15" t="s">
        <v>5082</v>
      </c>
      <c r="CK135" s="15" t="s">
        <v>5079</v>
      </c>
      <c r="CL135" s="15" t="s">
        <v>2663</v>
      </c>
      <c r="CM135" s="15" t="s">
        <v>5084</v>
      </c>
      <c r="CN135" s="15" t="s">
        <v>714</v>
      </c>
      <c r="CR135" s="18"/>
    </row>
    <row r="136" spans="1:96" s="15" customFormat="1" ht="16.5" x14ac:dyDescent="0.35">
      <c r="A136" s="15" t="s">
        <v>4275</v>
      </c>
      <c r="C136" t="s">
        <v>5085</v>
      </c>
      <c r="D136"/>
      <c r="E136"/>
      <c r="F136" s="15" t="s">
        <v>4277</v>
      </c>
      <c r="I136"/>
      <c r="O136" s="15" t="s">
        <v>1886</v>
      </c>
      <c r="AX136" s="16"/>
      <c r="BB136" s="17"/>
      <c r="BO136" s="21" t="s">
        <v>5086</v>
      </c>
      <c r="BP136" s="15" t="s">
        <v>5087</v>
      </c>
      <c r="BQ136" s="15" t="s">
        <v>6682</v>
      </c>
      <c r="CE136" s="15" t="s">
        <v>110</v>
      </c>
      <c r="CF136" s="15" t="s">
        <v>364</v>
      </c>
      <c r="CG136" s="21" t="s">
        <v>5086</v>
      </c>
      <c r="CH136" s="15" t="s">
        <v>5087</v>
      </c>
      <c r="CI136" s="15" t="s">
        <v>5089</v>
      </c>
      <c r="CJ136" s="15" t="s">
        <v>5088</v>
      </c>
      <c r="CK136" s="15" t="s">
        <v>5085</v>
      </c>
      <c r="CL136" s="15" t="s">
        <v>4510</v>
      </c>
      <c r="CM136" s="15" t="s">
        <v>4299</v>
      </c>
      <c r="CN136" s="15" t="s">
        <v>4285</v>
      </c>
      <c r="CR136" s="18"/>
    </row>
    <row r="137" spans="1:96" s="15" customFormat="1" ht="16.5" x14ac:dyDescent="0.35">
      <c r="A137" s="15" t="s">
        <v>4275</v>
      </c>
      <c r="C137" t="s">
        <v>5090</v>
      </c>
      <c r="D137"/>
      <c r="E137"/>
      <c r="F137" s="15" t="s">
        <v>4277</v>
      </c>
      <c r="I137"/>
      <c r="O137" s="15" t="s">
        <v>1886</v>
      </c>
      <c r="AX137" s="16"/>
      <c r="BB137" s="17"/>
      <c r="BO137" s="21" t="s">
        <v>5091</v>
      </c>
      <c r="BP137" s="15" t="s">
        <v>5092</v>
      </c>
      <c r="BQ137" s="15" t="s">
        <v>6683</v>
      </c>
      <c r="CE137" s="15" t="s">
        <v>110</v>
      </c>
      <c r="CF137" s="15" t="s">
        <v>364</v>
      </c>
      <c r="CG137" s="21" t="s">
        <v>5091</v>
      </c>
      <c r="CH137" s="15" t="s">
        <v>5092</v>
      </c>
      <c r="CI137" s="15" t="s">
        <v>5094</v>
      </c>
      <c r="CJ137" s="15" t="s">
        <v>5093</v>
      </c>
      <c r="CK137" s="15" t="s">
        <v>5090</v>
      </c>
      <c r="CL137" s="15" t="s">
        <v>3539</v>
      </c>
      <c r="CM137" s="15" t="s">
        <v>5095</v>
      </c>
      <c r="CN137" s="15" t="s">
        <v>4396</v>
      </c>
      <c r="CR137" s="18"/>
    </row>
    <row r="138" spans="1:96" s="15" customFormat="1" ht="16.5" x14ac:dyDescent="0.35">
      <c r="A138" s="15" t="s">
        <v>4275</v>
      </c>
      <c r="C138" t="s">
        <v>5096</v>
      </c>
      <c r="D138"/>
      <c r="E138"/>
      <c r="F138" s="15" t="s">
        <v>4277</v>
      </c>
      <c r="I138"/>
      <c r="O138" s="15" t="s">
        <v>1886</v>
      </c>
      <c r="AX138" s="16"/>
      <c r="BB138" s="17"/>
      <c r="BO138" s="21" t="s">
        <v>5097</v>
      </c>
      <c r="BP138" s="15" t="s">
        <v>5098</v>
      </c>
      <c r="BQ138" s="15" t="s">
        <v>6684</v>
      </c>
      <c r="CE138" s="15" t="s">
        <v>110</v>
      </c>
      <c r="CF138" s="15" t="s">
        <v>364</v>
      </c>
      <c r="CG138" s="21" t="s">
        <v>5097</v>
      </c>
      <c r="CH138" s="15" t="s">
        <v>5098</v>
      </c>
      <c r="CI138" s="15" t="s">
        <v>5100</v>
      </c>
      <c r="CJ138" s="15" t="s">
        <v>5099</v>
      </c>
      <c r="CK138" s="15" t="s">
        <v>5096</v>
      </c>
      <c r="CL138" s="15" t="s">
        <v>4611</v>
      </c>
      <c r="CM138" s="15" t="s">
        <v>5013</v>
      </c>
      <c r="CN138" s="15" t="s">
        <v>4307</v>
      </c>
      <c r="CR138" s="18"/>
    </row>
    <row r="139" spans="1:96" s="15" customFormat="1" ht="16.5" x14ac:dyDescent="0.35">
      <c r="A139" s="15" t="s">
        <v>4275</v>
      </c>
      <c r="C139" t="s">
        <v>5101</v>
      </c>
      <c r="D139"/>
      <c r="E139"/>
      <c r="F139" s="15" t="s">
        <v>4277</v>
      </c>
      <c r="I139"/>
      <c r="O139" s="15" t="s">
        <v>1886</v>
      </c>
      <c r="AX139" s="16"/>
      <c r="BB139" s="17"/>
      <c r="BO139" s="21" t="s">
        <v>5102</v>
      </c>
      <c r="BP139" s="15" t="s">
        <v>5103</v>
      </c>
      <c r="BQ139" s="15" t="s">
        <v>6685</v>
      </c>
      <c r="CE139" s="15" t="s">
        <v>110</v>
      </c>
      <c r="CF139" s="15" t="s">
        <v>364</v>
      </c>
      <c r="CG139" s="21" t="s">
        <v>5102</v>
      </c>
      <c r="CH139" s="15" t="s">
        <v>5103</v>
      </c>
      <c r="CI139" s="15" t="s">
        <v>5105</v>
      </c>
      <c r="CJ139" s="15" t="s">
        <v>5104</v>
      </c>
      <c r="CK139" s="15" t="s">
        <v>5101</v>
      </c>
      <c r="CL139" s="15" t="s">
        <v>4354</v>
      </c>
      <c r="CM139" s="15" t="s">
        <v>5106</v>
      </c>
      <c r="CN139" s="15" t="s">
        <v>4779</v>
      </c>
      <c r="CR139" s="18"/>
    </row>
    <row r="140" spans="1:96" s="15" customFormat="1" ht="16.5" x14ac:dyDescent="0.35">
      <c r="A140" s="15" t="s">
        <v>4275</v>
      </c>
      <c r="C140" t="s">
        <v>5107</v>
      </c>
      <c r="D140"/>
      <c r="E140"/>
      <c r="F140" s="15" t="s">
        <v>4277</v>
      </c>
      <c r="I140"/>
      <c r="O140" s="15" t="s">
        <v>1886</v>
      </c>
      <c r="AA140" s="15" t="s">
        <v>6686</v>
      </c>
      <c r="AR140" s="15" t="s">
        <v>6687</v>
      </c>
      <c r="AX140" s="16"/>
      <c r="BB140" s="17"/>
      <c r="BO140" s="21" t="s">
        <v>5108</v>
      </c>
      <c r="BP140" s="15" t="s">
        <v>5109</v>
      </c>
      <c r="BQ140" s="15" t="s">
        <v>6688</v>
      </c>
      <c r="CE140" s="15" t="s">
        <v>110</v>
      </c>
      <c r="CF140" s="15" t="s">
        <v>364</v>
      </c>
      <c r="CG140" s="21" t="s">
        <v>5108</v>
      </c>
      <c r="CH140" s="15" t="s">
        <v>5109</v>
      </c>
      <c r="CI140" s="15" t="s">
        <v>5111</v>
      </c>
      <c r="CJ140" s="15" t="s">
        <v>5110</v>
      </c>
      <c r="CK140" s="15" t="s">
        <v>5107</v>
      </c>
      <c r="CL140" s="15" t="s">
        <v>4466</v>
      </c>
      <c r="CM140" s="15" t="s">
        <v>4292</v>
      </c>
      <c r="CN140" s="15" t="s">
        <v>5112</v>
      </c>
      <c r="CR140" s="18"/>
    </row>
    <row r="141" spans="1:96" s="15" customFormat="1" ht="16.5" x14ac:dyDescent="0.35">
      <c r="A141" s="15" t="s">
        <v>4275</v>
      </c>
      <c r="C141" t="s">
        <v>5113</v>
      </c>
      <c r="D141"/>
      <c r="E141"/>
      <c r="F141" s="15" t="s">
        <v>4277</v>
      </c>
      <c r="I141"/>
      <c r="O141" s="15" t="s">
        <v>1886</v>
      </c>
      <c r="AX141" s="16"/>
      <c r="BB141" s="17"/>
      <c r="BO141" s="21" t="s">
        <v>5114</v>
      </c>
      <c r="BP141" s="15" t="s">
        <v>5115</v>
      </c>
      <c r="BQ141" s="15" t="s">
        <v>6689</v>
      </c>
      <c r="CE141" s="15" t="s">
        <v>110</v>
      </c>
      <c r="CF141" s="15" t="s">
        <v>364</v>
      </c>
      <c r="CG141" s="21" t="s">
        <v>5114</v>
      </c>
      <c r="CH141" s="15" t="s">
        <v>5115</v>
      </c>
      <c r="CI141" s="15" t="s">
        <v>5117</v>
      </c>
      <c r="CJ141" s="15" t="s">
        <v>5116</v>
      </c>
      <c r="CK141" s="15" t="s">
        <v>5113</v>
      </c>
      <c r="CL141" s="15" t="s">
        <v>4439</v>
      </c>
      <c r="CM141" s="15" t="s">
        <v>4332</v>
      </c>
      <c r="CN141" s="15" t="s">
        <v>3541</v>
      </c>
      <c r="CR141" s="18"/>
    </row>
    <row r="142" spans="1:96" s="15" customFormat="1" ht="16.5" x14ac:dyDescent="0.35">
      <c r="A142" s="15" t="s">
        <v>4275</v>
      </c>
      <c r="C142" t="s">
        <v>5118</v>
      </c>
      <c r="D142"/>
      <c r="E142"/>
      <c r="F142" s="15" t="s">
        <v>4277</v>
      </c>
      <c r="I142"/>
      <c r="O142" s="15" t="s">
        <v>1886</v>
      </c>
      <c r="AX142" s="16"/>
      <c r="BB142" s="17"/>
      <c r="BO142" s="21" t="s">
        <v>5119</v>
      </c>
      <c r="BP142" s="15" t="s">
        <v>5120</v>
      </c>
      <c r="BQ142" s="15" t="s">
        <v>6690</v>
      </c>
      <c r="CE142" s="15" t="s">
        <v>110</v>
      </c>
      <c r="CF142" s="15" t="s">
        <v>364</v>
      </c>
      <c r="CG142" s="21" t="s">
        <v>5119</v>
      </c>
      <c r="CH142" s="15" t="s">
        <v>5120</v>
      </c>
      <c r="CI142" s="15" t="s">
        <v>5122</v>
      </c>
      <c r="CJ142" s="15" t="s">
        <v>5121</v>
      </c>
      <c r="CK142" s="15" t="s">
        <v>5118</v>
      </c>
      <c r="CL142" s="15" t="s">
        <v>4291</v>
      </c>
      <c r="CM142" s="15" t="s">
        <v>5123</v>
      </c>
      <c r="CN142" s="15" t="s">
        <v>5124</v>
      </c>
      <c r="CR142" s="18"/>
    </row>
    <row r="143" spans="1:96" s="15" customFormat="1" ht="16.5" x14ac:dyDescent="0.35">
      <c r="A143" s="15" t="s">
        <v>4275</v>
      </c>
      <c r="C143" t="s">
        <v>5125</v>
      </c>
      <c r="D143"/>
      <c r="E143"/>
      <c r="F143" s="15" t="s">
        <v>4277</v>
      </c>
      <c r="I143"/>
      <c r="O143" s="15" t="s">
        <v>1886</v>
      </c>
      <c r="AX143" s="16"/>
      <c r="BB143" s="17"/>
      <c r="BO143" s="21" t="s">
        <v>5126</v>
      </c>
      <c r="BP143" s="15" t="s">
        <v>5127</v>
      </c>
      <c r="BQ143" s="15" t="s">
        <v>6691</v>
      </c>
      <c r="CE143" s="15" t="s">
        <v>110</v>
      </c>
      <c r="CF143" s="15" t="s">
        <v>364</v>
      </c>
      <c r="CG143" s="21" t="s">
        <v>5126</v>
      </c>
      <c r="CH143" s="15" t="s">
        <v>5127</v>
      </c>
      <c r="CI143" s="15" t="s">
        <v>5129</v>
      </c>
      <c r="CJ143" s="15" t="s">
        <v>5128</v>
      </c>
      <c r="CK143" s="15" t="s">
        <v>5125</v>
      </c>
      <c r="CL143" s="15" t="s">
        <v>4866</v>
      </c>
      <c r="CM143" s="15" t="s">
        <v>4635</v>
      </c>
      <c r="CN143" s="15" t="s">
        <v>4370</v>
      </c>
      <c r="CR143" s="18"/>
    </row>
    <row r="144" spans="1:96" s="15" customFormat="1" ht="16.5" x14ac:dyDescent="0.35">
      <c r="A144" s="15" t="s">
        <v>4275</v>
      </c>
      <c r="C144" t="s">
        <v>5130</v>
      </c>
      <c r="D144"/>
      <c r="E144"/>
      <c r="F144" s="15" t="s">
        <v>4277</v>
      </c>
      <c r="I144"/>
      <c r="O144" s="15" t="s">
        <v>1886</v>
      </c>
      <c r="AX144" s="16"/>
      <c r="BB144" s="17"/>
      <c r="BO144" s="21" t="s">
        <v>5131</v>
      </c>
      <c r="BP144" s="15" t="s">
        <v>5132</v>
      </c>
      <c r="BQ144" s="15" t="s">
        <v>6692</v>
      </c>
      <c r="CE144" s="15" t="s">
        <v>110</v>
      </c>
      <c r="CF144" s="15" t="s">
        <v>364</v>
      </c>
      <c r="CG144" s="21" t="s">
        <v>5131</v>
      </c>
      <c r="CH144" s="15" t="s">
        <v>5132</v>
      </c>
      <c r="CI144" s="15" t="s">
        <v>5134</v>
      </c>
      <c r="CJ144" s="15" t="s">
        <v>5133</v>
      </c>
      <c r="CK144" s="15" t="s">
        <v>5130</v>
      </c>
      <c r="CL144" s="15" t="s">
        <v>5135</v>
      </c>
      <c r="CM144" s="15" t="s">
        <v>4635</v>
      </c>
      <c r="CN144" s="15" t="s">
        <v>2072</v>
      </c>
      <c r="CR144" s="18"/>
    </row>
    <row r="145" spans="1:96" s="15" customFormat="1" ht="16.5" x14ac:dyDescent="0.35">
      <c r="A145" s="15" t="s">
        <v>4275</v>
      </c>
      <c r="C145" t="s">
        <v>5136</v>
      </c>
      <c r="D145"/>
      <c r="E145"/>
      <c r="F145" s="15" t="s">
        <v>4277</v>
      </c>
      <c r="I145"/>
      <c r="O145" s="15" t="s">
        <v>1886</v>
      </c>
      <c r="AX145" s="16"/>
      <c r="BB145" s="17"/>
      <c r="BO145" s="21" t="s">
        <v>5137</v>
      </c>
      <c r="BP145" s="15" t="s">
        <v>5138</v>
      </c>
      <c r="BQ145" s="15" t="s">
        <v>6693</v>
      </c>
      <c r="CE145" s="15" t="s">
        <v>110</v>
      </c>
      <c r="CF145" s="15" t="s">
        <v>364</v>
      </c>
      <c r="CG145" s="21" t="s">
        <v>5137</v>
      </c>
      <c r="CH145" s="15" t="s">
        <v>5138</v>
      </c>
      <c r="CI145" s="15" t="s">
        <v>5140</v>
      </c>
      <c r="CJ145" s="15" t="s">
        <v>5139</v>
      </c>
      <c r="CK145" s="15" t="s">
        <v>5136</v>
      </c>
      <c r="CL145" s="15" t="s">
        <v>1069</v>
      </c>
      <c r="CM145" s="15" t="s">
        <v>4672</v>
      </c>
      <c r="CN145" s="15" t="s">
        <v>4498</v>
      </c>
      <c r="CR145" s="18"/>
    </row>
    <row r="146" spans="1:96" s="15" customFormat="1" ht="16.5" x14ac:dyDescent="0.35">
      <c r="A146" s="15" t="s">
        <v>4275</v>
      </c>
      <c r="C146" t="s">
        <v>5141</v>
      </c>
      <c r="D146"/>
      <c r="E146"/>
      <c r="F146" s="15" t="s">
        <v>4277</v>
      </c>
      <c r="I146"/>
      <c r="O146" s="15" t="s">
        <v>1886</v>
      </c>
      <c r="AX146" s="16"/>
      <c r="BB146" s="17"/>
      <c r="BO146" s="21" t="s">
        <v>5142</v>
      </c>
      <c r="BP146" s="15" t="s">
        <v>5143</v>
      </c>
      <c r="BQ146" s="15" t="s">
        <v>6694</v>
      </c>
      <c r="CE146" s="15" t="s">
        <v>110</v>
      </c>
      <c r="CF146" s="15" t="s">
        <v>364</v>
      </c>
      <c r="CG146" s="21" t="s">
        <v>5142</v>
      </c>
      <c r="CH146" s="15" t="s">
        <v>5143</v>
      </c>
      <c r="CI146" s="15" t="s">
        <v>5145</v>
      </c>
      <c r="CJ146" s="15" t="s">
        <v>5144</v>
      </c>
      <c r="CK146" s="15" t="s">
        <v>5141</v>
      </c>
      <c r="CL146" s="15" t="s">
        <v>4517</v>
      </c>
      <c r="CM146" s="15" t="s">
        <v>5146</v>
      </c>
      <c r="CN146" s="15" t="s">
        <v>4446</v>
      </c>
      <c r="CR146" s="18"/>
    </row>
    <row r="147" spans="1:96" s="15" customFormat="1" ht="16.5" x14ac:dyDescent="0.35">
      <c r="A147" s="15" t="s">
        <v>4275</v>
      </c>
      <c r="C147" t="s">
        <v>5147</v>
      </c>
      <c r="D147"/>
      <c r="E147"/>
      <c r="F147" s="15" t="s">
        <v>4277</v>
      </c>
      <c r="I147"/>
      <c r="O147" s="15" t="s">
        <v>1886</v>
      </c>
      <c r="AX147" s="16"/>
      <c r="BB147" s="17"/>
      <c r="BO147" s="21" t="s">
        <v>5148</v>
      </c>
      <c r="BP147" s="15" t="s">
        <v>5149</v>
      </c>
      <c r="BQ147" s="15" t="s">
        <v>6695</v>
      </c>
      <c r="CE147" s="15" t="s">
        <v>110</v>
      </c>
      <c r="CF147" s="15" t="s">
        <v>364</v>
      </c>
      <c r="CG147" s="21" t="s">
        <v>5148</v>
      </c>
      <c r="CH147" s="15" t="s">
        <v>5149</v>
      </c>
      <c r="CI147" s="15" t="s">
        <v>5151</v>
      </c>
      <c r="CJ147" s="15" t="s">
        <v>5150</v>
      </c>
      <c r="CK147" s="15" t="s">
        <v>5147</v>
      </c>
      <c r="CL147" s="15" t="s">
        <v>1892</v>
      </c>
      <c r="CM147" s="15" t="s">
        <v>5152</v>
      </c>
      <c r="CN147" s="15" t="s">
        <v>4370</v>
      </c>
      <c r="CR147" s="18"/>
    </row>
    <row r="148" spans="1:96" s="15" customFormat="1" ht="16.5" x14ac:dyDescent="0.35">
      <c r="A148" s="15" t="s">
        <v>4275</v>
      </c>
      <c r="C148" t="s">
        <v>5153</v>
      </c>
      <c r="D148"/>
      <c r="E148"/>
      <c r="F148" s="15" t="s">
        <v>4277</v>
      </c>
      <c r="I148"/>
      <c r="O148" s="15" t="s">
        <v>1886</v>
      </c>
      <c r="AX148" s="16"/>
      <c r="BB148" s="17"/>
      <c r="BO148" s="21" t="s">
        <v>5154</v>
      </c>
      <c r="BP148" s="15" t="s">
        <v>5155</v>
      </c>
      <c r="BQ148" s="15" t="s">
        <v>6696</v>
      </c>
      <c r="CE148" s="15" t="s">
        <v>110</v>
      </c>
      <c r="CF148" s="15" t="s">
        <v>364</v>
      </c>
      <c r="CG148" s="21" t="s">
        <v>5154</v>
      </c>
      <c r="CH148" s="15" t="s">
        <v>5155</v>
      </c>
      <c r="CI148" s="15" t="s">
        <v>5157</v>
      </c>
      <c r="CJ148" s="15" t="s">
        <v>5156</v>
      </c>
      <c r="CK148" s="15" t="s">
        <v>5153</v>
      </c>
      <c r="CL148" s="15" t="s">
        <v>3821</v>
      </c>
      <c r="CM148" s="15" t="s">
        <v>4395</v>
      </c>
      <c r="CN148" s="15" t="s">
        <v>4396</v>
      </c>
      <c r="CR148" s="18"/>
    </row>
    <row r="149" spans="1:96" s="15" customFormat="1" ht="16.5" x14ac:dyDescent="0.35">
      <c r="A149" s="15" t="s">
        <v>4275</v>
      </c>
      <c r="C149" t="s">
        <v>5158</v>
      </c>
      <c r="D149"/>
      <c r="E149"/>
      <c r="F149" s="15" t="s">
        <v>4277</v>
      </c>
      <c r="I149"/>
      <c r="O149" s="15" t="s">
        <v>1886</v>
      </c>
      <c r="AX149" s="16"/>
      <c r="BB149" s="17"/>
      <c r="BO149" s="21" t="s">
        <v>5159</v>
      </c>
      <c r="BP149" s="15" t="s">
        <v>5160</v>
      </c>
      <c r="BQ149" s="15" t="s">
        <v>6697</v>
      </c>
      <c r="CE149" s="15" t="s">
        <v>110</v>
      </c>
      <c r="CF149" s="15" t="s">
        <v>364</v>
      </c>
      <c r="CG149" s="21" t="s">
        <v>5159</v>
      </c>
      <c r="CH149" s="15" t="s">
        <v>5160</v>
      </c>
      <c r="CI149" s="15" t="s">
        <v>5162</v>
      </c>
      <c r="CJ149" s="15" t="s">
        <v>5161</v>
      </c>
      <c r="CK149" s="15" t="s">
        <v>5158</v>
      </c>
      <c r="CL149" s="15" t="s">
        <v>4592</v>
      </c>
      <c r="CM149" s="15" t="s">
        <v>4292</v>
      </c>
      <c r="CN149" s="15" t="s">
        <v>5163</v>
      </c>
      <c r="CR149" s="18"/>
    </row>
    <row r="150" spans="1:96" s="15" customFormat="1" ht="16.5" x14ac:dyDescent="0.35">
      <c r="A150" s="15" t="s">
        <v>4275</v>
      </c>
      <c r="C150" t="s">
        <v>5164</v>
      </c>
      <c r="D150"/>
      <c r="E150"/>
      <c r="F150" s="15" t="s">
        <v>4277</v>
      </c>
      <c r="I150"/>
      <c r="O150" s="15" t="s">
        <v>1886</v>
      </c>
      <c r="AX150" s="16"/>
      <c r="BB150" s="17"/>
      <c r="BO150" s="21" t="s">
        <v>5165</v>
      </c>
      <c r="BP150" s="15" t="s">
        <v>5166</v>
      </c>
      <c r="BQ150" s="15" t="s">
        <v>6698</v>
      </c>
      <c r="CE150" s="15" t="s">
        <v>110</v>
      </c>
      <c r="CF150" s="15" t="s">
        <v>364</v>
      </c>
      <c r="CG150" s="21" t="s">
        <v>5165</v>
      </c>
      <c r="CH150" s="15" t="s">
        <v>5166</v>
      </c>
      <c r="CI150" s="15" t="s">
        <v>5168</v>
      </c>
      <c r="CJ150" s="15" t="s">
        <v>5167</v>
      </c>
      <c r="CK150" s="15" t="s">
        <v>5164</v>
      </c>
      <c r="CL150" s="15" t="s">
        <v>3821</v>
      </c>
      <c r="CM150" s="15" t="s">
        <v>4395</v>
      </c>
      <c r="CN150" s="15" t="s">
        <v>4396</v>
      </c>
      <c r="CR150" s="18"/>
    </row>
    <row r="151" spans="1:96" s="15" customFormat="1" ht="16.5" x14ac:dyDescent="0.35">
      <c r="A151" s="15" t="s">
        <v>4275</v>
      </c>
      <c r="C151" t="s">
        <v>5169</v>
      </c>
      <c r="D151"/>
      <c r="E151"/>
      <c r="F151" s="15" t="s">
        <v>4277</v>
      </c>
      <c r="I151"/>
      <c r="O151" s="15" t="s">
        <v>1886</v>
      </c>
      <c r="AX151" s="16"/>
      <c r="BB151" s="17"/>
      <c r="BO151" s="21" t="s">
        <v>5170</v>
      </c>
      <c r="BP151" s="15" t="s">
        <v>5171</v>
      </c>
      <c r="BQ151" s="15" t="s">
        <v>6699</v>
      </c>
      <c r="CE151" s="15" t="s">
        <v>110</v>
      </c>
      <c r="CF151" s="15" t="s">
        <v>364</v>
      </c>
      <c r="CG151" s="21" t="s">
        <v>5170</v>
      </c>
      <c r="CH151" s="15" t="s">
        <v>5171</v>
      </c>
      <c r="CI151" s="15" t="s">
        <v>5173</v>
      </c>
      <c r="CJ151" s="15" t="s">
        <v>5172</v>
      </c>
      <c r="CK151" s="15" t="s">
        <v>5169</v>
      </c>
      <c r="CL151" s="15" t="s">
        <v>2663</v>
      </c>
      <c r="CM151" s="15" t="s">
        <v>4292</v>
      </c>
      <c r="CN151" s="15" t="s">
        <v>4460</v>
      </c>
      <c r="CR151" s="18"/>
    </row>
    <row r="152" spans="1:96" s="15" customFormat="1" ht="16.5" x14ac:dyDescent="0.35">
      <c r="A152" s="15" t="s">
        <v>4275</v>
      </c>
      <c r="C152" t="s">
        <v>5174</v>
      </c>
      <c r="D152"/>
      <c r="E152"/>
      <c r="F152" s="15" t="s">
        <v>4277</v>
      </c>
      <c r="I152"/>
      <c r="O152" s="15" t="s">
        <v>1886</v>
      </c>
      <c r="T152" s="15" t="s">
        <v>638</v>
      </c>
      <c r="AX152" s="16"/>
      <c r="BB152" s="17"/>
      <c r="BO152" s="21" t="s">
        <v>5175</v>
      </c>
      <c r="BP152" s="15" t="s">
        <v>5176</v>
      </c>
      <c r="BQ152" s="15" t="s">
        <v>6700</v>
      </c>
      <c r="CE152" s="15" t="s">
        <v>110</v>
      </c>
      <c r="CF152" s="15" t="s">
        <v>364</v>
      </c>
      <c r="CG152" s="21" t="s">
        <v>5175</v>
      </c>
      <c r="CH152" s="15" t="s">
        <v>5176</v>
      </c>
      <c r="CI152" s="15" t="s">
        <v>5178</v>
      </c>
      <c r="CJ152" s="15" t="s">
        <v>5177</v>
      </c>
      <c r="CK152" s="15" t="s">
        <v>5174</v>
      </c>
      <c r="CL152" s="15" t="s">
        <v>4439</v>
      </c>
      <c r="CM152" s="15" t="s">
        <v>4332</v>
      </c>
      <c r="CN152" s="15" t="s">
        <v>1139</v>
      </c>
      <c r="CR152" s="18"/>
    </row>
    <row r="153" spans="1:96" s="15" customFormat="1" ht="16.5" x14ac:dyDescent="0.35">
      <c r="A153" s="15" t="s">
        <v>4275</v>
      </c>
      <c r="C153" t="s">
        <v>5179</v>
      </c>
      <c r="D153"/>
      <c r="E153"/>
      <c r="F153" s="15" t="s">
        <v>4277</v>
      </c>
      <c r="I153"/>
      <c r="O153" s="15" t="s">
        <v>1886</v>
      </c>
      <c r="AX153" s="16"/>
      <c r="BB153" s="17"/>
      <c r="BO153" s="21" t="s">
        <v>5180</v>
      </c>
      <c r="BP153" s="15" t="s">
        <v>5181</v>
      </c>
      <c r="BQ153" s="15" t="s">
        <v>6701</v>
      </c>
      <c r="CE153" s="15" t="s">
        <v>110</v>
      </c>
      <c r="CF153" s="15" t="s">
        <v>364</v>
      </c>
      <c r="CG153" s="21" t="s">
        <v>5180</v>
      </c>
      <c r="CH153" s="15" t="s">
        <v>5181</v>
      </c>
      <c r="CI153" s="15" t="s">
        <v>5183</v>
      </c>
      <c r="CJ153" s="15" t="s">
        <v>5182</v>
      </c>
      <c r="CK153" s="15" t="s">
        <v>5179</v>
      </c>
      <c r="CL153" s="15" t="s">
        <v>4283</v>
      </c>
      <c r="CM153" s="15" t="s">
        <v>4732</v>
      </c>
      <c r="CN153" s="15" t="s">
        <v>4559</v>
      </c>
      <c r="CR153" s="18"/>
    </row>
    <row r="154" spans="1:96" s="15" customFormat="1" ht="16.5" x14ac:dyDescent="0.35">
      <c r="A154" s="15" t="s">
        <v>4275</v>
      </c>
      <c r="C154" t="s">
        <v>5184</v>
      </c>
      <c r="D154"/>
      <c r="E154"/>
      <c r="F154" s="15" t="s">
        <v>4277</v>
      </c>
      <c r="I154"/>
      <c r="O154" s="15" t="s">
        <v>1886</v>
      </c>
      <c r="AX154" s="16"/>
      <c r="BB154" s="17"/>
      <c r="BO154" s="21" t="s">
        <v>5185</v>
      </c>
      <c r="BP154" s="15" t="s">
        <v>5186</v>
      </c>
      <c r="BQ154" s="15" t="s">
        <v>6702</v>
      </c>
      <c r="CE154" s="15" t="s">
        <v>110</v>
      </c>
      <c r="CF154" s="15" t="s">
        <v>364</v>
      </c>
      <c r="CG154" s="21" t="s">
        <v>5185</v>
      </c>
      <c r="CH154" s="15" t="s">
        <v>5186</v>
      </c>
      <c r="CI154" s="15" t="s">
        <v>5188</v>
      </c>
      <c r="CJ154" s="15" t="s">
        <v>5187</v>
      </c>
      <c r="CK154" s="15" t="s">
        <v>5184</v>
      </c>
      <c r="CL154" s="15" t="s">
        <v>4231</v>
      </c>
      <c r="CM154" s="15" t="s">
        <v>5189</v>
      </c>
      <c r="CN154" s="15" t="s">
        <v>4519</v>
      </c>
      <c r="CR154" s="18"/>
    </row>
    <row r="155" spans="1:96" s="15" customFormat="1" ht="16.5" x14ac:dyDescent="0.35">
      <c r="A155" s="15" t="s">
        <v>4275</v>
      </c>
      <c r="C155" t="s">
        <v>5190</v>
      </c>
      <c r="D155"/>
      <c r="E155"/>
      <c r="F155" s="15" t="s">
        <v>4277</v>
      </c>
      <c r="I155"/>
      <c r="O155" s="15" t="s">
        <v>1886</v>
      </c>
      <c r="AX155" s="16"/>
      <c r="BB155" s="17"/>
      <c r="BO155" s="21" t="s">
        <v>5191</v>
      </c>
      <c r="BP155" s="15" t="s">
        <v>5192</v>
      </c>
      <c r="BQ155" s="15" t="s">
        <v>6703</v>
      </c>
      <c r="CE155" s="15" t="s">
        <v>110</v>
      </c>
      <c r="CF155" s="15" t="s">
        <v>364</v>
      </c>
      <c r="CG155" s="21" t="s">
        <v>5191</v>
      </c>
      <c r="CH155" s="15" t="s">
        <v>5192</v>
      </c>
      <c r="CI155" s="15" t="s">
        <v>5194</v>
      </c>
      <c r="CJ155" s="15" t="s">
        <v>5193</v>
      </c>
      <c r="CK155" s="15" t="s">
        <v>5190</v>
      </c>
      <c r="CL155" s="15" t="s">
        <v>4611</v>
      </c>
      <c r="CM155" s="15" t="s">
        <v>5195</v>
      </c>
      <c r="CN155" s="15" t="s">
        <v>4534</v>
      </c>
      <c r="CR155" s="18"/>
    </row>
    <row r="156" spans="1:96" s="15" customFormat="1" ht="16.5" x14ac:dyDescent="0.35">
      <c r="A156" s="15" t="s">
        <v>4275</v>
      </c>
      <c r="C156" t="s">
        <v>5196</v>
      </c>
      <c r="D156"/>
      <c r="E156"/>
      <c r="F156" s="15" t="s">
        <v>4277</v>
      </c>
      <c r="I156"/>
      <c r="O156" s="15" t="s">
        <v>1886</v>
      </c>
      <c r="AX156" s="16"/>
      <c r="BB156" s="17"/>
      <c r="BO156" s="21" t="s">
        <v>5197</v>
      </c>
      <c r="BP156" s="15" t="s">
        <v>5198</v>
      </c>
      <c r="BQ156" s="15" t="s">
        <v>6704</v>
      </c>
      <c r="CE156" s="15" t="s">
        <v>110</v>
      </c>
      <c r="CF156" s="15" t="s">
        <v>364</v>
      </c>
      <c r="CG156" s="21" t="s">
        <v>5197</v>
      </c>
      <c r="CH156" s="15" t="s">
        <v>5198</v>
      </c>
      <c r="CI156" s="15" t="s">
        <v>5200</v>
      </c>
      <c r="CJ156" s="15" t="s">
        <v>5199</v>
      </c>
      <c r="CK156" s="15" t="s">
        <v>5196</v>
      </c>
      <c r="CL156" s="15" t="s">
        <v>4585</v>
      </c>
      <c r="CM156" s="15" t="s">
        <v>867</v>
      </c>
      <c r="CN156" s="15" t="s">
        <v>1112</v>
      </c>
      <c r="CR156" s="18"/>
    </row>
    <row r="157" spans="1:96" s="15" customFormat="1" ht="16.5" x14ac:dyDescent="0.35">
      <c r="A157" s="15" t="s">
        <v>4275</v>
      </c>
      <c r="C157" t="s">
        <v>5201</v>
      </c>
      <c r="D157"/>
      <c r="E157"/>
      <c r="F157" s="15" t="s">
        <v>4277</v>
      </c>
      <c r="I157"/>
      <c r="O157" s="15" t="s">
        <v>1886</v>
      </c>
      <c r="AX157" s="16"/>
      <c r="BB157" s="17"/>
      <c r="BO157" s="21" t="s">
        <v>5202</v>
      </c>
      <c r="BP157" s="15" t="s">
        <v>5203</v>
      </c>
      <c r="BQ157" s="15" t="s">
        <v>6705</v>
      </c>
      <c r="CE157" s="15" t="s">
        <v>110</v>
      </c>
      <c r="CF157" s="15" t="s">
        <v>364</v>
      </c>
      <c r="CG157" s="21" t="s">
        <v>5202</v>
      </c>
      <c r="CH157" s="15" t="s">
        <v>5203</v>
      </c>
      <c r="CI157" s="15" t="s">
        <v>5205</v>
      </c>
      <c r="CJ157" s="15" t="s">
        <v>5204</v>
      </c>
      <c r="CK157" s="15" t="s">
        <v>5201</v>
      </c>
      <c r="CL157" s="15" t="s">
        <v>4376</v>
      </c>
      <c r="CM157" s="15" t="s">
        <v>5206</v>
      </c>
      <c r="CN157" s="15" t="s">
        <v>5207</v>
      </c>
      <c r="CR157" s="18"/>
    </row>
    <row r="158" spans="1:96" s="15" customFormat="1" ht="16.5" x14ac:dyDescent="0.35">
      <c r="A158" s="15" t="s">
        <v>4275</v>
      </c>
      <c r="C158" t="s">
        <v>5208</v>
      </c>
      <c r="D158"/>
      <c r="E158"/>
      <c r="F158" s="15" t="s">
        <v>4277</v>
      </c>
      <c r="I158"/>
      <c r="O158" s="15" t="s">
        <v>1886</v>
      </c>
      <c r="AX158" s="16"/>
      <c r="BB158" s="17"/>
      <c r="BO158" s="21" t="s">
        <v>5209</v>
      </c>
      <c r="BP158" s="15" t="s">
        <v>5210</v>
      </c>
      <c r="BQ158" s="15" t="s">
        <v>6706</v>
      </c>
      <c r="CE158" s="15" t="s">
        <v>110</v>
      </c>
      <c r="CF158" s="15" t="s">
        <v>364</v>
      </c>
      <c r="CG158" s="21" t="s">
        <v>5209</v>
      </c>
      <c r="CH158" s="15" t="s">
        <v>5210</v>
      </c>
      <c r="CI158" s="15" t="s">
        <v>5212</v>
      </c>
      <c r="CJ158" s="15" t="s">
        <v>5211</v>
      </c>
      <c r="CK158" s="15" t="s">
        <v>5208</v>
      </c>
      <c r="CL158" s="15" t="s">
        <v>4324</v>
      </c>
      <c r="CM158" s="15" t="s">
        <v>4565</v>
      </c>
      <c r="CN158" s="15" t="s">
        <v>5213</v>
      </c>
      <c r="CR158" s="18"/>
    </row>
    <row r="159" spans="1:96" s="15" customFormat="1" ht="16.5" x14ac:dyDescent="0.35">
      <c r="A159" s="15" t="s">
        <v>4275</v>
      </c>
      <c r="C159" t="s">
        <v>5214</v>
      </c>
      <c r="D159"/>
      <c r="E159"/>
      <c r="F159" s="15" t="s">
        <v>4277</v>
      </c>
      <c r="I159"/>
      <c r="O159" s="15" t="s">
        <v>1886</v>
      </c>
      <c r="AX159" s="16"/>
      <c r="BB159" s="17"/>
      <c r="BO159" s="21" t="s">
        <v>5215</v>
      </c>
      <c r="BP159" s="15" t="s">
        <v>5216</v>
      </c>
      <c r="BQ159" s="15" t="s">
        <v>6707</v>
      </c>
      <c r="CE159" s="15" t="s">
        <v>110</v>
      </c>
      <c r="CF159" s="15" t="s">
        <v>364</v>
      </c>
      <c r="CG159" s="21" t="s">
        <v>5215</v>
      </c>
      <c r="CH159" s="15" t="s">
        <v>5216</v>
      </c>
      <c r="CI159" s="15" t="s">
        <v>5218</v>
      </c>
      <c r="CJ159" s="15" t="s">
        <v>5217</v>
      </c>
      <c r="CK159" s="15" t="s">
        <v>5214</v>
      </c>
      <c r="CL159" s="15" t="s">
        <v>4452</v>
      </c>
      <c r="CM159" s="15" t="s">
        <v>5219</v>
      </c>
      <c r="CN159" s="15" t="s">
        <v>5063</v>
      </c>
      <c r="CR159" s="18"/>
    </row>
    <row r="160" spans="1:96" s="15" customFormat="1" ht="16.5" x14ac:dyDescent="0.35">
      <c r="A160" s="15" t="s">
        <v>4275</v>
      </c>
      <c r="C160" t="s">
        <v>5220</v>
      </c>
      <c r="D160"/>
      <c r="E160"/>
      <c r="F160" s="15" t="s">
        <v>4277</v>
      </c>
      <c r="I160"/>
      <c r="O160" s="15" t="s">
        <v>1886</v>
      </c>
      <c r="AX160" s="16"/>
      <c r="BB160" s="17"/>
      <c r="BO160" s="21" t="s">
        <v>5221</v>
      </c>
      <c r="BP160" s="15" t="s">
        <v>5222</v>
      </c>
      <c r="BQ160" s="15" t="s">
        <v>6708</v>
      </c>
      <c r="CE160" s="15" t="s">
        <v>110</v>
      </c>
      <c r="CF160" s="15" t="s">
        <v>364</v>
      </c>
      <c r="CG160" s="21" t="s">
        <v>5221</v>
      </c>
      <c r="CH160" s="15" t="s">
        <v>5222</v>
      </c>
      <c r="CI160" s="15" t="s">
        <v>5224</v>
      </c>
      <c r="CJ160" s="15" t="s">
        <v>5223</v>
      </c>
      <c r="CK160" s="15" t="s">
        <v>5220</v>
      </c>
      <c r="CL160" s="15" t="s">
        <v>4452</v>
      </c>
      <c r="CM160" s="15" t="s">
        <v>5225</v>
      </c>
      <c r="CN160" s="15" t="s">
        <v>4460</v>
      </c>
      <c r="CR160" s="18"/>
    </row>
    <row r="161" spans="1:96" s="15" customFormat="1" ht="16.5" x14ac:dyDescent="0.35">
      <c r="A161" s="15" t="s">
        <v>4275</v>
      </c>
      <c r="C161" t="s">
        <v>5226</v>
      </c>
      <c r="D161"/>
      <c r="E161"/>
      <c r="F161" s="15" t="s">
        <v>4277</v>
      </c>
      <c r="I161"/>
      <c r="O161" s="15" t="s">
        <v>1886</v>
      </c>
      <c r="AX161" s="16"/>
      <c r="BB161" s="17"/>
      <c r="BO161" s="21" t="s">
        <v>5227</v>
      </c>
      <c r="BP161" s="15" t="s">
        <v>5228</v>
      </c>
      <c r="BQ161" s="15" t="s">
        <v>6709</v>
      </c>
      <c r="CE161" s="15" t="s">
        <v>110</v>
      </c>
      <c r="CF161" s="15" t="s">
        <v>364</v>
      </c>
      <c r="CG161" s="21" t="s">
        <v>5227</v>
      </c>
      <c r="CH161" s="15" t="s">
        <v>5228</v>
      </c>
      <c r="CI161" s="15" t="s">
        <v>5230</v>
      </c>
      <c r="CJ161" s="15" t="s">
        <v>5229</v>
      </c>
      <c r="CK161" s="15" t="s">
        <v>5226</v>
      </c>
      <c r="CL161" s="15" t="s">
        <v>2070</v>
      </c>
      <c r="CM161" s="15" t="s">
        <v>4830</v>
      </c>
      <c r="CN161" s="15" t="s">
        <v>4396</v>
      </c>
      <c r="CR161" s="18"/>
    </row>
    <row r="162" spans="1:96" s="15" customFormat="1" ht="16.5" x14ac:dyDescent="0.35">
      <c r="A162" s="15" t="s">
        <v>4275</v>
      </c>
      <c r="C162" t="s">
        <v>5231</v>
      </c>
      <c r="D162"/>
      <c r="E162"/>
      <c r="F162" s="15" t="s">
        <v>4277</v>
      </c>
      <c r="I162"/>
      <c r="O162" s="15" t="s">
        <v>1886</v>
      </c>
      <c r="AX162" s="16"/>
      <c r="BB162" s="17"/>
      <c r="BO162" s="21" t="s">
        <v>5232</v>
      </c>
      <c r="BP162" s="15" t="s">
        <v>5233</v>
      </c>
      <c r="BQ162" s="15" t="s">
        <v>6710</v>
      </c>
      <c r="CE162" s="15" t="s">
        <v>110</v>
      </c>
      <c r="CF162" s="15" t="s">
        <v>364</v>
      </c>
      <c r="CG162" s="21" t="s">
        <v>5232</v>
      </c>
      <c r="CH162" s="15" t="s">
        <v>5233</v>
      </c>
      <c r="CI162" s="15" t="s">
        <v>5235</v>
      </c>
      <c r="CJ162" s="15" t="s">
        <v>5234</v>
      </c>
      <c r="CK162" s="15" t="s">
        <v>5231</v>
      </c>
      <c r="CL162" s="15" t="s">
        <v>2663</v>
      </c>
      <c r="CM162" s="15" t="s">
        <v>4762</v>
      </c>
      <c r="CN162" s="15" t="s">
        <v>2665</v>
      </c>
      <c r="CR162" s="18"/>
    </row>
    <row r="163" spans="1:96" s="15" customFormat="1" ht="16.5" x14ac:dyDescent="0.35">
      <c r="A163" s="15" t="s">
        <v>4275</v>
      </c>
      <c r="C163" t="s">
        <v>5236</v>
      </c>
      <c r="D163"/>
      <c r="E163"/>
      <c r="F163" s="15" t="s">
        <v>4277</v>
      </c>
      <c r="I163"/>
      <c r="O163" s="15" t="s">
        <v>1886</v>
      </c>
      <c r="AX163" s="16"/>
      <c r="BB163" s="17"/>
      <c r="BO163" s="21" t="s">
        <v>5237</v>
      </c>
      <c r="BP163" s="15" t="s">
        <v>5238</v>
      </c>
      <c r="BQ163" s="15" t="s">
        <v>6711</v>
      </c>
      <c r="CE163" s="15" t="s">
        <v>110</v>
      </c>
      <c r="CF163" s="15" t="s">
        <v>364</v>
      </c>
      <c r="CG163" s="21" t="s">
        <v>5237</v>
      </c>
      <c r="CH163" s="15" t="s">
        <v>5238</v>
      </c>
      <c r="CI163" s="15" t="s">
        <v>5240</v>
      </c>
      <c r="CJ163" s="15" t="s">
        <v>5239</v>
      </c>
      <c r="CK163" s="15" t="s">
        <v>5236</v>
      </c>
      <c r="CL163" s="15" t="s">
        <v>4354</v>
      </c>
      <c r="CM163" s="15" t="s">
        <v>5241</v>
      </c>
      <c r="CN163" s="15" t="s">
        <v>4307</v>
      </c>
      <c r="CR163" s="18"/>
    </row>
    <row r="164" spans="1:96" s="15" customFormat="1" ht="16.5" x14ac:dyDescent="0.35">
      <c r="A164" s="15" t="s">
        <v>4275</v>
      </c>
      <c r="C164" t="s">
        <v>5242</v>
      </c>
      <c r="D164"/>
      <c r="E164"/>
      <c r="F164" s="15" t="s">
        <v>4277</v>
      </c>
      <c r="I164"/>
      <c r="O164" s="15" t="s">
        <v>1886</v>
      </c>
      <c r="AX164" s="16"/>
      <c r="BB164" s="17"/>
      <c r="BO164" s="21" t="s">
        <v>5243</v>
      </c>
      <c r="BP164" s="15" t="s">
        <v>5244</v>
      </c>
      <c r="BQ164" s="15" t="s">
        <v>6712</v>
      </c>
      <c r="CE164" s="15" t="s">
        <v>110</v>
      </c>
      <c r="CF164" s="15" t="s">
        <v>364</v>
      </c>
      <c r="CG164" s="21" t="s">
        <v>5243</v>
      </c>
      <c r="CH164" s="15" t="s">
        <v>5244</v>
      </c>
      <c r="CI164" s="15" t="s">
        <v>5246</v>
      </c>
      <c r="CJ164" s="15" t="s">
        <v>5245</v>
      </c>
      <c r="CK164" s="15" t="s">
        <v>5242</v>
      </c>
      <c r="CL164" s="15" t="s">
        <v>2070</v>
      </c>
      <c r="CM164" s="15" t="s">
        <v>5247</v>
      </c>
      <c r="CN164" s="15" t="s">
        <v>5248</v>
      </c>
      <c r="CR164" s="18"/>
    </row>
    <row r="165" spans="1:96" s="15" customFormat="1" ht="16.5" x14ac:dyDescent="0.35">
      <c r="A165" s="15" t="s">
        <v>4275</v>
      </c>
      <c r="C165" t="s">
        <v>5249</v>
      </c>
      <c r="D165"/>
      <c r="E165"/>
      <c r="F165" s="15" t="s">
        <v>4277</v>
      </c>
      <c r="I165"/>
      <c r="O165" s="15" t="s">
        <v>1886</v>
      </c>
      <c r="AX165" s="16"/>
      <c r="BB165" s="17"/>
      <c r="BO165" s="21" t="s">
        <v>5250</v>
      </c>
      <c r="BP165" s="15" t="s">
        <v>5251</v>
      </c>
      <c r="BQ165" s="15" t="s">
        <v>6713</v>
      </c>
      <c r="CE165" s="15" t="s">
        <v>110</v>
      </c>
      <c r="CF165" s="15" t="s">
        <v>364</v>
      </c>
      <c r="CG165" s="21" t="s">
        <v>5250</v>
      </c>
      <c r="CH165" s="15" t="s">
        <v>5251</v>
      </c>
      <c r="CI165" s="15" t="s">
        <v>5253</v>
      </c>
      <c r="CJ165" s="15" t="s">
        <v>5252</v>
      </c>
      <c r="CK165" s="15" t="s">
        <v>5249</v>
      </c>
      <c r="CL165" s="15" t="s">
        <v>3821</v>
      </c>
      <c r="CM165" s="15" t="s">
        <v>5013</v>
      </c>
      <c r="CN165" s="15" t="s">
        <v>4370</v>
      </c>
      <c r="CR165" s="18"/>
    </row>
    <row r="166" spans="1:96" s="15" customFormat="1" ht="16.5" x14ac:dyDescent="0.35">
      <c r="A166" s="15" t="s">
        <v>4275</v>
      </c>
      <c r="C166" t="s">
        <v>5254</v>
      </c>
      <c r="D166"/>
      <c r="E166"/>
      <c r="F166" s="15" t="s">
        <v>4277</v>
      </c>
      <c r="I166"/>
      <c r="O166" s="15" t="s">
        <v>1886</v>
      </c>
      <c r="AX166" s="16"/>
      <c r="BB166" s="17"/>
      <c r="BO166" s="21" t="s">
        <v>5255</v>
      </c>
      <c r="BP166" s="15" t="s">
        <v>5256</v>
      </c>
      <c r="BQ166" s="15" t="s">
        <v>6714</v>
      </c>
      <c r="CE166" s="15" t="s">
        <v>110</v>
      </c>
      <c r="CF166" s="15" t="s">
        <v>364</v>
      </c>
      <c r="CG166" s="21" t="s">
        <v>5255</v>
      </c>
      <c r="CH166" s="15" t="s">
        <v>5256</v>
      </c>
      <c r="CI166" s="15" t="s">
        <v>5258</v>
      </c>
      <c r="CJ166" s="15" t="s">
        <v>5257</v>
      </c>
      <c r="CK166" s="15" t="s">
        <v>5254</v>
      </c>
      <c r="CL166" s="15" t="s">
        <v>3821</v>
      </c>
      <c r="CM166" s="15" t="s">
        <v>5259</v>
      </c>
      <c r="CN166" s="15" t="s">
        <v>5260</v>
      </c>
      <c r="CR166" s="18"/>
    </row>
    <row r="167" spans="1:96" s="15" customFormat="1" ht="16.5" x14ac:dyDescent="0.35">
      <c r="A167" s="15" t="s">
        <v>4275</v>
      </c>
      <c r="C167" t="s">
        <v>5261</v>
      </c>
      <c r="D167"/>
      <c r="E167"/>
      <c r="F167" s="15" t="s">
        <v>4277</v>
      </c>
      <c r="I167"/>
      <c r="O167" s="15" t="s">
        <v>1886</v>
      </c>
      <c r="AX167" s="16"/>
      <c r="BB167" s="17"/>
      <c r="BO167" s="21" t="s">
        <v>5262</v>
      </c>
      <c r="BP167" s="15" t="s">
        <v>5263</v>
      </c>
      <c r="BQ167" s="15" t="s">
        <v>6715</v>
      </c>
      <c r="CE167" s="15" t="s">
        <v>110</v>
      </c>
      <c r="CF167" s="15" t="s">
        <v>364</v>
      </c>
      <c r="CG167" s="21" t="s">
        <v>5262</v>
      </c>
      <c r="CH167" s="15" t="s">
        <v>5263</v>
      </c>
      <c r="CI167" s="15" t="s">
        <v>5265</v>
      </c>
      <c r="CJ167" s="15" t="s">
        <v>5264</v>
      </c>
      <c r="CK167" s="15" t="s">
        <v>5261</v>
      </c>
      <c r="CL167" s="15" t="s">
        <v>4361</v>
      </c>
      <c r="CM167" s="15" t="s">
        <v>4292</v>
      </c>
      <c r="CN167" s="15" t="s">
        <v>5266</v>
      </c>
      <c r="CR167" s="18"/>
    </row>
    <row r="168" spans="1:96" s="15" customFormat="1" ht="16.5" x14ac:dyDescent="0.35">
      <c r="A168" s="15" t="s">
        <v>4275</v>
      </c>
      <c r="C168" t="s">
        <v>5267</v>
      </c>
      <c r="D168"/>
      <c r="E168"/>
      <c r="F168" s="15" t="s">
        <v>4277</v>
      </c>
      <c r="I168"/>
      <c r="O168" s="15" t="s">
        <v>1886</v>
      </c>
      <c r="AX168" s="16"/>
      <c r="BB168" s="17"/>
      <c r="BO168" s="21" t="s">
        <v>5268</v>
      </c>
      <c r="BP168" s="15" t="s">
        <v>5269</v>
      </c>
      <c r="BQ168" s="15" t="s">
        <v>6716</v>
      </c>
      <c r="CE168" s="15" t="s">
        <v>110</v>
      </c>
      <c r="CF168" s="15" t="s">
        <v>364</v>
      </c>
      <c r="CG168" s="21" t="s">
        <v>5268</v>
      </c>
      <c r="CH168" s="15" t="s">
        <v>5269</v>
      </c>
      <c r="CI168" s="15" t="s">
        <v>5271</v>
      </c>
      <c r="CJ168" s="15" t="s">
        <v>5270</v>
      </c>
      <c r="CK168" s="15" t="s">
        <v>5267</v>
      </c>
      <c r="CL168" s="15" t="s">
        <v>783</v>
      </c>
      <c r="CM168" s="15" t="s">
        <v>5272</v>
      </c>
      <c r="CN168" s="15" t="s">
        <v>4943</v>
      </c>
      <c r="CR168" s="18"/>
    </row>
    <row r="169" spans="1:96" s="15" customFormat="1" ht="16.5" x14ac:dyDescent="0.35">
      <c r="A169" s="15" t="s">
        <v>4275</v>
      </c>
      <c r="C169" t="s">
        <v>5273</v>
      </c>
      <c r="D169"/>
      <c r="E169"/>
      <c r="F169" s="15" t="s">
        <v>4277</v>
      </c>
      <c r="I169"/>
      <c r="O169" s="15" t="s">
        <v>1886</v>
      </c>
      <c r="AX169" s="16"/>
      <c r="BB169" s="17"/>
      <c r="BO169" s="21" t="s">
        <v>5274</v>
      </c>
      <c r="BP169" s="15" t="s">
        <v>5275</v>
      </c>
      <c r="BQ169" s="15" t="s">
        <v>6717</v>
      </c>
      <c r="CE169" s="15" t="s">
        <v>110</v>
      </c>
      <c r="CF169" s="15" t="s">
        <v>364</v>
      </c>
      <c r="CG169" s="21" t="s">
        <v>5274</v>
      </c>
      <c r="CH169" s="15" t="s">
        <v>5275</v>
      </c>
      <c r="CI169" s="15" t="s">
        <v>5277</v>
      </c>
      <c r="CJ169" s="15" t="s">
        <v>5276</v>
      </c>
      <c r="CK169" s="15" t="s">
        <v>5273</v>
      </c>
      <c r="CL169" s="15" t="s">
        <v>5278</v>
      </c>
      <c r="CM169" s="15" t="s">
        <v>946</v>
      </c>
      <c r="CN169" s="15" t="s">
        <v>4402</v>
      </c>
      <c r="CR169" s="18"/>
    </row>
    <row r="170" spans="1:96" s="15" customFormat="1" ht="16.5" x14ac:dyDescent="0.35">
      <c r="A170" s="15" t="s">
        <v>4275</v>
      </c>
      <c r="C170" t="s">
        <v>5279</v>
      </c>
      <c r="D170"/>
      <c r="E170"/>
      <c r="F170" s="15" t="s">
        <v>4277</v>
      </c>
      <c r="I170"/>
      <c r="O170" s="15" t="s">
        <v>1886</v>
      </c>
      <c r="AX170" s="16"/>
      <c r="BB170" s="17"/>
      <c r="BO170" s="21" t="s">
        <v>5280</v>
      </c>
      <c r="BP170" s="15" t="s">
        <v>5281</v>
      </c>
      <c r="BQ170" s="15" t="s">
        <v>6718</v>
      </c>
      <c r="CE170" s="15" t="s">
        <v>110</v>
      </c>
      <c r="CF170" s="15" t="s">
        <v>364</v>
      </c>
      <c r="CG170" s="21" t="s">
        <v>5280</v>
      </c>
      <c r="CH170" s="15" t="s">
        <v>5281</v>
      </c>
      <c r="CI170" s="15" t="s">
        <v>5283</v>
      </c>
      <c r="CJ170" s="15" t="s">
        <v>5282</v>
      </c>
      <c r="CK170" s="15" t="s">
        <v>5279</v>
      </c>
      <c r="CL170" s="15" t="s">
        <v>3539</v>
      </c>
      <c r="CM170" s="15" t="s">
        <v>4425</v>
      </c>
      <c r="CN170" s="15" t="s">
        <v>4396</v>
      </c>
      <c r="CR170" s="18"/>
    </row>
    <row r="171" spans="1:96" s="15" customFormat="1" ht="16.5" x14ac:dyDescent="0.35">
      <c r="A171" s="15" t="s">
        <v>4275</v>
      </c>
      <c r="C171" t="s">
        <v>5284</v>
      </c>
      <c r="D171"/>
      <c r="E171"/>
      <c r="F171" s="15" t="s">
        <v>4277</v>
      </c>
      <c r="I171"/>
      <c r="O171" s="15" t="s">
        <v>1886</v>
      </c>
      <c r="AX171" s="16"/>
      <c r="BB171" s="17"/>
      <c r="BO171" s="21" t="s">
        <v>5285</v>
      </c>
      <c r="BP171" s="15" t="s">
        <v>5286</v>
      </c>
      <c r="BQ171" s="15" t="s">
        <v>6719</v>
      </c>
      <c r="CE171" s="15" t="s">
        <v>110</v>
      </c>
      <c r="CF171" s="15" t="s">
        <v>364</v>
      </c>
      <c r="CG171" s="21" t="s">
        <v>5285</v>
      </c>
      <c r="CH171" s="15" t="s">
        <v>5286</v>
      </c>
      <c r="CI171" s="15" t="s">
        <v>5288</v>
      </c>
      <c r="CJ171" s="15" t="s">
        <v>5287</v>
      </c>
      <c r="CK171" s="15" t="s">
        <v>5284</v>
      </c>
      <c r="CL171" s="15" t="s">
        <v>4291</v>
      </c>
      <c r="CM171" s="15" t="s">
        <v>946</v>
      </c>
      <c r="CN171" s="15" t="s">
        <v>4293</v>
      </c>
      <c r="CR171" s="18"/>
    </row>
    <row r="172" spans="1:96" s="15" customFormat="1" ht="16.5" x14ac:dyDescent="0.35">
      <c r="A172" s="15" t="s">
        <v>4275</v>
      </c>
      <c r="C172" t="s">
        <v>5289</v>
      </c>
      <c r="D172"/>
      <c r="E172"/>
      <c r="F172" s="15" t="s">
        <v>4277</v>
      </c>
      <c r="I172"/>
      <c r="O172" s="15" t="s">
        <v>1886</v>
      </c>
      <c r="AX172" s="16"/>
      <c r="BB172" s="17"/>
      <c r="BO172" s="21" t="s">
        <v>5290</v>
      </c>
      <c r="BP172" s="15" t="s">
        <v>5291</v>
      </c>
      <c r="BQ172" s="15" t="s">
        <v>6720</v>
      </c>
      <c r="CE172" s="15" t="s">
        <v>110</v>
      </c>
      <c r="CF172" s="15" t="s">
        <v>364</v>
      </c>
      <c r="CG172" s="21" t="s">
        <v>5290</v>
      </c>
      <c r="CH172" s="15" t="s">
        <v>5291</v>
      </c>
      <c r="CI172" s="15" t="s">
        <v>5293</v>
      </c>
      <c r="CJ172" s="15" t="s">
        <v>5292</v>
      </c>
      <c r="CK172" s="15" t="s">
        <v>5289</v>
      </c>
      <c r="CL172" s="15" t="s">
        <v>4452</v>
      </c>
      <c r="CM172" s="15" t="s">
        <v>4732</v>
      </c>
      <c r="CN172" s="15" t="s">
        <v>4454</v>
      </c>
      <c r="CR172" s="18"/>
    </row>
    <row r="173" spans="1:96" s="15" customFormat="1" ht="16.5" x14ac:dyDescent="0.35">
      <c r="A173" s="15" t="s">
        <v>4275</v>
      </c>
      <c r="C173" t="s">
        <v>5294</v>
      </c>
      <c r="D173"/>
      <c r="E173"/>
      <c r="F173" s="15" t="s">
        <v>4277</v>
      </c>
      <c r="I173"/>
      <c r="O173" s="15" t="s">
        <v>1886</v>
      </c>
      <c r="AX173" s="16"/>
      <c r="BB173" s="17"/>
      <c r="BO173" s="21" t="s">
        <v>5295</v>
      </c>
      <c r="BP173" s="15" t="s">
        <v>5296</v>
      </c>
      <c r="BQ173" s="15" t="s">
        <v>6721</v>
      </c>
      <c r="CE173" s="15" t="s">
        <v>110</v>
      </c>
      <c r="CF173" s="15" t="s">
        <v>364</v>
      </c>
      <c r="CG173" s="21" t="s">
        <v>5295</v>
      </c>
      <c r="CH173" s="15" t="s">
        <v>5296</v>
      </c>
      <c r="CI173" s="15" t="s">
        <v>5298</v>
      </c>
      <c r="CJ173" s="15" t="s">
        <v>5297</v>
      </c>
      <c r="CK173" s="15" t="s">
        <v>5294</v>
      </c>
      <c r="CL173" s="15" t="s">
        <v>1892</v>
      </c>
      <c r="CM173" s="15" t="s">
        <v>5299</v>
      </c>
      <c r="CN173" s="15" t="s">
        <v>4285</v>
      </c>
      <c r="CR173" s="18"/>
    </row>
    <row r="174" spans="1:96" s="15" customFormat="1" ht="16.5" x14ac:dyDescent="0.35">
      <c r="A174" s="15" t="s">
        <v>4275</v>
      </c>
      <c r="C174" t="s">
        <v>5300</v>
      </c>
      <c r="D174"/>
      <c r="E174"/>
      <c r="F174" s="15" t="s">
        <v>4277</v>
      </c>
      <c r="I174"/>
      <c r="O174" s="15" t="s">
        <v>1886</v>
      </c>
      <c r="AX174" s="16"/>
      <c r="BB174" s="17"/>
      <c r="BO174" s="21" t="s">
        <v>5301</v>
      </c>
      <c r="BP174" s="15" t="s">
        <v>5302</v>
      </c>
      <c r="BQ174" s="15" t="s">
        <v>6722</v>
      </c>
      <c r="CE174" s="15" t="s">
        <v>110</v>
      </c>
      <c r="CF174" s="15" t="s">
        <v>364</v>
      </c>
      <c r="CG174" s="21" t="s">
        <v>5301</v>
      </c>
      <c r="CH174" s="15" t="s">
        <v>5302</v>
      </c>
      <c r="CI174" s="15" t="s">
        <v>5304</v>
      </c>
      <c r="CJ174" s="15" t="s">
        <v>5303</v>
      </c>
      <c r="CK174" s="15" t="s">
        <v>5300</v>
      </c>
      <c r="CL174" s="15" t="s">
        <v>4510</v>
      </c>
      <c r="CM174" s="15" t="s">
        <v>5305</v>
      </c>
      <c r="CN174" s="15" t="s">
        <v>4396</v>
      </c>
      <c r="CR174" s="18"/>
    </row>
    <row r="175" spans="1:96" s="15" customFormat="1" ht="16.5" x14ac:dyDescent="0.35">
      <c r="A175" s="15" t="s">
        <v>4275</v>
      </c>
      <c r="C175" t="s">
        <v>5306</v>
      </c>
      <c r="D175"/>
      <c r="E175"/>
      <c r="F175" s="15" t="s">
        <v>4277</v>
      </c>
      <c r="I175"/>
      <c r="O175" s="15" t="s">
        <v>1886</v>
      </c>
      <c r="AX175" s="16"/>
      <c r="BB175" s="17"/>
      <c r="BO175" s="21" t="s">
        <v>5307</v>
      </c>
      <c r="BP175" s="15" t="s">
        <v>5308</v>
      </c>
      <c r="BQ175" s="15" t="s">
        <v>6723</v>
      </c>
      <c r="CE175" s="15" t="s">
        <v>110</v>
      </c>
      <c r="CF175" s="15" t="s">
        <v>364</v>
      </c>
      <c r="CG175" s="21" t="s">
        <v>5307</v>
      </c>
      <c r="CH175" s="15" t="s">
        <v>5308</v>
      </c>
      <c r="CI175" s="15" t="s">
        <v>5310</v>
      </c>
      <c r="CJ175" s="15" t="s">
        <v>5309</v>
      </c>
      <c r="CK175" s="15" t="s">
        <v>5306</v>
      </c>
      <c r="CL175" s="15" t="s">
        <v>4517</v>
      </c>
      <c r="CM175" s="15" t="s">
        <v>5146</v>
      </c>
      <c r="CN175" s="15" t="s">
        <v>4307</v>
      </c>
      <c r="CR175" s="18"/>
    </row>
    <row r="176" spans="1:96" s="15" customFormat="1" ht="16.5" x14ac:dyDescent="0.35">
      <c r="A176" s="15" t="s">
        <v>4275</v>
      </c>
      <c r="C176" t="s">
        <v>5311</v>
      </c>
      <c r="D176"/>
      <c r="E176"/>
      <c r="F176" s="15" t="s">
        <v>4277</v>
      </c>
      <c r="I176"/>
      <c r="O176" s="15" t="s">
        <v>1886</v>
      </c>
      <c r="AX176" s="16"/>
      <c r="BB176" s="17"/>
      <c r="BO176" s="21" t="s">
        <v>5312</v>
      </c>
      <c r="BP176" s="15" t="s">
        <v>5313</v>
      </c>
      <c r="BQ176" s="15" t="s">
        <v>6724</v>
      </c>
      <c r="CE176" s="15" t="s">
        <v>110</v>
      </c>
      <c r="CF176" s="15" t="s">
        <v>364</v>
      </c>
      <c r="CG176" s="21" t="s">
        <v>5312</v>
      </c>
      <c r="CH176" s="15" t="s">
        <v>5313</v>
      </c>
      <c r="CI176" s="15" t="s">
        <v>5315</v>
      </c>
      <c r="CJ176" s="15" t="s">
        <v>5314</v>
      </c>
      <c r="CK176" s="15" t="s">
        <v>5311</v>
      </c>
      <c r="CL176" s="15" t="s">
        <v>4585</v>
      </c>
      <c r="CM176" s="15" t="s">
        <v>5316</v>
      </c>
      <c r="CN176" s="15" t="s">
        <v>4383</v>
      </c>
      <c r="CR176" s="18"/>
    </row>
    <row r="177" spans="1:96" s="15" customFormat="1" ht="16.5" x14ac:dyDescent="0.35">
      <c r="A177" s="15" t="s">
        <v>4275</v>
      </c>
      <c r="C177" t="s">
        <v>5317</v>
      </c>
      <c r="D177"/>
      <c r="E177"/>
      <c r="F177" s="15" t="s">
        <v>4277</v>
      </c>
      <c r="I177"/>
      <c r="O177" s="15" t="s">
        <v>1886</v>
      </c>
      <c r="AX177" s="16"/>
      <c r="BB177" s="17"/>
      <c r="BO177" s="21" t="s">
        <v>5318</v>
      </c>
      <c r="BP177" s="15" t="s">
        <v>5319</v>
      </c>
      <c r="BQ177" s="15" t="s">
        <v>6725</v>
      </c>
      <c r="CE177" s="15" t="s">
        <v>110</v>
      </c>
      <c r="CF177" s="15" t="s">
        <v>364</v>
      </c>
      <c r="CG177" s="21" t="s">
        <v>5318</v>
      </c>
      <c r="CH177" s="15" t="s">
        <v>5319</v>
      </c>
      <c r="CI177" s="15" t="s">
        <v>5321</v>
      </c>
      <c r="CJ177" s="15" t="s">
        <v>5320</v>
      </c>
      <c r="CK177" s="15" t="s">
        <v>5317</v>
      </c>
      <c r="CL177" s="15" t="s">
        <v>2663</v>
      </c>
      <c r="CM177" s="15" t="s">
        <v>5322</v>
      </c>
      <c r="CN177" s="15" t="s">
        <v>4460</v>
      </c>
      <c r="CR177" s="18"/>
    </row>
    <row r="178" spans="1:96" s="15" customFormat="1" ht="16.5" x14ac:dyDescent="0.35">
      <c r="A178" s="15" t="s">
        <v>4275</v>
      </c>
      <c r="C178" t="s">
        <v>5323</v>
      </c>
      <c r="D178"/>
      <c r="E178"/>
      <c r="F178" s="15" t="s">
        <v>4277</v>
      </c>
      <c r="I178"/>
      <c r="O178" s="15" t="s">
        <v>1886</v>
      </c>
      <c r="AX178" s="16"/>
      <c r="BB178" s="17"/>
      <c r="BO178" s="21" t="s">
        <v>5324</v>
      </c>
      <c r="BP178" s="15" t="s">
        <v>5325</v>
      </c>
      <c r="BQ178" s="15" t="s">
        <v>6726</v>
      </c>
      <c r="CE178" s="15" t="s">
        <v>110</v>
      </c>
      <c r="CF178" s="15" t="s">
        <v>364</v>
      </c>
      <c r="CG178" s="21" t="s">
        <v>5324</v>
      </c>
      <c r="CH178" s="15" t="s">
        <v>5325</v>
      </c>
      <c r="CI178" s="15" t="s">
        <v>5327</v>
      </c>
      <c r="CJ178" s="15" t="s">
        <v>5326</v>
      </c>
      <c r="CK178" s="15" t="s">
        <v>5323</v>
      </c>
      <c r="CL178" s="15" t="s">
        <v>4283</v>
      </c>
      <c r="CM178" s="15" t="s">
        <v>4292</v>
      </c>
      <c r="CN178" s="15" t="s">
        <v>868</v>
      </c>
      <c r="CR178" s="18"/>
    </row>
    <row r="179" spans="1:96" s="15" customFormat="1" ht="16.5" x14ac:dyDescent="0.35">
      <c r="A179" s="15" t="s">
        <v>4275</v>
      </c>
      <c r="C179" t="s">
        <v>5328</v>
      </c>
      <c r="D179"/>
      <c r="E179"/>
      <c r="F179" s="15" t="s">
        <v>4277</v>
      </c>
      <c r="I179"/>
      <c r="O179" s="15" t="s">
        <v>1886</v>
      </c>
      <c r="AX179" s="16"/>
      <c r="BB179" s="17"/>
      <c r="BO179" s="21" t="s">
        <v>5329</v>
      </c>
      <c r="BP179" s="15" t="s">
        <v>5330</v>
      </c>
      <c r="BQ179" s="15" t="s">
        <v>6727</v>
      </c>
      <c r="CE179" s="15" t="s">
        <v>110</v>
      </c>
      <c r="CF179" s="15" t="s">
        <v>364</v>
      </c>
      <c r="CG179" s="21" t="s">
        <v>5329</v>
      </c>
      <c r="CH179" s="15" t="s">
        <v>5330</v>
      </c>
      <c r="CI179" s="15" t="s">
        <v>5332</v>
      </c>
      <c r="CJ179" s="15" t="s">
        <v>5331</v>
      </c>
      <c r="CK179" s="15" t="s">
        <v>5328</v>
      </c>
      <c r="CL179" s="15" t="s">
        <v>4641</v>
      </c>
      <c r="CM179" s="15" t="s">
        <v>867</v>
      </c>
      <c r="CN179" s="15" t="s">
        <v>784</v>
      </c>
      <c r="CR179" s="18"/>
    </row>
    <row r="180" spans="1:96" s="15" customFormat="1" ht="16.5" x14ac:dyDescent="0.35">
      <c r="A180" s="15" t="s">
        <v>4275</v>
      </c>
      <c r="C180" t="s">
        <v>5333</v>
      </c>
      <c r="D180"/>
      <c r="E180"/>
      <c r="F180" s="15" t="s">
        <v>4277</v>
      </c>
      <c r="I180"/>
      <c r="O180" s="15" t="s">
        <v>1886</v>
      </c>
      <c r="AX180" s="16"/>
      <c r="BB180" s="17"/>
      <c r="BO180" s="21" t="s">
        <v>5334</v>
      </c>
      <c r="BP180" s="15" t="s">
        <v>5335</v>
      </c>
      <c r="BQ180" s="15" t="s">
        <v>6728</v>
      </c>
      <c r="CE180" s="15" t="s">
        <v>110</v>
      </c>
      <c r="CF180" s="15" t="s">
        <v>364</v>
      </c>
      <c r="CG180" s="21" t="s">
        <v>5334</v>
      </c>
      <c r="CH180" s="15" t="s">
        <v>5335</v>
      </c>
      <c r="CI180" s="15" t="s">
        <v>5337</v>
      </c>
      <c r="CJ180" s="15" t="s">
        <v>5336</v>
      </c>
      <c r="CK180" s="15" t="s">
        <v>5333</v>
      </c>
      <c r="CL180" s="15" t="s">
        <v>2070</v>
      </c>
      <c r="CM180" s="15" t="s">
        <v>5338</v>
      </c>
      <c r="CN180" s="15" t="s">
        <v>1070</v>
      </c>
      <c r="CR180" s="18"/>
    </row>
    <row r="181" spans="1:96" s="15" customFormat="1" ht="16.5" x14ac:dyDescent="0.35">
      <c r="A181" s="15" t="s">
        <v>4275</v>
      </c>
      <c r="C181" t="s">
        <v>5339</v>
      </c>
      <c r="D181"/>
      <c r="E181"/>
      <c r="F181" s="15" t="s">
        <v>4277</v>
      </c>
      <c r="I181"/>
      <c r="O181" s="15" t="s">
        <v>1886</v>
      </c>
      <c r="AX181" s="16"/>
      <c r="BB181" s="17"/>
      <c r="BO181" s="21" t="s">
        <v>5340</v>
      </c>
      <c r="BP181" s="15" t="s">
        <v>5341</v>
      </c>
      <c r="BQ181" s="15" t="s">
        <v>6729</v>
      </c>
      <c r="CE181" s="15" t="s">
        <v>110</v>
      </c>
      <c r="CF181" s="15" t="s">
        <v>364</v>
      </c>
      <c r="CG181" s="21" t="s">
        <v>5340</v>
      </c>
      <c r="CH181" s="15" t="s">
        <v>5341</v>
      </c>
      <c r="CI181" s="15" t="s">
        <v>5343</v>
      </c>
      <c r="CJ181" s="15" t="s">
        <v>5342</v>
      </c>
      <c r="CK181" s="15" t="s">
        <v>5339</v>
      </c>
      <c r="CL181" s="15" t="s">
        <v>4866</v>
      </c>
      <c r="CM181" s="15" t="s">
        <v>4647</v>
      </c>
      <c r="CN181" s="15" t="s">
        <v>4370</v>
      </c>
      <c r="CR181" s="18"/>
    </row>
    <row r="182" spans="1:96" s="15" customFormat="1" ht="16.5" x14ac:dyDescent="0.35">
      <c r="A182" s="15" t="s">
        <v>4275</v>
      </c>
      <c r="C182" t="s">
        <v>5344</v>
      </c>
      <c r="D182"/>
      <c r="E182"/>
      <c r="F182" s="15" t="s">
        <v>4277</v>
      </c>
      <c r="I182"/>
      <c r="O182" s="15" t="s">
        <v>1886</v>
      </c>
      <c r="AX182" s="16"/>
      <c r="BB182" s="17"/>
      <c r="BO182" s="21" t="s">
        <v>5345</v>
      </c>
      <c r="BP182" s="15" t="s">
        <v>5346</v>
      </c>
      <c r="BQ182" s="15" t="s">
        <v>6730</v>
      </c>
      <c r="CE182" s="15" t="s">
        <v>110</v>
      </c>
      <c r="CF182" s="15" t="s">
        <v>364</v>
      </c>
      <c r="CG182" s="21" t="s">
        <v>5345</v>
      </c>
      <c r="CH182" s="15" t="s">
        <v>5346</v>
      </c>
      <c r="CI182" s="15" t="s">
        <v>5348</v>
      </c>
      <c r="CJ182" s="15" t="s">
        <v>5347</v>
      </c>
      <c r="CK182" s="15" t="s">
        <v>5344</v>
      </c>
      <c r="CL182" s="15" t="s">
        <v>866</v>
      </c>
      <c r="CM182" s="15" t="s">
        <v>5349</v>
      </c>
      <c r="CN182" s="15" t="s">
        <v>947</v>
      </c>
      <c r="CR182" s="18"/>
    </row>
    <row r="183" spans="1:96" s="15" customFormat="1" ht="16.5" x14ac:dyDescent="0.35">
      <c r="A183" s="15" t="s">
        <v>4275</v>
      </c>
      <c r="C183" t="s">
        <v>5350</v>
      </c>
      <c r="D183"/>
      <c r="E183"/>
      <c r="F183" s="15" t="s">
        <v>4277</v>
      </c>
      <c r="I183"/>
      <c r="O183" s="15" t="s">
        <v>1886</v>
      </c>
      <c r="AX183" s="16"/>
      <c r="BB183" s="17"/>
      <c r="BO183" s="21" t="s">
        <v>5351</v>
      </c>
      <c r="BP183" s="15" t="s">
        <v>5352</v>
      </c>
      <c r="BQ183" s="15" t="s">
        <v>6731</v>
      </c>
      <c r="CE183" s="15" t="s">
        <v>110</v>
      </c>
      <c r="CF183" s="15" t="s">
        <v>364</v>
      </c>
      <c r="CG183" s="21" t="s">
        <v>5351</v>
      </c>
      <c r="CH183" s="15" t="s">
        <v>5352</v>
      </c>
      <c r="CI183" s="15" t="s">
        <v>5354</v>
      </c>
      <c r="CJ183" s="15" t="s">
        <v>5353</v>
      </c>
      <c r="CK183" s="15" t="s">
        <v>5350</v>
      </c>
      <c r="CL183" s="15" t="s">
        <v>4324</v>
      </c>
      <c r="CM183" s="15" t="s">
        <v>5355</v>
      </c>
      <c r="CN183" s="15" t="s">
        <v>4460</v>
      </c>
      <c r="CR183" s="18"/>
    </row>
    <row r="184" spans="1:96" s="15" customFormat="1" ht="16.5" x14ac:dyDescent="0.35">
      <c r="A184" s="15" t="s">
        <v>4275</v>
      </c>
      <c r="C184" t="s">
        <v>5356</v>
      </c>
      <c r="D184"/>
      <c r="E184"/>
      <c r="F184" s="15" t="s">
        <v>4277</v>
      </c>
      <c r="I184"/>
      <c r="O184" s="15" t="s">
        <v>1886</v>
      </c>
      <c r="AX184" s="16"/>
      <c r="BB184" s="17"/>
      <c r="BO184" s="21" t="s">
        <v>5357</v>
      </c>
      <c r="BP184" s="15" t="s">
        <v>5358</v>
      </c>
      <c r="BQ184" s="15" t="s">
        <v>6732</v>
      </c>
      <c r="CE184" s="15" t="s">
        <v>110</v>
      </c>
      <c r="CF184" s="15" t="s">
        <v>364</v>
      </c>
      <c r="CG184" s="21" t="s">
        <v>5357</v>
      </c>
      <c r="CH184" s="15" t="s">
        <v>5358</v>
      </c>
      <c r="CI184" s="15" t="s">
        <v>5360</v>
      </c>
      <c r="CJ184" s="15" t="s">
        <v>5359</v>
      </c>
      <c r="CK184" s="15" t="s">
        <v>5356</v>
      </c>
      <c r="CL184" s="15" t="s">
        <v>2070</v>
      </c>
      <c r="CM184" s="15" t="s">
        <v>867</v>
      </c>
      <c r="CN184" s="15" t="s">
        <v>4949</v>
      </c>
      <c r="CR184" s="18"/>
    </row>
    <row r="185" spans="1:96" s="15" customFormat="1" ht="16.5" x14ac:dyDescent="0.35">
      <c r="A185" s="15" t="s">
        <v>4275</v>
      </c>
      <c r="C185" t="s">
        <v>5361</v>
      </c>
      <c r="D185"/>
      <c r="E185"/>
      <c r="F185" s="15" t="s">
        <v>4277</v>
      </c>
      <c r="I185"/>
      <c r="O185" s="15" t="s">
        <v>1886</v>
      </c>
      <c r="AX185" s="16"/>
      <c r="BB185" s="17"/>
      <c r="BO185" s="21" t="s">
        <v>5362</v>
      </c>
      <c r="BP185" s="15" t="s">
        <v>5363</v>
      </c>
      <c r="BQ185" s="15" t="s">
        <v>6733</v>
      </c>
      <c r="CE185" s="15" t="s">
        <v>110</v>
      </c>
      <c r="CF185" s="15" t="s">
        <v>364</v>
      </c>
      <c r="CG185" s="21" t="s">
        <v>5362</v>
      </c>
      <c r="CH185" s="15" t="s">
        <v>5363</v>
      </c>
      <c r="CI185" s="15" t="s">
        <v>5365</v>
      </c>
      <c r="CJ185" s="15" t="s">
        <v>5364</v>
      </c>
      <c r="CK185" s="15" t="s">
        <v>5361</v>
      </c>
      <c r="CL185" s="15" t="s">
        <v>4571</v>
      </c>
      <c r="CM185" s="15" t="s">
        <v>867</v>
      </c>
      <c r="CN185" s="15" t="s">
        <v>5366</v>
      </c>
      <c r="CR185" s="18"/>
    </row>
    <row r="186" spans="1:96" s="15" customFormat="1" ht="16.5" x14ac:dyDescent="0.35">
      <c r="A186" s="15" t="s">
        <v>4275</v>
      </c>
      <c r="C186" t="s">
        <v>5367</v>
      </c>
      <c r="D186"/>
      <c r="E186"/>
      <c r="F186" s="15" t="s">
        <v>4277</v>
      </c>
      <c r="I186"/>
      <c r="O186" s="15" t="s">
        <v>1886</v>
      </c>
      <c r="AX186" s="16"/>
      <c r="BB186" s="17"/>
      <c r="BO186" s="21" t="s">
        <v>5368</v>
      </c>
      <c r="BP186" s="15" t="s">
        <v>5369</v>
      </c>
      <c r="BQ186" s="15" t="s">
        <v>6734</v>
      </c>
      <c r="CE186" s="15" t="s">
        <v>110</v>
      </c>
      <c r="CF186" s="15" t="s">
        <v>364</v>
      </c>
      <c r="CG186" s="21" t="s">
        <v>5368</v>
      </c>
      <c r="CH186" s="15" t="s">
        <v>5369</v>
      </c>
      <c r="CI186" s="15" t="s">
        <v>5371</v>
      </c>
      <c r="CJ186" s="15" t="s">
        <v>5370</v>
      </c>
      <c r="CK186" s="15" t="s">
        <v>5367</v>
      </c>
      <c r="CL186" s="15" t="s">
        <v>2663</v>
      </c>
      <c r="CM186" s="15" t="s">
        <v>4487</v>
      </c>
      <c r="CN186" s="15" t="s">
        <v>4396</v>
      </c>
      <c r="CR186" s="18"/>
    </row>
    <row r="187" spans="1:96" s="15" customFormat="1" ht="16.5" x14ac:dyDescent="0.35">
      <c r="A187" s="15" t="s">
        <v>4275</v>
      </c>
      <c r="C187" t="s">
        <v>5372</v>
      </c>
      <c r="D187"/>
      <c r="E187"/>
      <c r="F187" s="15" t="s">
        <v>4277</v>
      </c>
      <c r="I187"/>
      <c r="O187" s="15" t="s">
        <v>1886</v>
      </c>
      <c r="AX187" s="16"/>
      <c r="BB187" s="17"/>
      <c r="BO187" s="21" t="s">
        <v>5373</v>
      </c>
      <c r="BP187" s="15" t="s">
        <v>5374</v>
      </c>
      <c r="BQ187" s="15" t="s">
        <v>6735</v>
      </c>
      <c r="CE187" s="15" t="s">
        <v>110</v>
      </c>
      <c r="CF187" s="15" t="s">
        <v>364</v>
      </c>
      <c r="CG187" s="21" t="s">
        <v>5373</v>
      </c>
      <c r="CH187" s="15" t="s">
        <v>5374</v>
      </c>
      <c r="CI187" s="15" t="s">
        <v>5376</v>
      </c>
      <c r="CJ187" s="15" t="s">
        <v>5375</v>
      </c>
      <c r="CK187" s="15" t="s">
        <v>5372</v>
      </c>
      <c r="CL187" s="15" t="s">
        <v>4866</v>
      </c>
      <c r="CM187" s="15" t="s">
        <v>4971</v>
      </c>
      <c r="CN187" s="15" t="s">
        <v>2072</v>
      </c>
      <c r="CR187" s="18"/>
    </row>
    <row r="188" spans="1:96" s="15" customFormat="1" ht="16.5" x14ac:dyDescent="0.35">
      <c r="A188" s="15" t="s">
        <v>4275</v>
      </c>
      <c r="C188" t="s">
        <v>5377</v>
      </c>
      <c r="D188"/>
      <c r="E188"/>
      <c r="F188" s="15" t="s">
        <v>4277</v>
      </c>
      <c r="I188"/>
      <c r="O188" s="15" t="s">
        <v>1886</v>
      </c>
      <c r="AX188" s="16"/>
      <c r="BB188" s="17"/>
      <c r="BO188" s="21" t="s">
        <v>5378</v>
      </c>
      <c r="BP188" s="15" t="s">
        <v>5379</v>
      </c>
      <c r="BQ188" s="15" t="s">
        <v>6736</v>
      </c>
      <c r="CE188" s="15" t="s">
        <v>110</v>
      </c>
      <c r="CF188" s="15" t="s">
        <v>364</v>
      </c>
      <c r="CG188" s="21" t="s">
        <v>5378</v>
      </c>
      <c r="CH188" s="15" t="s">
        <v>5379</v>
      </c>
      <c r="CI188" s="15" t="s">
        <v>5381</v>
      </c>
      <c r="CJ188" s="15" t="s">
        <v>5380</v>
      </c>
      <c r="CK188" s="15" t="s">
        <v>5377</v>
      </c>
      <c r="CL188" s="15" t="s">
        <v>4109</v>
      </c>
      <c r="CM188" s="15" t="s">
        <v>4110</v>
      </c>
      <c r="CN188" s="15" t="s">
        <v>4984</v>
      </c>
      <c r="CR188" s="18"/>
    </row>
    <row r="189" spans="1:96" s="15" customFormat="1" ht="16.5" x14ac:dyDescent="0.35">
      <c r="A189" s="15" t="s">
        <v>4275</v>
      </c>
      <c r="C189" t="s">
        <v>5382</v>
      </c>
      <c r="D189"/>
      <c r="E189"/>
      <c r="F189" s="15" t="s">
        <v>4277</v>
      </c>
      <c r="I189"/>
      <c r="O189" s="15" t="s">
        <v>1886</v>
      </c>
      <c r="AX189" s="16"/>
      <c r="BB189" s="17"/>
      <c r="BO189" s="21" t="s">
        <v>5383</v>
      </c>
      <c r="BP189" s="15" t="s">
        <v>5384</v>
      </c>
      <c r="BQ189" s="15" t="s">
        <v>6737</v>
      </c>
      <c r="CE189" s="15" t="s">
        <v>110</v>
      </c>
      <c r="CF189" s="15" t="s">
        <v>364</v>
      </c>
      <c r="CG189" s="21" t="s">
        <v>5383</v>
      </c>
      <c r="CH189" s="15" t="s">
        <v>5384</v>
      </c>
      <c r="CI189" s="15" t="s">
        <v>5386</v>
      </c>
      <c r="CJ189" s="15" t="s">
        <v>5385</v>
      </c>
      <c r="CK189" s="15" t="s">
        <v>5382</v>
      </c>
      <c r="CL189" s="15" t="s">
        <v>4291</v>
      </c>
      <c r="CM189" s="15" t="s">
        <v>5123</v>
      </c>
      <c r="CN189" s="15" t="s">
        <v>1112</v>
      </c>
      <c r="CR189" s="18"/>
    </row>
    <row r="190" spans="1:96" s="15" customFormat="1" ht="16.5" x14ac:dyDescent="0.35">
      <c r="A190" s="15" t="s">
        <v>4275</v>
      </c>
      <c r="C190" t="s">
        <v>5387</v>
      </c>
      <c r="D190"/>
      <c r="E190"/>
      <c r="F190" s="15" t="s">
        <v>4277</v>
      </c>
      <c r="I190"/>
      <c r="O190" s="15" t="s">
        <v>1886</v>
      </c>
      <c r="AX190" s="16"/>
      <c r="BB190" s="17"/>
      <c r="BO190" s="21" t="s">
        <v>5388</v>
      </c>
      <c r="BP190" s="15" t="s">
        <v>5389</v>
      </c>
      <c r="BQ190" s="15" t="s">
        <v>6738</v>
      </c>
      <c r="CE190" s="15" t="s">
        <v>110</v>
      </c>
      <c r="CF190" s="15" t="s">
        <v>364</v>
      </c>
      <c r="CG190" s="21" t="s">
        <v>5388</v>
      </c>
      <c r="CH190" s="15" t="s">
        <v>5389</v>
      </c>
      <c r="CI190" s="15" t="s">
        <v>5391</v>
      </c>
      <c r="CJ190" s="15" t="s">
        <v>5390</v>
      </c>
      <c r="CK190" s="15" t="s">
        <v>5387</v>
      </c>
      <c r="CL190" s="15" t="s">
        <v>4439</v>
      </c>
      <c r="CM190" s="15" t="s">
        <v>946</v>
      </c>
      <c r="CN190" s="15" t="s">
        <v>5392</v>
      </c>
      <c r="CR190" s="18"/>
    </row>
    <row r="191" spans="1:96" s="15" customFormat="1" ht="16.5" x14ac:dyDescent="0.35">
      <c r="A191" s="15" t="s">
        <v>4275</v>
      </c>
      <c r="C191" t="s">
        <v>5393</v>
      </c>
      <c r="D191"/>
      <c r="E191"/>
      <c r="F191" s="15" t="s">
        <v>4277</v>
      </c>
      <c r="I191"/>
      <c r="O191" s="15" t="s">
        <v>1886</v>
      </c>
      <c r="AX191" s="16"/>
      <c r="BB191" s="17"/>
      <c r="BO191" s="21" t="s">
        <v>5394</v>
      </c>
      <c r="BP191" s="15" t="s">
        <v>5395</v>
      </c>
      <c r="BQ191" s="15" t="s">
        <v>6739</v>
      </c>
      <c r="CE191" s="15" t="s">
        <v>110</v>
      </c>
      <c r="CF191" s="15" t="s">
        <v>364</v>
      </c>
      <c r="CG191" s="21" t="s">
        <v>5394</v>
      </c>
      <c r="CH191" s="15" t="s">
        <v>5395</v>
      </c>
      <c r="CI191" s="15" t="s">
        <v>5397</v>
      </c>
      <c r="CJ191" s="15" t="s">
        <v>5396</v>
      </c>
      <c r="CK191" s="15" t="s">
        <v>5393</v>
      </c>
      <c r="CL191" s="15" t="s">
        <v>4731</v>
      </c>
      <c r="CM191" s="15" t="s">
        <v>4762</v>
      </c>
      <c r="CN191" s="15" t="s">
        <v>5398</v>
      </c>
      <c r="CR191" s="18"/>
    </row>
    <row r="192" spans="1:96" s="15" customFormat="1" ht="16.5" x14ac:dyDescent="0.35">
      <c r="A192" s="15" t="s">
        <v>4275</v>
      </c>
      <c r="C192" t="s">
        <v>5399</v>
      </c>
      <c r="D192"/>
      <c r="E192"/>
      <c r="F192" s="15" t="s">
        <v>4277</v>
      </c>
      <c r="I192"/>
      <c r="O192" s="15" t="s">
        <v>1886</v>
      </c>
      <c r="AX192" s="16"/>
      <c r="BB192" s="17"/>
      <c r="BO192" s="21" t="s">
        <v>5400</v>
      </c>
      <c r="BP192" s="15" t="s">
        <v>5401</v>
      </c>
      <c r="BQ192" s="15" t="s">
        <v>6740</v>
      </c>
      <c r="CE192" s="15" t="s">
        <v>110</v>
      </c>
      <c r="CF192" s="15" t="s">
        <v>364</v>
      </c>
      <c r="CG192" s="21" t="s">
        <v>5400</v>
      </c>
      <c r="CH192" s="15" t="s">
        <v>5401</v>
      </c>
      <c r="CI192" s="15" t="s">
        <v>5403</v>
      </c>
      <c r="CJ192" s="15" t="s">
        <v>5402</v>
      </c>
      <c r="CK192" s="15" t="s">
        <v>5399</v>
      </c>
      <c r="CL192" s="15" t="s">
        <v>3710</v>
      </c>
      <c r="CM192" s="15" t="s">
        <v>4292</v>
      </c>
      <c r="CN192" s="15" t="s">
        <v>4285</v>
      </c>
      <c r="CR192" s="18"/>
    </row>
    <row r="193" spans="1:96" s="15" customFormat="1" ht="16.5" x14ac:dyDescent="0.35">
      <c r="A193" s="15" t="s">
        <v>4275</v>
      </c>
      <c r="C193" t="s">
        <v>5404</v>
      </c>
      <c r="D193"/>
      <c r="E193"/>
      <c r="F193" s="15" t="s">
        <v>4277</v>
      </c>
      <c r="I193"/>
      <c r="O193" s="15" t="s">
        <v>1886</v>
      </c>
      <c r="AX193" s="16"/>
      <c r="BB193" s="17"/>
      <c r="BO193" s="21" t="s">
        <v>5405</v>
      </c>
      <c r="BP193" s="15" t="s">
        <v>5406</v>
      </c>
      <c r="BQ193" s="15" t="s">
        <v>6741</v>
      </c>
      <c r="CE193" s="15" t="s">
        <v>110</v>
      </c>
      <c r="CF193" s="15" t="s">
        <v>364</v>
      </c>
      <c r="CG193" s="21" t="s">
        <v>5405</v>
      </c>
      <c r="CH193" s="15" t="s">
        <v>5406</v>
      </c>
      <c r="CI193" s="15" t="s">
        <v>5408</v>
      </c>
      <c r="CJ193" s="15" t="s">
        <v>5407</v>
      </c>
      <c r="CK193" s="15" t="s">
        <v>5404</v>
      </c>
      <c r="CL193" s="15" t="s">
        <v>2663</v>
      </c>
      <c r="CM193" s="15" t="s">
        <v>5409</v>
      </c>
      <c r="CN193" s="15" t="s">
        <v>5410</v>
      </c>
      <c r="CR193" s="18"/>
    </row>
    <row r="194" spans="1:96" s="15" customFormat="1" ht="16.5" x14ac:dyDescent="0.35">
      <c r="A194" s="15" t="s">
        <v>4275</v>
      </c>
      <c r="C194" t="s">
        <v>5411</v>
      </c>
      <c r="D194"/>
      <c r="E194"/>
      <c r="F194" s="15" t="s">
        <v>4277</v>
      </c>
      <c r="I194"/>
      <c r="O194" s="15" t="s">
        <v>1886</v>
      </c>
      <c r="AX194" s="16"/>
      <c r="BB194" s="17"/>
      <c r="BO194" s="21" t="s">
        <v>5412</v>
      </c>
      <c r="BP194" s="15" t="s">
        <v>5413</v>
      </c>
      <c r="BQ194" s="15" t="s">
        <v>6742</v>
      </c>
      <c r="CE194" s="15" t="s">
        <v>110</v>
      </c>
      <c r="CF194" s="15" t="s">
        <v>364</v>
      </c>
      <c r="CG194" s="21" t="s">
        <v>5412</v>
      </c>
      <c r="CH194" s="15" t="s">
        <v>5413</v>
      </c>
      <c r="CI194" s="15" t="s">
        <v>5415</v>
      </c>
      <c r="CJ194" s="15" t="s">
        <v>5414</v>
      </c>
      <c r="CK194" s="15" t="s">
        <v>5411</v>
      </c>
      <c r="CL194" s="15" t="s">
        <v>4324</v>
      </c>
      <c r="CM194" s="15" t="s">
        <v>5416</v>
      </c>
      <c r="CN194" s="15" t="s">
        <v>5417</v>
      </c>
      <c r="CR194" s="18"/>
    </row>
    <row r="195" spans="1:96" s="15" customFormat="1" ht="16.5" x14ac:dyDescent="0.35">
      <c r="A195" s="15" t="s">
        <v>4275</v>
      </c>
      <c r="C195" t="s">
        <v>5418</v>
      </c>
      <c r="D195"/>
      <c r="E195"/>
      <c r="F195" s="15" t="s">
        <v>4277</v>
      </c>
      <c r="I195"/>
      <c r="O195" s="15" t="s">
        <v>1886</v>
      </c>
      <c r="AX195" s="16"/>
      <c r="BB195" s="17"/>
      <c r="BO195" s="21" t="s">
        <v>5419</v>
      </c>
      <c r="BP195" s="15" t="s">
        <v>5420</v>
      </c>
      <c r="BQ195" s="15" t="s">
        <v>6743</v>
      </c>
      <c r="CE195" s="15" t="s">
        <v>110</v>
      </c>
      <c r="CF195" s="15" t="s">
        <v>364</v>
      </c>
      <c r="CG195" s="21" t="s">
        <v>5419</v>
      </c>
      <c r="CH195" s="15" t="s">
        <v>5420</v>
      </c>
      <c r="CI195" s="15" t="s">
        <v>5422</v>
      </c>
      <c r="CJ195" s="15" t="s">
        <v>5421</v>
      </c>
      <c r="CK195" s="15" t="s">
        <v>5418</v>
      </c>
      <c r="CL195" s="15" t="s">
        <v>5278</v>
      </c>
      <c r="CM195" s="15" t="s">
        <v>456</v>
      </c>
      <c r="CN195" s="15" t="s">
        <v>1894</v>
      </c>
      <c r="CR195" s="18"/>
    </row>
    <row r="196" spans="1:96" s="15" customFormat="1" ht="16.5" x14ac:dyDescent="0.35">
      <c r="A196" s="15" t="s">
        <v>4275</v>
      </c>
      <c r="C196" t="s">
        <v>5423</v>
      </c>
      <c r="D196"/>
      <c r="E196"/>
      <c r="F196" s="15" t="s">
        <v>4277</v>
      </c>
      <c r="I196"/>
      <c r="O196" s="15" t="s">
        <v>1886</v>
      </c>
      <c r="AX196" s="16"/>
      <c r="BB196" s="17"/>
      <c r="BO196" s="21" t="s">
        <v>5424</v>
      </c>
      <c r="BP196" s="15" t="s">
        <v>5425</v>
      </c>
      <c r="BQ196" s="15" t="s">
        <v>6744</v>
      </c>
      <c r="CE196" s="15" t="s">
        <v>110</v>
      </c>
      <c r="CF196" s="15" t="s">
        <v>364</v>
      </c>
      <c r="CG196" s="21" t="s">
        <v>5424</v>
      </c>
      <c r="CH196" s="15" t="s">
        <v>5425</v>
      </c>
      <c r="CI196" s="15" t="s">
        <v>5427</v>
      </c>
      <c r="CJ196" s="15" t="s">
        <v>5426</v>
      </c>
      <c r="CK196" s="15" t="s">
        <v>5423</v>
      </c>
      <c r="CL196" s="15" t="s">
        <v>2663</v>
      </c>
      <c r="CM196" s="15" t="s">
        <v>4292</v>
      </c>
      <c r="CN196" s="15" t="s">
        <v>4402</v>
      </c>
      <c r="CR196" s="18"/>
    </row>
    <row r="197" spans="1:96" s="15" customFormat="1" ht="16.5" x14ac:dyDescent="0.35">
      <c r="A197" s="15" t="s">
        <v>4275</v>
      </c>
      <c r="C197" t="s">
        <v>5428</v>
      </c>
      <c r="D197"/>
      <c r="E197"/>
      <c r="F197" s="15" t="s">
        <v>4277</v>
      </c>
      <c r="I197"/>
      <c r="O197" s="15" t="s">
        <v>1886</v>
      </c>
      <c r="AX197" s="16"/>
      <c r="BB197" s="17"/>
      <c r="BO197" s="21" t="s">
        <v>5429</v>
      </c>
      <c r="BP197" s="15" t="s">
        <v>5430</v>
      </c>
      <c r="BQ197" s="15" t="s">
        <v>6745</v>
      </c>
      <c r="CE197" s="15" t="s">
        <v>110</v>
      </c>
      <c r="CF197" s="15" t="s">
        <v>364</v>
      </c>
      <c r="CG197" s="21" t="s">
        <v>5429</v>
      </c>
      <c r="CH197" s="15" t="s">
        <v>5430</v>
      </c>
      <c r="CI197" s="15" t="s">
        <v>5432</v>
      </c>
      <c r="CJ197" s="15" t="s">
        <v>5431</v>
      </c>
      <c r="CK197" s="15" t="s">
        <v>5428</v>
      </c>
      <c r="CL197" s="15" t="s">
        <v>4324</v>
      </c>
      <c r="CM197" s="15" t="s">
        <v>5433</v>
      </c>
      <c r="CN197" s="15" t="s">
        <v>4433</v>
      </c>
      <c r="CR197" s="18"/>
    </row>
    <row r="198" spans="1:96" s="15" customFormat="1" ht="16.5" x14ac:dyDescent="0.35">
      <c r="A198" s="15" t="s">
        <v>4275</v>
      </c>
      <c r="C198" t="s">
        <v>5434</v>
      </c>
      <c r="D198"/>
      <c r="E198"/>
      <c r="F198" s="15" t="s">
        <v>4277</v>
      </c>
      <c r="I198"/>
      <c r="O198" s="15" t="s">
        <v>1886</v>
      </c>
      <c r="AX198" s="16"/>
      <c r="BB198" s="17"/>
      <c r="BO198" s="21" t="s">
        <v>5435</v>
      </c>
      <c r="BP198" s="15" t="s">
        <v>5436</v>
      </c>
      <c r="BQ198" s="15" t="s">
        <v>6746</v>
      </c>
      <c r="CE198" s="15" t="s">
        <v>110</v>
      </c>
      <c r="CF198" s="15" t="s">
        <v>364</v>
      </c>
      <c r="CG198" s="21" t="s">
        <v>5435</v>
      </c>
      <c r="CH198" s="15" t="s">
        <v>5436</v>
      </c>
      <c r="CI198" s="15" t="s">
        <v>5438</v>
      </c>
      <c r="CJ198" s="15" t="s">
        <v>5437</v>
      </c>
      <c r="CK198" s="15" t="s">
        <v>5434</v>
      </c>
      <c r="CL198" s="15" t="s">
        <v>2663</v>
      </c>
      <c r="CM198" s="15" t="s">
        <v>4299</v>
      </c>
      <c r="CN198" s="15" t="s">
        <v>4402</v>
      </c>
      <c r="CR198" s="18"/>
    </row>
    <row r="199" spans="1:96" s="15" customFormat="1" ht="16.5" x14ac:dyDescent="0.35">
      <c r="A199" s="15" t="s">
        <v>4275</v>
      </c>
      <c r="C199" t="s">
        <v>5439</v>
      </c>
      <c r="D199"/>
      <c r="E199"/>
      <c r="F199" s="15" t="s">
        <v>4277</v>
      </c>
      <c r="I199"/>
      <c r="O199" s="15" t="s">
        <v>1886</v>
      </c>
      <c r="AX199" s="16"/>
      <c r="BB199" s="17"/>
      <c r="BO199" s="21" t="s">
        <v>5440</v>
      </c>
      <c r="BP199" s="15" t="s">
        <v>5441</v>
      </c>
      <c r="BQ199" s="15" t="s">
        <v>6747</v>
      </c>
      <c r="CE199" s="15" t="s">
        <v>110</v>
      </c>
      <c r="CF199" s="15" t="s">
        <v>364</v>
      </c>
      <c r="CG199" s="21" t="s">
        <v>5440</v>
      </c>
      <c r="CH199" s="15" t="s">
        <v>5441</v>
      </c>
      <c r="CI199" s="15" t="s">
        <v>5443</v>
      </c>
      <c r="CJ199" s="15" t="s">
        <v>5442</v>
      </c>
      <c r="CK199" s="15" t="s">
        <v>5439</v>
      </c>
      <c r="CL199" s="15" t="s">
        <v>4452</v>
      </c>
      <c r="CM199" s="15" t="s">
        <v>5444</v>
      </c>
      <c r="CN199" s="15" t="s">
        <v>4519</v>
      </c>
      <c r="CR199" s="18"/>
    </row>
    <row r="200" spans="1:96" s="15" customFormat="1" ht="16.5" x14ac:dyDescent="0.35">
      <c r="A200" s="15" t="s">
        <v>4275</v>
      </c>
      <c r="C200" t="s">
        <v>5445</v>
      </c>
      <c r="D200"/>
      <c r="E200"/>
      <c r="F200" s="15" t="s">
        <v>4277</v>
      </c>
      <c r="I200"/>
      <c r="O200" s="15" t="s">
        <v>1886</v>
      </c>
      <c r="AX200" s="16"/>
      <c r="BB200" s="17"/>
      <c r="BO200" s="21" t="s">
        <v>5446</v>
      </c>
      <c r="BP200" s="15" t="s">
        <v>5447</v>
      </c>
      <c r="BQ200" s="15" t="s">
        <v>6748</v>
      </c>
      <c r="CE200" s="15" t="s">
        <v>110</v>
      </c>
      <c r="CF200" s="15" t="s">
        <v>364</v>
      </c>
      <c r="CG200" s="21" t="s">
        <v>5446</v>
      </c>
      <c r="CH200" s="15" t="s">
        <v>5447</v>
      </c>
      <c r="CI200" s="15" t="s">
        <v>5449</v>
      </c>
      <c r="CJ200" s="15" t="s">
        <v>5448</v>
      </c>
      <c r="CK200" s="15" t="s">
        <v>5445</v>
      </c>
      <c r="CL200" s="15" t="s">
        <v>4109</v>
      </c>
      <c r="CM200" s="15" t="s">
        <v>4355</v>
      </c>
      <c r="CN200" s="15" t="s">
        <v>5450</v>
      </c>
      <c r="CR200" s="18"/>
    </row>
    <row r="201" spans="1:96" s="15" customFormat="1" ht="16.5" x14ac:dyDescent="0.35">
      <c r="A201" s="15" t="s">
        <v>4275</v>
      </c>
      <c r="C201" t="s">
        <v>5451</v>
      </c>
      <c r="D201"/>
      <c r="E201"/>
      <c r="F201" s="15" t="s">
        <v>4277</v>
      </c>
      <c r="I201"/>
      <c r="O201" s="15" t="s">
        <v>1886</v>
      </c>
      <c r="AX201" s="16"/>
      <c r="BB201" s="17"/>
      <c r="BO201" s="21" t="s">
        <v>5452</v>
      </c>
      <c r="BP201" s="15" t="s">
        <v>5453</v>
      </c>
      <c r="BQ201" s="15" t="s">
        <v>6749</v>
      </c>
      <c r="CE201" s="15" t="s">
        <v>110</v>
      </c>
      <c r="CF201" s="15" t="s">
        <v>364</v>
      </c>
      <c r="CG201" s="21" t="s">
        <v>5452</v>
      </c>
      <c r="CH201" s="15" t="s">
        <v>5453</v>
      </c>
      <c r="CI201" s="15" t="s">
        <v>5455</v>
      </c>
      <c r="CJ201" s="15" t="s">
        <v>5454</v>
      </c>
      <c r="CK201" s="15" t="s">
        <v>5451</v>
      </c>
      <c r="CL201" s="15" t="s">
        <v>2663</v>
      </c>
      <c r="CM201" s="15" t="s">
        <v>4487</v>
      </c>
      <c r="CN201" s="15" t="s">
        <v>5456</v>
      </c>
      <c r="CR201" s="18"/>
    </row>
    <row r="202" spans="1:96" s="15" customFormat="1" ht="16.5" x14ac:dyDescent="0.35">
      <c r="A202" s="15" t="s">
        <v>4275</v>
      </c>
      <c r="C202" t="s">
        <v>5457</v>
      </c>
      <c r="D202"/>
      <c r="E202"/>
      <c r="F202" s="15" t="s">
        <v>4277</v>
      </c>
      <c r="I202"/>
      <c r="O202" s="15" t="s">
        <v>1886</v>
      </c>
      <c r="AX202" s="16"/>
      <c r="BB202" s="17"/>
      <c r="BO202" s="21" t="s">
        <v>5458</v>
      </c>
      <c r="BP202" s="15" t="s">
        <v>5459</v>
      </c>
      <c r="BQ202" s="15" t="s">
        <v>6750</v>
      </c>
      <c r="CE202" s="15" t="s">
        <v>110</v>
      </c>
      <c r="CF202" s="15" t="s">
        <v>364</v>
      </c>
      <c r="CG202" s="21" t="s">
        <v>5458</v>
      </c>
      <c r="CH202" s="15" t="s">
        <v>5459</v>
      </c>
      <c r="CI202" s="15" t="s">
        <v>5461</v>
      </c>
      <c r="CJ202" s="15" t="s">
        <v>5460</v>
      </c>
      <c r="CK202" s="15" t="s">
        <v>5457</v>
      </c>
      <c r="CL202" s="15" t="s">
        <v>4611</v>
      </c>
      <c r="CM202" s="15" t="s">
        <v>4292</v>
      </c>
      <c r="CN202" s="15" t="s">
        <v>4534</v>
      </c>
      <c r="CR202" s="18"/>
    </row>
    <row r="203" spans="1:96" s="15" customFormat="1" ht="16.5" x14ac:dyDescent="0.35">
      <c r="A203" s="15" t="s">
        <v>4275</v>
      </c>
      <c r="C203" t="s">
        <v>5462</v>
      </c>
      <c r="D203"/>
      <c r="E203"/>
      <c r="F203" s="15" t="s">
        <v>4277</v>
      </c>
      <c r="I203"/>
      <c r="O203" s="15" t="s">
        <v>1886</v>
      </c>
      <c r="AX203" s="16"/>
      <c r="BB203" s="17"/>
      <c r="BO203" s="21" t="s">
        <v>5463</v>
      </c>
      <c r="BP203" s="15" t="s">
        <v>5464</v>
      </c>
      <c r="BQ203" s="15" t="s">
        <v>6751</v>
      </c>
      <c r="CE203" s="15" t="s">
        <v>110</v>
      </c>
      <c r="CF203" s="15" t="s">
        <v>364</v>
      </c>
      <c r="CG203" s="21" t="s">
        <v>5463</v>
      </c>
      <c r="CH203" s="15" t="s">
        <v>5464</v>
      </c>
      <c r="CI203" s="15" t="s">
        <v>5466</v>
      </c>
      <c r="CJ203" s="15" t="s">
        <v>5465</v>
      </c>
      <c r="CK203" s="15" t="s">
        <v>5462</v>
      </c>
      <c r="CL203" s="15" t="s">
        <v>3821</v>
      </c>
      <c r="CM203" s="15" t="s">
        <v>867</v>
      </c>
      <c r="CN203" s="15" t="s">
        <v>2889</v>
      </c>
      <c r="CR203" s="18"/>
    </row>
    <row r="204" spans="1:96" s="15" customFormat="1" ht="16.5" x14ac:dyDescent="0.35">
      <c r="A204" s="15" t="s">
        <v>4275</v>
      </c>
      <c r="C204" t="s">
        <v>5467</v>
      </c>
      <c r="D204"/>
      <c r="E204"/>
      <c r="F204" s="15" t="s">
        <v>4277</v>
      </c>
      <c r="I204"/>
      <c r="O204" s="15" t="s">
        <v>1886</v>
      </c>
      <c r="AX204" s="16"/>
      <c r="BB204" s="17"/>
      <c r="BO204" s="21" t="s">
        <v>5468</v>
      </c>
      <c r="BP204" s="15" t="s">
        <v>5469</v>
      </c>
      <c r="BQ204" s="15" t="s">
        <v>6752</v>
      </c>
      <c r="CE204" s="15" t="s">
        <v>110</v>
      </c>
      <c r="CF204" s="15" t="s">
        <v>364</v>
      </c>
      <c r="CG204" s="21" t="s">
        <v>5468</v>
      </c>
      <c r="CH204" s="15" t="s">
        <v>5469</v>
      </c>
      <c r="CI204" s="15" t="s">
        <v>5471</v>
      </c>
      <c r="CJ204" s="15" t="s">
        <v>5470</v>
      </c>
      <c r="CK204" s="15" t="s">
        <v>5467</v>
      </c>
      <c r="CL204" s="15" t="s">
        <v>4611</v>
      </c>
      <c r="CM204" s="15" t="s">
        <v>5013</v>
      </c>
      <c r="CN204" s="15" t="s">
        <v>4307</v>
      </c>
      <c r="CR204" s="18"/>
    </row>
    <row r="205" spans="1:96" s="15" customFormat="1" ht="16.5" x14ac:dyDescent="0.35">
      <c r="A205" s="15" t="s">
        <v>4275</v>
      </c>
      <c r="C205" t="s">
        <v>6753</v>
      </c>
      <c r="D205"/>
      <c r="E205"/>
      <c r="F205" s="15" t="s">
        <v>4277</v>
      </c>
      <c r="I205"/>
      <c r="O205" s="15" t="s">
        <v>122</v>
      </c>
      <c r="T205" s="15" t="s">
        <v>1116</v>
      </c>
      <c r="U205" s="15" t="s">
        <v>6754</v>
      </c>
      <c r="W205" s="15" t="s">
        <v>6755</v>
      </c>
      <c r="X205" s="15" t="s">
        <v>6756</v>
      </c>
      <c r="AA205" s="22" t="s">
        <v>1115</v>
      </c>
      <c r="AH205" s="15" t="s">
        <v>6575</v>
      </c>
      <c r="AI205" s="15" t="s">
        <v>258</v>
      </c>
      <c r="AJ205" s="15" t="s">
        <v>1127</v>
      </c>
      <c r="AO205" s="15">
        <v>-8</v>
      </c>
      <c r="AP205" s="15">
        <v>111</v>
      </c>
      <c r="AQ205" s="15" t="s">
        <v>232</v>
      </c>
      <c r="AR205" s="15" t="s">
        <v>1127</v>
      </c>
      <c r="AS205" s="15" t="s">
        <v>6757</v>
      </c>
      <c r="AT205" s="15">
        <f>LEN(AS205)-LEN(SUBSTITUTE(AS205,",",""))+1</f>
        <v>2</v>
      </c>
      <c r="AU205" s="15" t="s">
        <v>6758</v>
      </c>
      <c r="AV205" s="15">
        <f>LEN(AU205)-LEN(SUBSTITUTE(AU205,",",""))+1</f>
        <v>5</v>
      </c>
      <c r="AW205" s="15">
        <f>Table13[[#This Row], [no. of native regions]]+Table13[[#This Row], [no. of introduced regions]]</f>
        <v>7</v>
      </c>
      <c r="AX205" s="16">
        <f>Table13[[#This Row], [no. of introduced regions]]/Table13[[#This Row], [no. of native regions]]</f>
        <v>2.5</v>
      </c>
      <c r="BB205" s="17"/>
      <c r="BO205" s="21" t="s">
        <v>1135</v>
      </c>
      <c r="BP205" s="15" t="s">
        <v>1136</v>
      </c>
      <c r="BQ205" s="15" t="s">
        <v>6759</v>
      </c>
      <c r="CE205" s="15" t="s">
        <v>110</v>
      </c>
      <c r="CF205" s="15" t="s">
        <v>364</v>
      </c>
      <c r="CG205" s="21" t="s">
        <v>1135</v>
      </c>
      <c r="CH205" s="15" t="s">
        <v>1136</v>
      </c>
      <c r="CI205" s="15" t="s">
        <v>1138</v>
      </c>
      <c r="CJ205" s="15" t="s">
        <v>6760</v>
      </c>
      <c r="CK205" s="15" t="s">
        <v>1137</v>
      </c>
      <c r="CL205" s="15" t="s">
        <v>1069</v>
      </c>
      <c r="CM205" s="15" t="s">
        <v>456</v>
      </c>
      <c r="CN205" s="15" t="s">
        <v>1139</v>
      </c>
      <c r="CP205" s="15" t="s">
        <v>110</v>
      </c>
      <c r="CQ205" s="15" t="s">
        <v>1142</v>
      </c>
      <c r="CR205" s="18" t="s">
        <v>320</v>
      </c>
    </row>
    <row r="206" spans="1:96" s="15" customFormat="1" ht="16.5" x14ac:dyDescent="0.35">
      <c r="A206" s="15" t="s">
        <v>4275</v>
      </c>
      <c r="C206" t="s">
        <v>5472</v>
      </c>
      <c r="D206"/>
      <c r="E206"/>
      <c r="F206" s="15" t="s">
        <v>4277</v>
      </c>
      <c r="I206"/>
      <c r="O206" s="15" t="s">
        <v>1886</v>
      </c>
      <c r="AX206" s="16"/>
      <c r="BB206" s="17"/>
      <c r="BO206" s="21" t="s">
        <v>5473</v>
      </c>
      <c r="BP206" s="15" t="s">
        <v>5474</v>
      </c>
      <c r="BQ206" s="15" t="s">
        <v>6761</v>
      </c>
      <c r="CE206" s="15" t="s">
        <v>110</v>
      </c>
      <c r="CF206" s="15" t="s">
        <v>364</v>
      </c>
      <c r="CG206" s="21" t="s">
        <v>5473</v>
      </c>
      <c r="CH206" s="15" t="s">
        <v>5474</v>
      </c>
      <c r="CI206" s="15" t="s">
        <v>5476</v>
      </c>
      <c r="CJ206" s="15" t="s">
        <v>5475</v>
      </c>
      <c r="CK206" s="15" t="s">
        <v>5472</v>
      </c>
      <c r="CL206" s="15" t="s">
        <v>2663</v>
      </c>
      <c r="CM206" s="15" t="s">
        <v>5477</v>
      </c>
      <c r="CN206" s="15" t="s">
        <v>4534</v>
      </c>
      <c r="CR206" s="18"/>
    </row>
    <row r="207" spans="1:96" s="15" customFormat="1" ht="16.5" x14ac:dyDescent="0.35">
      <c r="A207" s="15" t="s">
        <v>4275</v>
      </c>
      <c r="C207" t="s">
        <v>5478</v>
      </c>
      <c r="D207"/>
      <c r="E207"/>
      <c r="F207" s="15" t="s">
        <v>4277</v>
      </c>
      <c r="I207"/>
      <c r="O207" s="15" t="s">
        <v>1886</v>
      </c>
      <c r="AX207" s="16"/>
      <c r="BB207" s="17"/>
      <c r="BO207" s="21" t="s">
        <v>5479</v>
      </c>
      <c r="BP207" s="15" t="s">
        <v>5480</v>
      </c>
      <c r="BQ207" s="15" t="s">
        <v>6762</v>
      </c>
      <c r="CE207" s="15" t="s">
        <v>110</v>
      </c>
      <c r="CF207" s="15" t="s">
        <v>364</v>
      </c>
      <c r="CG207" s="21" t="s">
        <v>5479</v>
      </c>
      <c r="CH207" s="15" t="s">
        <v>5480</v>
      </c>
      <c r="CI207" s="15" t="s">
        <v>5482</v>
      </c>
      <c r="CJ207" s="15" t="s">
        <v>5481</v>
      </c>
      <c r="CK207" s="15" t="s">
        <v>5478</v>
      </c>
      <c r="CL207" s="15" t="s">
        <v>4419</v>
      </c>
      <c r="CM207" s="15" t="s">
        <v>4647</v>
      </c>
      <c r="CN207" s="15" t="s">
        <v>4285</v>
      </c>
      <c r="CR207" s="18"/>
    </row>
    <row r="208" spans="1:96" s="15" customFormat="1" ht="16.5" x14ac:dyDescent="0.35">
      <c r="A208" s="15" t="s">
        <v>4275</v>
      </c>
      <c r="C208" t="s">
        <v>1110</v>
      </c>
      <c r="D208"/>
      <c r="E208"/>
      <c r="F208" s="15" t="s">
        <v>4277</v>
      </c>
      <c r="I208"/>
      <c r="O208" s="15" t="s">
        <v>1886</v>
      </c>
      <c r="AT208" s="15">
        <f>LEN(AS208)-LEN(SUBSTITUTE(AS208,",",""))+1</f>
        <v>1</v>
      </c>
      <c r="AV208" s="15">
        <f>LEN(AU208)-LEN(SUBSTITUTE(AU208,",",""))+1</f>
        <v>1</v>
      </c>
      <c r="AW208" s="15">
        <f>Table13[[#This Row], [no. of native regions]]+Table13[[#This Row], [no. of introduced regions]]</f>
        <v>2</v>
      </c>
      <c r="AX208" s="16">
        <f>Table13[[#This Row], [no. of introduced regions]]/Table13[[#This Row], [no. of native regions]]</f>
        <v>1</v>
      </c>
      <c r="BB208" s="17"/>
      <c r="BO208" s="21" t="s">
        <v>1105</v>
      </c>
      <c r="BP208" s="15" t="s">
        <v>1106</v>
      </c>
      <c r="BQ208" s="15" t="s">
        <v>6763</v>
      </c>
      <c r="CE208" s="15" t="s">
        <v>110</v>
      </c>
      <c r="CF208" s="15" t="s">
        <v>364</v>
      </c>
      <c r="CG208" s="21" t="s">
        <v>1105</v>
      </c>
      <c r="CH208" s="15" t="s">
        <v>1106</v>
      </c>
      <c r="CI208" s="15" t="s">
        <v>1111</v>
      </c>
      <c r="CJ208" s="15" t="s">
        <v>1108</v>
      </c>
      <c r="CL208" s="15" t="s">
        <v>1069</v>
      </c>
      <c r="CM208" s="15" t="s">
        <v>456</v>
      </c>
      <c r="CN208" s="15" t="s">
        <v>1112</v>
      </c>
      <c r="CR208" s="18"/>
    </row>
    <row r="209" spans="1:96" s="15" customFormat="1" ht="16.5" x14ac:dyDescent="0.35">
      <c r="A209" s="15" t="s">
        <v>4275</v>
      </c>
      <c r="C209" t="s">
        <v>5483</v>
      </c>
      <c r="D209"/>
      <c r="E209"/>
      <c r="F209" s="15" t="s">
        <v>4277</v>
      </c>
      <c r="I209"/>
      <c r="O209" s="15" t="s">
        <v>1886</v>
      </c>
      <c r="AX209" s="16"/>
      <c r="BB209" s="17"/>
      <c r="BO209" s="21" t="s">
        <v>5484</v>
      </c>
      <c r="BP209" s="15" t="s">
        <v>5485</v>
      </c>
      <c r="BQ209" s="15" t="s">
        <v>6764</v>
      </c>
      <c r="CE209" s="15" t="s">
        <v>110</v>
      </c>
      <c r="CF209" s="15" t="s">
        <v>364</v>
      </c>
      <c r="CG209" s="21" t="s">
        <v>5484</v>
      </c>
      <c r="CH209" s="15" t="s">
        <v>5485</v>
      </c>
      <c r="CI209" s="15" t="s">
        <v>5487</v>
      </c>
      <c r="CJ209" s="15" t="s">
        <v>5486</v>
      </c>
      <c r="CK209" s="15" t="s">
        <v>5483</v>
      </c>
      <c r="CL209" s="15" t="s">
        <v>4324</v>
      </c>
      <c r="CM209" s="15" t="s">
        <v>4284</v>
      </c>
      <c r="CN209" s="15" t="s">
        <v>4468</v>
      </c>
      <c r="CR209" s="18"/>
    </row>
    <row r="210" spans="1:96" s="15" customFormat="1" ht="16.5" x14ac:dyDescent="0.35">
      <c r="A210" s="15" t="s">
        <v>4275</v>
      </c>
      <c r="C210" t="s">
        <v>5488</v>
      </c>
      <c r="D210"/>
      <c r="E210"/>
      <c r="F210" s="15" t="s">
        <v>4277</v>
      </c>
      <c r="I210"/>
      <c r="O210" s="15" t="s">
        <v>1886</v>
      </c>
      <c r="AX210" s="16"/>
      <c r="BB210" s="17"/>
      <c r="BO210" s="21" t="s">
        <v>5489</v>
      </c>
      <c r="BP210" s="15" t="s">
        <v>5490</v>
      </c>
      <c r="BQ210" s="15" t="s">
        <v>6765</v>
      </c>
      <c r="CE210" s="15" t="s">
        <v>110</v>
      </c>
      <c r="CF210" s="15" t="s">
        <v>364</v>
      </c>
      <c r="CG210" s="21" t="s">
        <v>5489</v>
      </c>
      <c r="CH210" s="15" t="s">
        <v>5490</v>
      </c>
      <c r="CI210" s="15" t="s">
        <v>5492</v>
      </c>
      <c r="CJ210" s="15" t="s">
        <v>5491</v>
      </c>
      <c r="CK210" s="15" t="s">
        <v>5488</v>
      </c>
      <c r="CL210" s="15" t="s">
        <v>4936</v>
      </c>
      <c r="CM210" s="15" t="s">
        <v>5477</v>
      </c>
      <c r="CN210" s="15" t="s">
        <v>5493</v>
      </c>
      <c r="CR210" s="18"/>
    </row>
    <row r="211" spans="1:96" s="15" customFormat="1" ht="16.5" x14ac:dyDescent="0.35">
      <c r="A211" s="15" t="s">
        <v>4275</v>
      </c>
      <c r="C211" t="s">
        <v>5494</v>
      </c>
      <c r="D211"/>
      <c r="E211"/>
      <c r="F211" s="15" t="s">
        <v>4277</v>
      </c>
      <c r="I211"/>
      <c r="O211" s="15" t="s">
        <v>1886</v>
      </c>
      <c r="AX211" s="16"/>
      <c r="BB211" s="17"/>
      <c r="BO211" s="21" t="s">
        <v>5495</v>
      </c>
      <c r="BP211" s="15" t="s">
        <v>5496</v>
      </c>
      <c r="BQ211" s="15" t="s">
        <v>6766</v>
      </c>
      <c r="CE211" s="15" t="s">
        <v>110</v>
      </c>
      <c r="CF211" s="15" t="s">
        <v>364</v>
      </c>
      <c r="CG211" s="21" t="s">
        <v>5495</v>
      </c>
      <c r="CH211" s="15" t="s">
        <v>5496</v>
      </c>
      <c r="CI211" s="15" t="s">
        <v>5498</v>
      </c>
      <c r="CJ211" s="15" t="s">
        <v>5497</v>
      </c>
      <c r="CK211" s="15" t="s">
        <v>5494</v>
      </c>
      <c r="CL211" s="15" t="s">
        <v>4611</v>
      </c>
      <c r="CM211" s="15" t="s">
        <v>4487</v>
      </c>
      <c r="CN211" s="15" t="s">
        <v>5499</v>
      </c>
      <c r="CR211" s="18"/>
    </row>
    <row r="212" spans="1:96" s="15" customFormat="1" ht="16.5" x14ac:dyDescent="0.35">
      <c r="A212" s="15" t="s">
        <v>4275</v>
      </c>
      <c r="C212" t="s">
        <v>5500</v>
      </c>
      <c r="D212"/>
      <c r="E212"/>
      <c r="F212" s="15" t="s">
        <v>4277</v>
      </c>
      <c r="I212"/>
      <c r="O212" s="15" t="s">
        <v>1886</v>
      </c>
      <c r="AX212" s="16"/>
      <c r="BB212" s="17"/>
      <c r="BO212" s="21" t="s">
        <v>5501</v>
      </c>
      <c r="BP212" s="15" t="s">
        <v>5502</v>
      </c>
      <c r="BQ212" s="15" t="s">
        <v>6746</v>
      </c>
      <c r="CE212" s="15" t="s">
        <v>110</v>
      </c>
      <c r="CF212" s="15" t="s">
        <v>364</v>
      </c>
      <c r="CG212" s="21" t="s">
        <v>5501</v>
      </c>
      <c r="CH212" s="15" t="s">
        <v>5502</v>
      </c>
      <c r="CI212" s="15" t="s">
        <v>5504</v>
      </c>
      <c r="CJ212" s="15" t="s">
        <v>5503</v>
      </c>
      <c r="CK212" s="15" t="s">
        <v>5500</v>
      </c>
      <c r="CL212" s="15" t="s">
        <v>2070</v>
      </c>
      <c r="CM212" s="15" t="s">
        <v>4768</v>
      </c>
      <c r="CN212" s="15" t="s">
        <v>1112</v>
      </c>
      <c r="CR212" s="18"/>
    </row>
    <row r="213" spans="1:96" s="15" customFormat="1" ht="16.5" x14ac:dyDescent="0.35">
      <c r="A213" s="15" t="s">
        <v>4275</v>
      </c>
      <c r="C213" t="s">
        <v>5505</v>
      </c>
      <c r="D213"/>
      <c r="E213"/>
      <c r="F213" s="15" t="s">
        <v>4277</v>
      </c>
      <c r="I213"/>
      <c r="O213" s="15" t="s">
        <v>1886</v>
      </c>
      <c r="AX213" s="16"/>
      <c r="BB213" s="17"/>
      <c r="BO213" s="21" t="s">
        <v>5506</v>
      </c>
      <c r="BP213" s="15" t="s">
        <v>5507</v>
      </c>
      <c r="BQ213" s="15" t="s">
        <v>6767</v>
      </c>
      <c r="CE213" s="15" t="s">
        <v>110</v>
      </c>
      <c r="CF213" s="15" t="s">
        <v>364</v>
      </c>
      <c r="CG213" s="21" t="s">
        <v>5506</v>
      </c>
      <c r="CH213" s="15" t="s">
        <v>5507</v>
      </c>
      <c r="CI213" s="15" t="s">
        <v>5509</v>
      </c>
      <c r="CJ213" s="15" t="s">
        <v>5508</v>
      </c>
      <c r="CK213" s="15" t="s">
        <v>5505</v>
      </c>
      <c r="CL213" s="15" t="s">
        <v>4592</v>
      </c>
      <c r="CM213" s="15" t="s">
        <v>3409</v>
      </c>
      <c r="CN213" s="15" t="s">
        <v>5510</v>
      </c>
      <c r="CR213" s="18"/>
    </row>
    <row r="214" spans="1:96" s="15" customFormat="1" ht="16.5" x14ac:dyDescent="0.35">
      <c r="A214" s="15" t="s">
        <v>4275</v>
      </c>
      <c r="C214" t="s">
        <v>5511</v>
      </c>
      <c r="D214"/>
      <c r="E214"/>
      <c r="F214" s="15" t="s">
        <v>4277</v>
      </c>
      <c r="I214"/>
      <c r="O214" s="15" t="s">
        <v>1886</v>
      </c>
      <c r="AX214" s="16"/>
      <c r="BB214" s="17"/>
      <c r="BO214" s="21" t="s">
        <v>5512</v>
      </c>
      <c r="BP214" s="15" t="s">
        <v>5513</v>
      </c>
      <c r="BQ214" s="15" t="s">
        <v>6768</v>
      </c>
      <c r="CE214" s="15" t="s">
        <v>110</v>
      </c>
      <c r="CF214" s="15" t="s">
        <v>364</v>
      </c>
      <c r="CG214" s="21" t="s">
        <v>5512</v>
      </c>
      <c r="CH214" s="15" t="s">
        <v>5513</v>
      </c>
      <c r="CI214" s="15" t="s">
        <v>5515</v>
      </c>
      <c r="CJ214" s="15" t="s">
        <v>5514</v>
      </c>
      <c r="CK214" s="15" t="s">
        <v>5511</v>
      </c>
      <c r="CL214" s="15" t="s">
        <v>3539</v>
      </c>
      <c r="CM214" s="15" t="s">
        <v>5516</v>
      </c>
      <c r="CN214" s="15" t="s">
        <v>5417</v>
      </c>
      <c r="CR214" s="18"/>
    </row>
    <row r="215" spans="1:96" s="15" customFormat="1" ht="16.5" x14ac:dyDescent="0.35">
      <c r="A215" s="15" t="s">
        <v>4275</v>
      </c>
      <c r="C215" t="s">
        <v>5517</v>
      </c>
      <c r="D215"/>
      <c r="E215"/>
      <c r="F215" s="15" t="s">
        <v>4277</v>
      </c>
      <c r="I215"/>
      <c r="O215" s="15" t="s">
        <v>1886</v>
      </c>
      <c r="AX215" s="16"/>
      <c r="BB215" s="17"/>
      <c r="BO215" s="21" t="s">
        <v>5518</v>
      </c>
      <c r="BP215" s="15" t="s">
        <v>5519</v>
      </c>
      <c r="BQ215" s="15" t="s">
        <v>6769</v>
      </c>
      <c r="CE215" s="15" t="s">
        <v>110</v>
      </c>
      <c r="CF215" s="15" t="s">
        <v>364</v>
      </c>
      <c r="CG215" s="21" t="s">
        <v>5518</v>
      </c>
      <c r="CH215" s="15" t="s">
        <v>5519</v>
      </c>
      <c r="CI215" s="15" t="s">
        <v>5521</v>
      </c>
      <c r="CJ215" s="15" t="s">
        <v>5520</v>
      </c>
      <c r="CK215" s="15" t="s">
        <v>5517</v>
      </c>
      <c r="CL215" s="15" t="s">
        <v>4231</v>
      </c>
      <c r="CM215" s="15" t="s">
        <v>5522</v>
      </c>
      <c r="CN215" s="15" t="s">
        <v>4285</v>
      </c>
      <c r="CR215" s="18"/>
    </row>
    <row r="216" spans="1:96" s="15" customFormat="1" ht="16.5" x14ac:dyDescent="0.35">
      <c r="A216" s="15" t="s">
        <v>4275</v>
      </c>
      <c r="C216" t="s">
        <v>5523</v>
      </c>
      <c r="D216"/>
      <c r="E216"/>
      <c r="F216" s="15" t="s">
        <v>4277</v>
      </c>
      <c r="I216"/>
      <c r="O216" s="15" t="s">
        <v>1886</v>
      </c>
      <c r="AX216" s="16"/>
      <c r="BB216" s="17"/>
      <c r="BO216" s="21" t="s">
        <v>5524</v>
      </c>
      <c r="BP216" s="15" t="s">
        <v>5525</v>
      </c>
      <c r="BQ216" s="15" t="s">
        <v>6770</v>
      </c>
      <c r="CE216" s="15" t="s">
        <v>110</v>
      </c>
      <c r="CF216" s="15" t="s">
        <v>364</v>
      </c>
      <c r="CG216" s="21" t="s">
        <v>5524</v>
      </c>
      <c r="CH216" s="15" t="s">
        <v>5525</v>
      </c>
      <c r="CI216" s="15" t="s">
        <v>5527</v>
      </c>
      <c r="CJ216" s="15" t="s">
        <v>5526</v>
      </c>
      <c r="CK216" s="15" t="s">
        <v>5523</v>
      </c>
      <c r="CL216" s="15" t="s">
        <v>368</v>
      </c>
      <c r="CM216" s="15" t="s">
        <v>673</v>
      </c>
      <c r="CN216" s="15" t="s">
        <v>1112</v>
      </c>
      <c r="CR216" s="18"/>
    </row>
    <row r="217" spans="1:96" s="15" customFormat="1" ht="16.5" x14ac:dyDescent="0.35">
      <c r="A217" s="15" t="s">
        <v>4275</v>
      </c>
      <c r="C217" t="s">
        <v>5528</v>
      </c>
      <c r="D217"/>
      <c r="E217"/>
      <c r="F217" s="15" t="s">
        <v>4277</v>
      </c>
      <c r="I217"/>
      <c r="O217" s="15" t="s">
        <v>1886</v>
      </c>
      <c r="AX217" s="16"/>
      <c r="BB217" s="17"/>
      <c r="BO217" s="21" t="s">
        <v>5529</v>
      </c>
      <c r="BP217" s="15" t="s">
        <v>5530</v>
      </c>
      <c r="BQ217" s="15" t="s">
        <v>6771</v>
      </c>
      <c r="CE217" s="15" t="s">
        <v>110</v>
      </c>
      <c r="CF217" s="15" t="s">
        <v>364</v>
      </c>
      <c r="CG217" s="21" t="s">
        <v>5529</v>
      </c>
      <c r="CH217" s="15" t="s">
        <v>5530</v>
      </c>
      <c r="CI217" s="15" t="s">
        <v>5532</v>
      </c>
      <c r="CJ217" s="15" t="s">
        <v>5531</v>
      </c>
      <c r="CK217" s="15" t="s">
        <v>5528</v>
      </c>
      <c r="CL217" s="15" t="s">
        <v>4361</v>
      </c>
      <c r="CM217" s="15" t="s">
        <v>4292</v>
      </c>
      <c r="CN217" s="15" t="s">
        <v>5533</v>
      </c>
      <c r="CR217" s="18"/>
    </row>
    <row r="218" spans="1:96" s="15" customFormat="1" ht="16.5" x14ac:dyDescent="0.35">
      <c r="A218" s="15" t="s">
        <v>4275</v>
      </c>
      <c r="C218" t="s">
        <v>5534</v>
      </c>
      <c r="D218"/>
      <c r="E218"/>
      <c r="F218" s="15" t="s">
        <v>4277</v>
      </c>
      <c r="I218"/>
      <c r="O218" s="15" t="s">
        <v>1886</v>
      </c>
      <c r="AX218" s="16"/>
      <c r="BB218" s="17"/>
      <c r="BO218" s="21" t="s">
        <v>5535</v>
      </c>
      <c r="BP218" s="15" t="s">
        <v>5536</v>
      </c>
      <c r="BQ218" s="15" t="s">
        <v>6772</v>
      </c>
      <c r="CE218" s="15" t="s">
        <v>110</v>
      </c>
      <c r="CF218" s="15" t="s">
        <v>364</v>
      </c>
      <c r="CG218" s="21" t="s">
        <v>5535</v>
      </c>
      <c r="CH218" s="15" t="s">
        <v>5536</v>
      </c>
      <c r="CI218" s="15" t="s">
        <v>5538</v>
      </c>
      <c r="CJ218" s="15" t="s">
        <v>5537</v>
      </c>
      <c r="CK218" s="15" t="s">
        <v>5534</v>
      </c>
      <c r="CL218" s="15" t="s">
        <v>4936</v>
      </c>
      <c r="CM218" s="15" t="s">
        <v>5433</v>
      </c>
      <c r="CN218" s="15" t="s">
        <v>5493</v>
      </c>
      <c r="CR218" s="18"/>
    </row>
    <row r="219" spans="1:96" s="15" customFormat="1" ht="16.5" x14ac:dyDescent="0.35">
      <c r="A219" s="15" t="s">
        <v>4275</v>
      </c>
      <c r="C219" t="s">
        <v>5539</v>
      </c>
      <c r="D219"/>
      <c r="E219"/>
      <c r="F219" s="15" t="s">
        <v>4277</v>
      </c>
      <c r="I219"/>
      <c r="O219" s="15" t="s">
        <v>1886</v>
      </c>
      <c r="AX219" s="16"/>
      <c r="BB219" s="17"/>
      <c r="BO219" s="21" t="s">
        <v>5540</v>
      </c>
      <c r="BP219" s="15" t="s">
        <v>5541</v>
      </c>
      <c r="BQ219" s="15" t="s">
        <v>6773</v>
      </c>
      <c r="CE219" s="15" t="s">
        <v>110</v>
      </c>
      <c r="CF219" s="15" t="s">
        <v>364</v>
      </c>
      <c r="CG219" s="21" t="s">
        <v>5540</v>
      </c>
      <c r="CH219" s="15" t="s">
        <v>5541</v>
      </c>
      <c r="CI219" s="15" t="s">
        <v>5543</v>
      </c>
      <c r="CJ219" s="15" t="s">
        <v>5542</v>
      </c>
      <c r="CK219" s="15" t="s">
        <v>5539</v>
      </c>
      <c r="CL219" s="15" t="s">
        <v>4109</v>
      </c>
      <c r="CM219" s="15" t="s">
        <v>4292</v>
      </c>
      <c r="CN219" s="15" t="s">
        <v>5544</v>
      </c>
      <c r="CR219" s="18"/>
    </row>
    <row r="220" spans="1:96" s="15" customFormat="1" ht="16.5" x14ac:dyDescent="0.35">
      <c r="A220" s="15" t="s">
        <v>4275</v>
      </c>
      <c r="C220" t="s">
        <v>5545</v>
      </c>
      <c r="D220"/>
      <c r="E220"/>
      <c r="F220" s="15" t="s">
        <v>4277</v>
      </c>
      <c r="I220"/>
      <c r="O220" s="15" t="s">
        <v>1886</v>
      </c>
      <c r="AX220" s="16"/>
      <c r="BB220" s="17"/>
      <c r="BO220" s="21" t="s">
        <v>5546</v>
      </c>
      <c r="BP220" s="15" t="s">
        <v>5547</v>
      </c>
      <c r="BQ220" s="15" t="s">
        <v>6774</v>
      </c>
      <c r="CE220" s="15" t="s">
        <v>110</v>
      </c>
      <c r="CF220" s="15" t="s">
        <v>364</v>
      </c>
      <c r="CG220" s="21" t="s">
        <v>5546</v>
      </c>
      <c r="CH220" s="15" t="s">
        <v>5547</v>
      </c>
      <c r="CI220" s="15" t="s">
        <v>5549</v>
      </c>
      <c r="CJ220" s="15" t="s">
        <v>5548</v>
      </c>
      <c r="CK220" s="15" t="s">
        <v>5545</v>
      </c>
      <c r="CL220" s="15" t="s">
        <v>3821</v>
      </c>
      <c r="CM220" s="15" t="s">
        <v>4487</v>
      </c>
      <c r="CN220" s="15" t="s">
        <v>5063</v>
      </c>
      <c r="CR220" s="18"/>
    </row>
    <row r="221" spans="1:96" s="15" customFormat="1" ht="16.5" x14ac:dyDescent="0.35">
      <c r="A221" s="15" t="s">
        <v>4275</v>
      </c>
      <c r="C221" t="s">
        <v>5550</v>
      </c>
      <c r="D221"/>
      <c r="E221"/>
      <c r="F221" s="15" t="s">
        <v>4277</v>
      </c>
      <c r="I221"/>
      <c r="O221" s="15" t="s">
        <v>1886</v>
      </c>
      <c r="AX221" s="16"/>
      <c r="BB221" s="17"/>
      <c r="BO221" s="21" t="s">
        <v>5551</v>
      </c>
      <c r="BP221" s="15" t="s">
        <v>5552</v>
      </c>
      <c r="BQ221" s="15" t="s">
        <v>6775</v>
      </c>
      <c r="CE221" s="15" t="s">
        <v>110</v>
      </c>
      <c r="CF221" s="15" t="s">
        <v>364</v>
      </c>
      <c r="CG221" s="21" t="s">
        <v>5551</v>
      </c>
      <c r="CH221" s="15" t="s">
        <v>5552</v>
      </c>
      <c r="CI221" s="15" t="s">
        <v>5554</v>
      </c>
      <c r="CJ221" s="15" t="s">
        <v>5553</v>
      </c>
      <c r="CK221" s="15" t="s">
        <v>5550</v>
      </c>
      <c r="CL221" s="15" t="s">
        <v>783</v>
      </c>
      <c r="CM221" s="15" t="s">
        <v>5555</v>
      </c>
      <c r="CN221" s="15" t="s">
        <v>714</v>
      </c>
      <c r="CR221" s="18"/>
    </row>
    <row r="222" spans="1:96" s="15" customFormat="1" ht="16.5" x14ac:dyDescent="0.35">
      <c r="A222" s="15" t="s">
        <v>4275</v>
      </c>
      <c r="C222" t="s">
        <v>5556</v>
      </c>
      <c r="D222"/>
      <c r="E222"/>
      <c r="F222" s="15" t="s">
        <v>4277</v>
      </c>
      <c r="I222"/>
      <c r="O222" s="15" t="s">
        <v>1886</v>
      </c>
      <c r="AX222" s="16"/>
      <c r="BB222" s="17"/>
      <c r="BO222" s="21" t="s">
        <v>5557</v>
      </c>
      <c r="BP222" s="15" t="s">
        <v>5558</v>
      </c>
      <c r="BQ222" s="15" t="s">
        <v>6776</v>
      </c>
      <c r="CE222" s="15" t="s">
        <v>110</v>
      </c>
      <c r="CF222" s="15" t="s">
        <v>364</v>
      </c>
      <c r="CG222" s="21" t="s">
        <v>5557</v>
      </c>
      <c r="CH222" s="15" t="s">
        <v>5558</v>
      </c>
      <c r="CI222" s="15" t="s">
        <v>5560</v>
      </c>
      <c r="CJ222" s="15" t="s">
        <v>5559</v>
      </c>
      <c r="CK222" s="15" t="s">
        <v>5556</v>
      </c>
      <c r="CL222" s="15" t="s">
        <v>4641</v>
      </c>
      <c r="CM222" s="15" t="s">
        <v>867</v>
      </c>
      <c r="CN222" s="15" t="s">
        <v>5561</v>
      </c>
      <c r="CR222" s="18"/>
    </row>
    <row r="223" spans="1:96" s="15" customFormat="1" ht="16.5" x14ac:dyDescent="0.35">
      <c r="A223" s="15" t="s">
        <v>4275</v>
      </c>
      <c r="C223" t="s">
        <v>5562</v>
      </c>
      <c r="D223"/>
      <c r="E223"/>
      <c r="F223" s="15" t="s">
        <v>4277</v>
      </c>
      <c r="I223"/>
      <c r="O223" s="15" t="s">
        <v>1886</v>
      </c>
      <c r="AA223" s="15" t="s">
        <v>6777</v>
      </c>
      <c r="AX223" s="16"/>
      <c r="BB223" s="17"/>
      <c r="BO223" s="21" t="s">
        <v>5563</v>
      </c>
      <c r="BP223" s="15" t="s">
        <v>5564</v>
      </c>
      <c r="BQ223" s="15" t="s">
        <v>6778</v>
      </c>
      <c r="CE223" s="15" t="s">
        <v>110</v>
      </c>
      <c r="CF223" s="15" t="s">
        <v>364</v>
      </c>
      <c r="CG223" s="21" t="s">
        <v>5563</v>
      </c>
      <c r="CH223" s="15" t="s">
        <v>5564</v>
      </c>
      <c r="CI223" s="15" t="s">
        <v>5566</v>
      </c>
      <c r="CJ223" s="15" t="s">
        <v>5565</v>
      </c>
      <c r="CK223" s="15" t="s">
        <v>5562</v>
      </c>
      <c r="CL223" s="15" t="s">
        <v>2070</v>
      </c>
      <c r="CM223" s="15" t="s">
        <v>867</v>
      </c>
      <c r="CN223" s="15" t="s">
        <v>5567</v>
      </c>
      <c r="CR223" s="18"/>
    </row>
    <row r="224" spans="1:96" s="15" customFormat="1" ht="16.5" x14ac:dyDescent="0.35">
      <c r="A224" s="15" t="s">
        <v>4275</v>
      </c>
      <c r="C224" t="s">
        <v>5568</v>
      </c>
      <c r="D224"/>
      <c r="E224"/>
      <c r="F224" s="15" t="s">
        <v>4277</v>
      </c>
      <c r="I224"/>
      <c r="O224" s="15" t="s">
        <v>1886</v>
      </c>
      <c r="AX224" s="16"/>
      <c r="BB224" s="17"/>
      <c r="BO224" s="21" t="s">
        <v>5569</v>
      </c>
      <c r="BP224" s="15" t="s">
        <v>5570</v>
      </c>
      <c r="BQ224" s="15" t="s">
        <v>6779</v>
      </c>
      <c r="CE224" s="15" t="s">
        <v>110</v>
      </c>
      <c r="CF224" s="15" t="s">
        <v>364</v>
      </c>
      <c r="CG224" s="21" t="s">
        <v>5569</v>
      </c>
      <c r="CH224" s="15" t="s">
        <v>5570</v>
      </c>
      <c r="CI224" s="15" t="s">
        <v>5572</v>
      </c>
      <c r="CJ224" s="15" t="s">
        <v>5571</v>
      </c>
      <c r="CK224" s="15" t="s">
        <v>5568</v>
      </c>
      <c r="CL224" s="15" t="s">
        <v>4599</v>
      </c>
      <c r="CM224" s="15" t="s">
        <v>4635</v>
      </c>
      <c r="CN224" s="15" t="s">
        <v>5573</v>
      </c>
      <c r="CR224" s="18"/>
    </row>
    <row r="225" spans="1:96" s="15" customFormat="1" ht="16.5" x14ac:dyDescent="0.35">
      <c r="A225" s="15" t="s">
        <v>4275</v>
      </c>
      <c r="C225" t="s">
        <v>5574</v>
      </c>
      <c r="D225"/>
      <c r="E225"/>
      <c r="F225" s="15" t="s">
        <v>4277</v>
      </c>
      <c r="I225"/>
      <c r="O225" s="15" t="s">
        <v>1886</v>
      </c>
      <c r="AX225" s="16"/>
      <c r="BB225" s="17"/>
      <c r="BO225" s="21" t="s">
        <v>5575</v>
      </c>
      <c r="BP225" s="15" t="s">
        <v>5576</v>
      </c>
      <c r="BQ225" s="15" t="s">
        <v>6780</v>
      </c>
      <c r="CE225" s="15" t="s">
        <v>110</v>
      </c>
      <c r="CF225" s="15" t="s">
        <v>364</v>
      </c>
      <c r="CG225" s="21" t="s">
        <v>5575</v>
      </c>
      <c r="CH225" s="15" t="s">
        <v>5576</v>
      </c>
      <c r="CI225" s="15" t="s">
        <v>5578</v>
      </c>
      <c r="CJ225" s="15" t="s">
        <v>5577</v>
      </c>
      <c r="CK225" s="15" t="s">
        <v>5574</v>
      </c>
      <c r="CL225" s="15" t="s">
        <v>4419</v>
      </c>
      <c r="CM225" s="15" t="s">
        <v>5579</v>
      </c>
      <c r="CN225" s="15" t="s">
        <v>4285</v>
      </c>
      <c r="CR225" s="18"/>
    </row>
    <row r="226" spans="1:96" s="15" customFormat="1" ht="16.5" x14ac:dyDescent="0.35">
      <c r="A226" s="15" t="s">
        <v>4275</v>
      </c>
      <c r="C226" t="s">
        <v>5580</v>
      </c>
      <c r="D226"/>
      <c r="E226"/>
      <c r="F226" s="15" t="s">
        <v>4277</v>
      </c>
      <c r="I226"/>
      <c r="O226" s="15" t="s">
        <v>1886</v>
      </c>
      <c r="AX226" s="16"/>
      <c r="BB226" s="17"/>
      <c r="BO226" s="21" t="s">
        <v>5581</v>
      </c>
      <c r="BP226" s="15" t="s">
        <v>5582</v>
      </c>
      <c r="BQ226" s="15" t="s">
        <v>6781</v>
      </c>
      <c r="CE226" s="15" t="s">
        <v>110</v>
      </c>
      <c r="CF226" s="15" t="s">
        <v>364</v>
      </c>
      <c r="CG226" s="21" t="s">
        <v>5581</v>
      </c>
      <c r="CH226" s="15" t="s">
        <v>5582</v>
      </c>
      <c r="CI226" s="15" t="s">
        <v>5584</v>
      </c>
      <c r="CJ226" s="15" t="s">
        <v>5583</v>
      </c>
      <c r="CK226" s="15" t="s">
        <v>5580</v>
      </c>
      <c r="CL226" s="15" t="s">
        <v>4291</v>
      </c>
      <c r="CM226" s="15" t="s">
        <v>946</v>
      </c>
      <c r="CN226" s="15" t="s">
        <v>4949</v>
      </c>
      <c r="CR226" s="18"/>
    </row>
    <row r="227" spans="1:96" s="15" customFormat="1" ht="16.5" x14ac:dyDescent="0.35">
      <c r="A227" s="15" t="s">
        <v>4275</v>
      </c>
      <c r="C227" t="s">
        <v>5585</v>
      </c>
      <c r="D227"/>
      <c r="E227"/>
      <c r="F227" s="15" t="s">
        <v>4277</v>
      </c>
      <c r="I227"/>
      <c r="O227" s="15" t="s">
        <v>1886</v>
      </c>
      <c r="AX227" s="16"/>
      <c r="BB227" s="17"/>
      <c r="BO227" s="21" t="s">
        <v>5586</v>
      </c>
      <c r="BP227" s="15" t="s">
        <v>5587</v>
      </c>
      <c r="BQ227" s="15" t="s">
        <v>6782</v>
      </c>
      <c r="CE227" s="15" t="s">
        <v>110</v>
      </c>
      <c r="CF227" s="15" t="s">
        <v>364</v>
      </c>
      <c r="CG227" s="21" t="s">
        <v>5586</v>
      </c>
      <c r="CH227" s="15" t="s">
        <v>5587</v>
      </c>
      <c r="CI227" s="15" t="s">
        <v>5589</v>
      </c>
      <c r="CJ227" s="15" t="s">
        <v>5588</v>
      </c>
      <c r="CK227" s="15" t="s">
        <v>5585</v>
      </c>
      <c r="CL227" s="15" t="s">
        <v>4109</v>
      </c>
      <c r="CM227" s="15" t="s">
        <v>5590</v>
      </c>
      <c r="CN227" s="15" t="s">
        <v>5591</v>
      </c>
      <c r="CR227" s="18"/>
    </row>
    <row r="228" spans="1:96" s="15" customFormat="1" ht="16.5" x14ac:dyDescent="0.35">
      <c r="A228" s="15" t="s">
        <v>4275</v>
      </c>
      <c r="C228" t="s">
        <v>5592</v>
      </c>
      <c r="D228"/>
      <c r="E228"/>
      <c r="F228" s="15" t="s">
        <v>4277</v>
      </c>
      <c r="I228"/>
      <c r="O228" s="15" t="s">
        <v>1886</v>
      </c>
      <c r="AX228" s="16"/>
      <c r="BB228" s="17"/>
      <c r="BO228" s="21" t="s">
        <v>5593</v>
      </c>
      <c r="BP228" s="15" t="s">
        <v>5594</v>
      </c>
      <c r="BQ228" s="15" t="s">
        <v>6783</v>
      </c>
      <c r="CE228" s="15" t="s">
        <v>110</v>
      </c>
      <c r="CF228" s="15" t="s">
        <v>364</v>
      </c>
      <c r="CG228" s="21" t="s">
        <v>5593</v>
      </c>
      <c r="CH228" s="15" t="s">
        <v>5594</v>
      </c>
      <c r="CI228" s="15" t="s">
        <v>5596</v>
      </c>
      <c r="CJ228" s="15" t="s">
        <v>5595</v>
      </c>
      <c r="CK228" s="15" t="s">
        <v>5592</v>
      </c>
      <c r="CL228" s="15" t="s">
        <v>4510</v>
      </c>
      <c r="CM228" s="15" t="s">
        <v>4873</v>
      </c>
      <c r="CN228" s="15" t="s">
        <v>5597</v>
      </c>
      <c r="CR228" s="18"/>
    </row>
    <row r="229" spans="1:96" s="15" customFormat="1" ht="16.5" x14ac:dyDescent="0.35">
      <c r="A229" s="15" t="s">
        <v>4275</v>
      </c>
      <c r="C229" t="s">
        <v>5598</v>
      </c>
      <c r="D229"/>
      <c r="E229"/>
      <c r="F229" s="15" t="s">
        <v>4277</v>
      </c>
      <c r="I229"/>
      <c r="O229" s="15" t="s">
        <v>1886</v>
      </c>
      <c r="AX229" s="16"/>
      <c r="BB229" s="17"/>
      <c r="BO229" s="21" t="s">
        <v>5599</v>
      </c>
      <c r="BP229" s="15" t="s">
        <v>5600</v>
      </c>
      <c r="BQ229" s="15" t="s">
        <v>6784</v>
      </c>
      <c r="CE229" s="15" t="s">
        <v>110</v>
      </c>
      <c r="CF229" s="15" t="s">
        <v>364</v>
      </c>
      <c r="CG229" s="21" t="s">
        <v>5599</v>
      </c>
      <c r="CH229" s="15" t="s">
        <v>5600</v>
      </c>
      <c r="CI229" s="15" t="s">
        <v>5602</v>
      </c>
      <c r="CJ229" s="15" t="s">
        <v>5601</v>
      </c>
      <c r="CK229" s="15" t="s">
        <v>5598</v>
      </c>
      <c r="CL229" s="15" t="s">
        <v>4452</v>
      </c>
      <c r="CM229" s="15" t="s">
        <v>4299</v>
      </c>
      <c r="CN229" s="15" t="s">
        <v>4396</v>
      </c>
      <c r="CR229" s="18"/>
    </row>
    <row r="230" spans="1:96" s="15" customFormat="1" ht="16.5" x14ac:dyDescent="0.35">
      <c r="A230" s="15" t="s">
        <v>4275</v>
      </c>
      <c r="C230" t="s">
        <v>5603</v>
      </c>
      <c r="D230"/>
      <c r="E230"/>
      <c r="F230" s="15" t="s">
        <v>4277</v>
      </c>
      <c r="I230"/>
      <c r="O230" s="15" t="s">
        <v>1886</v>
      </c>
      <c r="AX230" s="16"/>
      <c r="BB230" s="17"/>
      <c r="BO230" s="21" t="s">
        <v>5604</v>
      </c>
      <c r="BP230" s="15" t="s">
        <v>5605</v>
      </c>
      <c r="BQ230" s="15" t="s">
        <v>6785</v>
      </c>
      <c r="CE230" s="15" t="s">
        <v>110</v>
      </c>
      <c r="CF230" s="15" t="s">
        <v>364</v>
      </c>
      <c r="CG230" s="21" t="s">
        <v>5604</v>
      </c>
      <c r="CH230" s="15" t="s">
        <v>5605</v>
      </c>
      <c r="CI230" s="15" t="s">
        <v>5607</v>
      </c>
      <c r="CJ230" s="15" t="s">
        <v>5606</v>
      </c>
      <c r="CK230" s="15" t="s">
        <v>5603</v>
      </c>
      <c r="CL230" s="15" t="s">
        <v>4354</v>
      </c>
      <c r="CM230" s="15" t="s">
        <v>4110</v>
      </c>
      <c r="CN230" s="15" t="s">
        <v>4383</v>
      </c>
      <c r="CR230" s="18"/>
    </row>
    <row r="231" spans="1:96" s="15" customFormat="1" ht="16.5" x14ac:dyDescent="0.35">
      <c r="A231" s="15" t="s">
        <v>4275</v>
      </c>
      <c r="C231" t="s">
        <v>5608</v>
      </c>
      <c r="D231"/>
      <c r="E231"/>
      <c r="F231" s="15" t="s">
        <v>4277</v>
      </c>
      <c r="I231"/>
      <c r="O231" s="15" t="s">
        <v>1886</v>
      </c>
      <c r="AX231" s="16"/>
      <c r="BB231" s="17"/>
      <c r="BO231" s="21" t="s">
        <v>5609</v>
      </c>
      <c r="BP231" s="15" t="s">
        <v>5610</v>
      </c>
      <c r="BQ231" s="15" t="s">
        <v>6786</v>
      </c>
      <c r="CE231" s="15" t="s">
        <v>110</v>
      </c>
      <c r="CF231" s="15" t="s">
        <v>364</v>
      </c>
      <c r="CG231" s="21" t="s">
        <v>5609</v>
      </c>
      <c r="CH231" s="15" t="s">
        <v>5610</v>
      </c>
      <c r="CI231" s="15" t="s">
        <v>5612</v>
      </c>
      <c r="CJ231" s="15" t="s">
        <v>5611</v>
      </c>
      <c r="CK231" s="15" t="s">
        <v>5608</v>
      </c>
      <c r="CL231" s="15" t="s">
        <v>4354</v>
      </c>
      <c r="CM231" s="15" t="s">
        <v>4292</v>
      </c>
      <c r="CN231" s="15" t="s">
        <v>5613</v>
      </c>
      <c r="CR231" s="18"/>
    </row>
    <row r="232" spans="1:96" s="15" customFormat="1" ht="16.5" x14ac:dyDescent="0.35">
      <c r="A232" s="15" t="s">
        <v>4275</v>
      </c>
      <c r="C232" t="s">
        <v>5614</v>
      </c>
      <c r="D232"/>
      <c r="E232"/>
      <c r="F232" s="15" t="s">
        <v>4277</v>
      </c>
      <c r="I232"/>
      <c r="O232" s="15" t="s">
        <v>1886</v>
      </c>
      <c r="AX232" s="16"/>
      <c r="BB232" s="17"/>
      <c r="BO232" s="21" t="s">
        <v>5615</v>
      </c>
      <c r="BP232" s="15" t="s">
        <v>5616</v>
      </c>
      <c r="BQ232" s="15" t="s">
        <v>6787</v>
      </c>
      <c r="CE232" s="15" t="s">
        <v>110</v>
      </c>
      <c r="CF232" s="15" t="s">
        <v>364</v>
      </c>
      <c r="CG232" s="21" t="s">
        <v>5615</v>
      </c>
      <c r="CH232" s="15" t="s">
        <v>5616</v>
      </c>
      <c r="CI232" s="15" t="s">
        <v>5618</v>
      </c>
      <c r="CJ232" s="15" t="s">
        <v>5617</v>
      </c>
      <c r="CK232" s="15" t="s">
        <v>5614</v>
      </c>
      <c r="CL232" s="15" t="s">
        <v>3710</v>
      </c>
      <c r="CM232" s="15" t="s">
        <v>5619</v>
      </c>
      <c r="CN232" s="15" t="s">
        <v>4285</v>
      </c>
      <c r="CR232" s="18"/>
    </row>
    <row r="233" spans="1:96" s="15" customFormat="1" ht="16.5" x14ac:dyDescent="0.35">
      <c r="A233" s="15" t="s">
        <v>4275</v>
      </c>
      <c r="C233" t="s">
        <v>5620</v>
      </c>
      <c r="D233"/>
      <c r="E233"/>
      <c r="F233" s="15" t="s">
        <v>4277</v>
      </c>
      <c r="I233"/>
      <c r="O233" s="15" t="s">
        <v>1886</v>
      </c>
      <c r="AX233" s="16"/>
      <c r="BB233" s="17"/>
      <c r="BO233" s="21" t="s">
        <v>5621</v>
      </c>
      <c r="BP233" s="15" t="s">
        <v>5622</v>
      </c>
      <c r="BQ233" s="15" t="s">
        <v>6788</v>
      </c>
      <c r="CE233" s="15" t="s">
        <v>110</v>
      </c>
      <c r="CF233" s="15" t="s">
        <v>364</v>
      </c>
      <c r="CG233" s="21" t="s">
        <v>5621</v>
      </c>
      <c r="CH233" s="15" t="s">
        <v>5622</v>
      </c>
      <c r="CI233" s="15" t="s">
        <v>5624</v>
      </c>
      <c r="CJ233" s="15" t="s">
        <v>5623</v>
      </c>
      <c r="CK233" s="15" t="s">
        <v>5620</v>
      </c>
      <c r="CL233" s="15" t="s">
        <v>4517</v>
      </c>
      <c r="CM233" s="15" t="s">
        <v>5272</v>
      </c>
      <c r="CN233" s="15" t="s">
        <v>4838</v>
      </c>
      <c r="CR233" s="18"/>
    </row>
    <row r="234" spans="1:96" s="15" customFormat="1" ht="16.5" x14ac:dyDescent="0.35">
      <c r="A234" s="15" t="s">
        <v>4275</v>
      </c>
      <c r="C234" t="s">
        <v>5625</v>
      </c>
      <c r="D234"/>
      <c r="E234"/>
      <c r="F234" s="15" t="s">
        <v>4277</v>
      </c>
      <c r="I234"/>
      <c r="O234" s="15" t="s">
        <v>1886</v>
      </c>
      <c r="AX234" s="16"/>
      <c r="BB234" s="17"/>
      <c r="BO234" s="21" t="s">
        <v>5626</v>
      </c>
      <c r="BP234" s="15" t="s">
        <v>5627</v>
      </c>
      <c r="BQ234" s="15" t="s">
        <v>6789</v>
      </c>
      <c r="CE234" s="15" t="s">
        <v>110</v>
      </c>
      <c r="CF234" s="15" t="s">
        <v>364</v>
      </c>
      <c r="CG234" s="21" t="s">
        <v>5626</v>
      </c>
      <c r="CH234" s="15" t="s">
        <v>5627</v>
      </c>
      <c r="CI234" s="15" t="s">
        <v>5629</v>
      </c>
      <c r="CJ234" s="15" t="s">
        <v>5628</v>
      </c>
      <c r="CK234" s="15" t="s">
        <v>5625</v>
      </c>
      <c r="CL234" s="15" t="s">
        <v>783</v>
      </c>
      <c r="CM234" s="15" t="s">
        <v>5272</v>
      </c>
      <c r="CN234" s="15" t="s">
        <v>5630</v>
      </c>
      <c r="CR234" s="18"/>
    </row>
    <row r="235" spans="1:96" s="15" customFormat="1" ht="16.5" x14ac:dyDescent="0.35">
      <c r="A235" s="15" t="s">
        <v>4275</v>
      </c>
      <c r="C235" t="s">
        <v>5631</v>
      </c>
      <c r="D235"/>
      <c r="E235"/>
      <c r="F235" s="15" t="s">
        <v>4277</v>
      </c>
      <c r="I235"/>
      <c r="O235" s="15" t="s">
        <v>1886</v>
      </c>
      <c r="AX235" s="16"/>
      <c r="BB235" s="17"/>
      <c r="BO235" s="21" t="s">
        <v>5632</v>
      </c>
      <c r="BP235" s="15" t="s">
        <v>5633</v>
      </c>
      <c r="BQ235" s="15" t="s">
        <v>6790</v>
      </c>
      <c r="CE235" s="15" t="s">
        <v>110</v>
      </c>
      <c r="CF235" s="15" t="s">
        <v>364</v>
      </c>
      <c r="CG235" s="21" t="s">
        <v>5632</v>
      </c>
      <c r="CH235" s="15" t="s">
        <v>5633</v>
      </c>
      <c r="CI235" s="15" t="s">
        <v>5635</v>
      </c>
      <c r="CJ235" s="15" t="s">
        <v>5634</v>
      </c>
      <c r="CK235" s="15" t="s">
        <v>5631</v>
      </c>
      <c r="CL235" s="15" t="s">
        <v>783</v>
      </c>
      <c r="CM235" s="15" t="s">
        <v>5272</v>
      </c>
      <c r="CN235" s="15" t="s">
        <v>5613</v>
      </c>
      <c r="CR235" s="18"/>
    </row>
    <row r="236" spans="1:96" s="15" customFormat="1" ht="16.5" x14ac:dyDescent="0.35">
      <c r="A236" s="15" t="s">
        <v>4275</v>
      </c>
      <c r="C236" t="s">
        <v>5636</v>
      </c>
      <c r="D236"/>
      <c r="E236"/>
      <c r="F236" s="15" t="s">
        <v>4277</v>
      </c>
      <c r="I236"/>
      <c r="O236" s="15" t="s">
        <v>1886</v>
      </c>
      <c r="AX236" s="16"/>
      <c r="BB236" s="17"/>
      <c r="BO236" s="21" t="s">
        <v>5637</v>
      </c>
      <c r="BP236" s="15" t="s">
        <v>5638</v>
      </c>
      <c r="BQ236" s="15" t="s">
        <v>6791</v>
      </c>
      <c r="CE236" s="15" t="s">
        <v>110</v>
      </c>
      <c r="CF236" s="15" t="s">
        <v>364</v>
      </c>
      <c r="CG236" s="21" t="s">
        <v>5637</v>
      </c>
      <c r="CH236" s="15" t="s">
        <v>5638</v>
      </c>
      <c r="CI236" s="15" t="s">
        <v>5640</v>
      </c>
      <c r="CJ236" s="15" t="s">
        <v>5639</v>
      </c>
      <c r="CK236" s="15" t="s">
        <v>5636</v>
      </c>
      <c r="CL236" s="15" t="s">
        <v>4419</v>
      </c>
      <c r="CM236" s="15" t="s">
        <v>867</v>
      </c>
      <c r="CN236" s="15" t="s">
        <v>4326</v>
      </c>
      <c r="CR236" s="18"/>
    </row>
    <row r="237" spans="1:96" s="15" customFormat="1" ht="16.5" x14ac:dyDescent="0.35">
      <c r="A237" s="15" t="s">
        <v>4275</v>
      </c>
      <c r="C237" t="s">
        <v>5641</v>
      </c>
      <c r="D237"/>
      <c r="E237"/>
      <c r="F237" s="15" t="s">
        <v>4277</v>
      </c>
      <c r="I237"/>
      <c r="O237" s="15" t="s">
        <v>1886</v>
      </c>
      <c r="AX237" s="16"/>
      <c r="BB237" s="17"/>
      <c r="BO237" s="21" t="s">
        <v>5642</v>
      </c>
      <c r="BP237" s="15" t="s">
        <v>5643</v>
      </c>
      <c r="BQ237" s="15" t="s">
        <v>6792</v>
      </c>
      <c r="CE237" s="15" t="s">
        <v>110</v>
      </c>
      <c r="CF237" s="15" t="s">
        <v>364</v>
      </c>
      <c r="CG237" s="21" t="s">
        <v>5642</v>
      </c>
      <c r="CH237" s="15" t="s">
        <v>5643</v>
      </c>
      <c r="CI237" s="15" t="s">
        <v>5645</v>
      </c>
      <c r="CJ237" s="15" t="s">
        <v>5644</v>
      </c>
      <c r="CK237" s="15" t="s">
        <v>5641</v>
      </c>
      <c r="CL237" s="15" t="s">
        <v>4291</v>
      </c>
      <c r="CM237" s="15" t="s">
        <v>5646</v>
      </c>
      <c r="CN237" s="15" t="s">
        <v>4370</v>
      </c>
      <c r="CR237" s="18"/>
    </row>
    <row r="238" spans="1:96" s="15" customFormat="1" ht="16.5" x14ac:dyDescent="0.35">
      <c r="A238" s="15" t="s">
        <v>4275</v>
      </c>
      <c r="C238" t="s">
        <v>5647</v>
      </c>
      <c r="D238"/>
      <c r="E238"/>
      <c r="F238" s="15" t="s">
        <v>4277</v>
      </c>
      <c r="I238"/>
      <c r="O238" s="15" t="s">
        <v>1886</v>
      </c>
      <c r="AX238" s="16"/>
      <c r="BB238" s="17"/>
      <c r="BO238" s="21" t="s">
        <v>5648</v>
      </c>
      <c r="BP238" s="15" t="s">
        <v>5649</v>
      </c>
      <c r="BQ238" s="15" t="s">
        <v>6793</v>
      </c>
      <c r="CE238" s="15" t="s">
        <v>110</v>
      </c>
      <c r="CF238" s="15" t="s">
        <v>364</v>
      </c>
      <c r="CG238" s="21" t="s">
        <v>5648</v>
      </c>
      <c r="CH238" s="15" t="s">
        <v>5649</v>
      </c>
      <c r="CI238" s="15" t="s">
        <v>5651</v>
      </c>
      <c r="CJ238" s="15" t="s">
        <v>5650</v>
      </c>
      <c r="CK238" s="15" t="s">
        <v>5647</v>
      </c>
      <c r="CL238" s="15" t="s">
        <v>5135</v>
      </c>
      <c r="CM238" s="15" t="s">
        <v>4284</v>
      </c>
      <c r="CN238" s="15" t="s">
        <v>5652</v>
      </c>
      <c r="CR238" s="18"/>
    </row>
    <row r="239" spans="1:96" s="15" customFormat="1" ht="16.5" x14ac:dyDescent="0.35">
      <c r="A239" s="15" t="s">
        <v>4275</v>
      </c>
      <c r="C239" t="s">
        <v>5653</v>
      </c>
      <c r="D239"/>
      <c r="E239"/>
      <c r="F239" s="15" t="s">
        <v>4277</v>
      </c>
      <c r="I239"/>
      <c r="O239" s="15" t="s">
        <v>1886</v>
      </c>
      <c r="AX239" s="16"/>
      <c r="BB239" s="17"/>
      <c r="BO239" s="21" t="s">
        <v>5654</v>
      </c>
      <c r="BP239" s="15" t="s">
        <v>5655</v>
      </c>
      <c r="BQ239" s="15" t="s">
        <v>6794</v>
      </c>
      <c r="CE239" s="15" t="s">
        <v>110</v>
      </c>
      <c r="CF239" s="15" t="s">
        <v>364</v>
      </c>
      <c r="CG239" s="21" t="s">
        <v>5654</v>
      </c>
      <c r="CH239" s="15" t="s">
        <v>5655</v>
      </c>
      <c r="CI239" s="15" t="s">
        <v>5657</v>
      </c>
      <c r="CJ239" s="15" t="s">
        <v>5656</v>
      </c>
      <c r="CK239" s="15" t="s">
        <v>5653</v>
      </c>
      <c r="CL239" s="15" t="s">
        <v>4866</v>
      </c>
      <c r="CM239" s="15" t="s">
        <v>946</v>
      </c>
      <c r="CN239" s="15" t="s">
        <v>4943</v>
      </c>
      <c r="CR239" s="18"/>
    </row>
    <row r="240" spans="1:96" s="15" customFormat="1" ht="16.5" x14ac:dyDescent="0.35">
      <c r="A240" s="15" t="s">
        <v>4275</v>
      </c>
      <c r="C240" t="s">
        <v>5658</v>
      </c>
      <c r="D240"/>
      <c r="E240"/>
      <c r="F240" s="15" t="s">
        <v>4277</v>
      </c>
      <c r="I240"/>
      <c r="O240" s="15" t="s">
        <v>1886</v>
      </c>
      <c r="AX240" s="16"/>
      <c r="BB240" s="17"/>
      <c r="BO240" s="21" t="s">
        <v>5659</v>
      </c>
      <c r="BP240" s="15" t="s">
        <v>5660</v>
      </c>
      <c r="BQ240" s="15" t="s">
        <v>6795</v>
      </c>
      <c r="CE240" s="15" t="s">
        <v>110</v>
      </c>
      <c r="CF240" s="15" t="s">
        <v>364</v>
      </c>
      <c r="CG240" s="21" t="s">
        <v>5659</v>
      </c>
      <c r="CH240" s="15" t="s">
        <v>5660</v>
      </c>
      <c r="CI240" s="15" t="s">
        <v>5662</v>
      </c>
      <c r="CJ240" s="15" t="s">
        <v>5661</v>
      </c>
      <c r="CK240" s="15" t="s">
        <v>5658</v>
      </c>
      <c r="CL240" s="15" t="s">
        <v>4439</v>
      </c>
      <c r="CM240" s="15" t="s">
        <v>456</v>
      </c>
      <c r="CN240" s="15" t="s">
        <v>2072</v>
      </c>
      <c r="CR240" s="18"/>
    </row>
    <row r="241" spans="1:96" s="15" customFormat="1" ht="16.5" x14ac:dyDescent="0.35">
      <c r="A241" s="15" t="s">
        <v>4275</v>
      </c>
      <c r="C241" t="s">
        <v>5663</v>
      </c>
      <c r="D241"/>
      <c r="E241"/>
      <c r="F241" s="15" t="s">
        <v>4277</v>
      </c>
      <c r="I241"/>
      <c r="O241" s="15" t="s">
        <v>1886</v>
      </c>
      <c r="AX241" s="16"/>
      <c r="BB241" s="17"/>
      <c r="BO241" s="21" t="s">
        <v>5664</v>
      </c>
      <c r="BP241" s="15" t="s">
        <v>5665</v>
      </c>
      <c r="BQ241" s="15" t="s">
        <v>6796</v>
      </c>
      <c r="CE241" s="15" t="s">
        <v>110</v>
      </c>
      <c r="CF241" s="15" t="s">
        <v>364</v>
      </c>
      <c r="CG241" s="21" t="s">
        <v>5664</v>
      </c>
      <c r="CH241" s="15" t="s">
        <v>5665</v>
      </c>
      <c r="CI241" s="15" t="s">
        <v>5667</v>
      </c>
      <c r="CJ241" s="15" t="s">
        <v>5666</v>
      </c>
      <c r="CK241" s="15" t="s">
        <v>5663</v>
      </c>
      <c r="CL241" s="15" t="s">
        <v>783</v>
      </c>
      <c r="CM241" s="15" t="s">
        <v>1893</v>
      </c>
      <c r="CN241" s="15" t="s">
        <v>4370</v>
      </c>
      <c r="CR241" s="18"/>
    </row>
    <row r="242" spans="1:96" s="15" customFormat="1" ht="16.5" x14ac:dyDescent="0.35">
      <c r="A242" s="15" t="s">
        <v>4275</v>
      </c>
      <c r="C242" t="s">
        <v>5668</v>
      </c>
      <c r="D242"/>
      <c r="E242"/>
      <c r="F242" s="15" t="s">
        <v>4277</v>
      </c>
      <c r="I242"/>
      <c r="O242" s="15" t="s">
        <v>1886</v>
      </c>
      <c r="AX242" s="16"/>
      <c r="BB242" s="17"/>
      <c r="BO242" s="21" t="s">
        <v>5669</v>
      </c>
      <c r="BP242" s="15" t="s">
        <v>5670</v>
      </c>
      <c r="BQ242" s="15" t="s">
        <v>6797</v>
      </c>
      <c r="CE242" s="15" t="s">
        <v>110</v>
      </c>
      <c r="CF242" s="15" t="s">
        <v>364</v>
      </c>
      <c r="CG242" s="21" t="s">
        <v>5669</v>
      </c>
      <c r="CH242" s="15" t="s">
        <v>5670</v>
      </c>
      <c r="CI242" s="15" t="s">
        <v>5672</v>
      </c>
      <c r="CJ242" s="15" t="s">
        <v>5671</v>
      </c>
      <c r="CK242" s="15" t="s">
        <v>5668</v>
      </c>
      <c r="CL242" s="15" t="s">
        <v>2070</v>
      </c>
      <c r="CM242" s="15" t="s">
        <v>4860</v>
      </c>
      <c r="CN242" s="15" t="s">
        <v>5673</v>
      </c>
      <c r="CR242" s="18"/>
    </row>
    <row r="243" spans="1:96" s="15" customFormat="1" ht="16.5" x14ac:dyDescent="0.35">
      <c r="A243" s="15" t="s">
        <v>4275</v>
      </c>
      <c r="C243" t="s">
        <v>5674</v>
      </c>
      <c r="D243"/>
      <c r="E243"/>
      <c r="F243" s="15" t="s">
        <v>4277</v>
      </c>
      <c r="I243"/>
      <c r="O243" s="15" t="s">
        <v>1886</v>
      </c>
      <c r="AX243" s="16"/>
      <c r="BB243" s="17"/>
      <c r="BO243" s="21" t="s">
        <v>5675</v>
      </c>
      <c r="BP243" s="15" t="s">
        <v>5676</v>
      </c>
      <c r="BQ243" s="15" t="s">
        <v>6798</v>
      </c>
      <c r="CE243" s="15" t="s">
        <v>110</v>
      </c>
      <c r="CF243" s="15" t="s">
        <v>364</v>
      </c>
      <c r="CG243" s="21" t="s">
        <v>5675</v>
      </c>
      <c r="CH243" s="15" t="s">
        <v>5676</v>
      </c>
      <c r="CI243" s="15" t="s">
        <v>5678</v>
      </c>
      <c r="CJ243" s="15" t="s">
        <v>5677</v>
      </c>
      <c r="CK243" s="15" t="s">
        <v>5674</v>
      </c>
      <c r="CL243" s="15" t="s">
        <v>4324</v>
      </c>
      <c r="CM243" s="15" t="s">
        <v>4785</v>
      </c>
      <c r="CN243" s="15" t="s">
        <v>5679</v>
      </c>
      <c r="CR243" s="18"/>
    </row>
    <row r="244" spans="1:96" s="15" customFormat="1" ht="16.5" x14ac:dyDescent="0.35">
      <c r="A244" s="15" t="s">
        <v>4275</v>
      </c>
      <c r="C244" t="s">
        <v>5680</v>
      </c>
      <c r="D244"/>
      <c r="E244"/>
      <c r="F244" s="15" t="s">
        <v>4277</v>
      </c>
      <c r="I244"/>
      <c r="O244" s="15" t="s">
        <v>1886</v>
      </c>
      <c r="AX244" s="16"/>
      <c r="BB244" s="17"/>
      <c r="BO244" s="21" t="s">
        <v>5681</v>
      </c>
      <c r="BP244" s="15" t="s">
        <v>5682</v>
      </c>
      <c r="BQ244" s="15" t="s">
        <v>6799</v>
      </c>
      <c r="CE244" s="15" t="s">
        <v>110</v>
      </c>
      <c r="CF244" s="15" t="s">
        <v>364</v>
      </c>
      <c r="CG244" s="21" t="s">
        <v>5681</v>
      </c>
      <c r="CH244" s="15" t="s">
        <v>5682</v>
      </c>
      <c r="CI244" s="15" t="s">
        <v>5684</v>
      </c>
      <c r="CJ244" s="15" t="s">
        <v>5683</v>
      </c>
      <c r="CK244" s="15" t="s">
        <v>5680</v>
      </c>
      <c r="CL244" s="15" t="s">
        <v>368</v>
      </c>
      <c r="CM244" s="15" t="s">
        <v>5685</v>
      </c>
      <c r="CN244" s="15" t="s">
        <v>607</v>
      </c>
      <c r="CR244" s="18"/>
    </row>
    <row r="245" spans="1:96" s="15" customFormat="1" ht="16.5" x14ac:dyDescent="0.35">
      <c r="A245" s="15" t="s">
        <v>4275</v>
      </c>
      <c r="C245" t="s">
        <v>5686</v>
      </c>
      <c r="D245"/>
      <c r="E245"/>
      <c r="F245" s="15" t="s">
        <v>4277</v>
      </c>
      <c r="I245"/>
      <c r="O245" s="15" t="s">
        <v>1886</v>
      </c>
      <c r="AX245" s="16"/>
      <c r="BB245" s="17"/>
      <c r="BO245" s="21" t="s">
        <v>3389</v>
      </c>
      <c r="BP245" s="15" t="s">
        <v>5687</v>
      </c>
      <c r="BQ245" s="15" t="s">
        <v>6800</v>
      </c>
      <c r="CE245" s="15" t="s">
        <v>110</v>
      </c>
      <c r="CF245" s="15" t="s">
        <v>364</v>
      </c>
      <c r="CG245" s="21" t="s">
        <v>3389</v>
      </c>
      <c r="CH245" s="15" t="s">
        <v>5687</v>
      </c>
      <c r="CI245" s="15" t="s">
        <v>5689</v>
      </c>
      <c r="CJ245" s="15" t="s">
        <v>5688</v>
      </c>
      <c r="CK245" s="15" t="s">
        <v>5686</v>
      </c>
      <c r="CL245" s="15" t="s">
        <v>783</v>
      </c>
      <c r="CM245" s="15" t="s">
        <v>5690</v>
      </c>
      <c r="CN245" s="15" t="s">
        <v>4454</v>
      </c>
      <c r="CR245" s="18"/>
    </row>
    <row r="246" spans="1:96" s="15" customFormat="1" ht="16.5" x14ac:dyDescent="0.35">
      <c r="A246" s="15" t="s">
        <v>4275</v>
      </c>
      <c r="C246" t="s">
        <v>5691</v>
      </c>
      <c r="D246"/>
      <c r="E246"/>
      <c r="F246" s="15" t="s">
        <v>4277</v>
      </c>
      <c r="I246"/>
      <c r="O246" s="15" t="s">
        <v>1886</v>
      </c>
      <c r="AX246" s="16"/>
      <c r="BB246" s="17"/>
      <c r="BO246" s="21" t="s">
        <v>5692</v>
      </c>
      <c r="BP246" s="15" t="s">
        <v>5693</v>
      </c>
      <c r="BQ246" s="15" t="s">
        <v>6553</v>
      </c>
      <c r="CE246" s="15" t="s">
        <v>110</v>
      </c>
      <c r="CF246" s="15" t="s">
        <v>364</v>
      </c>
      <c r="CG246" s="21" t="s">
        <v>5692</v>
      </c>
      <c r="CH246" s="15" t="s">
        <v>5693</v>
      </c>
      <c r="CI246" s="15" t="s">
        <v>5695</v>
      </c>
      <c r="CJ246" s="15" t="s">
        <v>5694</v>
      </c>
      <c r="CK246" s="15" t="s">
        <v>5691</v>
      </c>
      <c r="CL246" s="15" t="s">
        <v>2070</v>
      </c>
      <c r="CM246" s="15" t="s">
        <v>4635</v>
      </c>
      <c r="CN246" s="15" t="s">
        <v>1070</v>
      </c>
      <c r="CR246" s="18"/>
    </row>
    <row r="247" spans="1:96" s="15" customFormat="1" ht="16.5" x14ac:dyDescent="0.35">
      <c r="A247" s="15" t="s">
        <v>4275</v>
      </c>
      <c r="C247" t="s">
        <v>5696</v>
      </c>
      <c r="D247"/>
      <c r="E247"/>
      <c r="F247" s="15" t="s">
        <v>4277</v>
      </c>
      <c r="I247"/>
      <c r="O247" s="15" t="s">
        <v>1886</v>
      </c>
      <c r="AX247" s="16"/>
      <c r="BB247" s="17"/>
      <c r="BO247" s="21" t="s">
        <v>5697</v>
      </c>
      <c r="BP247" s="15" t="s">
        <v>5698</v>
      </c>
      <c r="BQ247" s="15" t="s">
        <v>6801</v>
      </c>
      <c r="CE247" s="15" t="s">
        <v>110</v>
      </c>
      <c r="CF247" s="15" t="s">
        <v>364</v>
      </c>
      <c r="CG247" s="21" t="s">
        <v>5697</v>
      </c>
      <c r="CH247" s="15" t="s">
        <v>5698</v>
      </c>
      <c r="CI247" s="15" t="s">
        <v>5700</v>
      </c>
      <c r="CJ247" s="15" t="s">
        <v>5699</v>
      </c>
      <c r="CK247" s="15" t="s">
        <v>5696</v>
      </c>
      <c r="CL247" s="15" t="s">
        <v>4585</v>
      </c>
      <c r="CM247" s="15" t="s">
        <v>4635</v>
      </c>
      <c r="CN247" s="15" t="s">
        <v>1112</v>
      </c>
      <c r="CR247" s="18"/>
    </row>
    <row r="248" spans="1:96" s="15" customFormat="1" ht="16.5" x14ac:dyDescent="0.35">
      <c r="A248" s="15" t="s">
        <v>4275</v>
      </c>
      <c r="C248" t="s">
        <v>5701</v>
      </c>
      <c r="D248"/>
      <c r="E248"/>
      <c r="F248" s="15" t="s">
        <v>4277</v>
      </c>
      <c r="I248"/>
      <c r="O248" s="15" t="s">
        <v>1886</v>
      </c>
      <c r="AX248" s="16"/>
      <c r="BB248" s="17"/>
      <c r="BO248" s="21" t="s">
        <v>5702</v>
      </c>
      <c r="BP248" s="15" t="s">
        <v>5703</v>
      </c>
      <c r="BQ248" s="15" t="s">
        <v>6802</v>
      </c>
      <c r="CE248" s="15" t="s">
        <v>110</v>
      </c>
      <c r="CF248" s="15" t="s">
        <v>364</v>
      </c>
      <c r="CG248" s="21" t="s">
        <v>5702</v>
      </c>
      <c r="CH248" s="15" t="s">
        <v>5703</v>
      </c>
      <c r="CI248" s="15" t="s">
        <v>5705</v>
      </c>
      <c r="CJ248" s="15" t="s">
        <v>5704</v>
      </c>
      <c r="CK248" s="15" t="s">
        <v>5701</v>
      </c>
      <c r="CL248" s="15" t="s">
        <v>4866</v>
      </c>
      <c r="CM248" s="15" t="s">
        <v>5706</v>
      </c>
      <c r="CN248" s="15" t="s">
        <v>4972</v>
      </c>
      <c r="CR248" s="18"/>
    </row>
    <row r="249" spans="1:96" s="15" customFormat="1" ht="16.5" x14ac:dyDescent="0.35">
      <c r="A249" s="15" t="s">
        <v>4275</v>
      </c>
      <c r="C249" t="s">
        <v>5707</v>
      </c>
      <c r="D249"/>
      <c r="E249"/>
      <c r="F249" s="15" t="s">
        <v>4277</v>
      </c>
      <c r="I249"/>
      <c r="O249" s="15" t="s">
        <v>1886</v>
      </c>
      <c r="AX249" s="16"/>
      <c r="BB249" s="17"/>
      <c r="BO249" s="21" t="s">
        <v>5708</v>
      </c>
      <c r="BP249" s="15" t="s">
        <v>5709</v>
      </c>
      <c r="BQ249" s="15" t="s">
        <v>6803</v>
      </c>
      <c r="CE249" s="15" t="s">
        <v>110</v>
      </c>
      <c r="CF249" s="15" t="s">
        <v>364</v>
      </c>
      <c r="CG249" s="21" t="s">
        <v>5708</v>
      </c>
      <c r="CH249" s="15" t="s">
        <v>5709</v>
      </c>
      <c r="CI249" s="15" t="s">
        <v>5711</v>
      </c>
      <c r="CJ249" s="15" t="s">
        <v>5710</v>
      </c>
      <c r="CK249" s="15" t="s">
        <v>5707</v>
      </c>
      <c r="CL249" s="15" t="s">
        <v>866</v>
      </c>
      <c r="CM249" s="15" t="s">
        <v>5355</v>
      </c>
      <c r="CN249" s="15" t="s">
        <v>5712</v>
      </c>
      <c r="CR249" s="18"/>
    </row>
    <row r="250" spans="1:96" s="15" customFormat="1" ht="16.5" x14ac:dyDescent="0.35">
      <c r="A250" s="15" t="s">
        <v>4275</v>
      </c>
      <c r="C250" t="s">
        <v>5713</v>
      </c>
      <c r="D250"/>
      <c r="E250"/>
      <c r="F250" s="15" t="s">
        <v>4277</v>
      </c>
      <c r="I250"/>
      <c r="O250" s="15" t="s">
        <v>1886</v>
      </c>
      <c r="AX250" s="16"/>
      <c r="BB250" s="17"/>
      <c r="BO250" s="21" t="s">
        <v>5714</v>
      </c>
      <c r="BP250" s="15" t="s">
        <v>5715</v>
      </c>
      <c r="BQ250" s="15" t="s">
        <v>6804</v>
      </c>
      <c r="CE250" s="15" t="s">
        <v>110</v>
      </c>
      <c r="CF250" s="15" t="s">
        <v>364</v>
      </c>
      <c r="CG250" s="21" t="s">
        <v>5714</v>
      </c>
      <c r="CH250" s="15" t="s">
        <v>5715</v>
      </c>
      <c r="CI250" s="15" t="s">
        <v>5717</v>
      </c>
      <c r="CJ250" s="15" t="s">
        <v>5716</v>
      </c>
      <c r="CK250" s="15" t="s">
        <v>5713</v>
      </c>
      <c r="CL250" s="15" t="s">
        <v>866</v>
      </c>
      <c r="CM250" s="15" t="s">
        <v>5355</v>
      </c>
      <c r="CN250" s="15" t="s">
        <v>868</v>
      </c>
      <c r="CR250" s="18"/>
    </row>
    <row r="251" spans="1:96" s="15" customFormat="1" ht="16.5" x14ac:dyDescent="0.35">
      <c r="A251" s="15" t="s">
        <v>4275</v>
      </c>
      <c r="C251" t="s">
        <v>5718</v>
      </c>
      <c r="D251"/>
      <c r="E251"/>
      <c r="F251" s="15" t="s">
        <v>4277</v>
      </c>
      <c r="I251"/>
      <c r="O251" s="15" t="s">
        <v>1886</v>
      </c>
      <c r="AX251" s="16"/>
      <c r="BB251" s="17"/>
      <c r="BO251" s="21" t="s">
        <v>529</v>
      </c>
      <c r="BP251" s="15" t="s">
        <v>530</v>
      </c>
      <c r="BQ251" s="15" t="s">
        <v>6805</v>
      </c>
      <c r="CE251" s="15" t="s">
        <v>110</v>
      </c>
      <c r="CF251" s="15" t="s">
        <v>364</v>
      </c>
      <c r="CG251" s="21" t="s">
        <v>529</v>
      </c>
      <c r="CH251" s="15" t="s">
        <v>530</v>
      </c>
      <c r="CI251" s="15" t="s">
        <v>5720</v>
      </c>
      <c r="CJ251" s="15" t="s">
        <v>5719</v>
      </c>
      <c r="CK251" s="15" t="s">
        <v>5718</v>
      </c>
      <c r="CL251" s="15" t="s">
        <v>368</v>
      </c>
      <c r="CM251" s="15" t="s">
        <v>456</v>
      </c>
      <c r="CN251" s="15" t="s">
        <v>5721</v>
      </c>
      <c r="CR251" s="18"/>
    </row>
    <row r="252" spans="1:96" s="15" customFormat="1" ht="16.5" x14ac:dyDescent="0.35">
      <c r="A252" s="15" t="s">
        <v>4275</v>
      </c>
      <c r="C252" t="s">
        <v>5722</v>
      </c>
      <c r="D252"/>
      <c r="E252"/>
      <c r="F252" s="15" t="s">
        <v>4277</v>
      </c>
      <c r="I252"/>
      <c r="O252" s="15" t="s">
        <v>1886</v>
      </c>
      <c r="AX252" s="16"/>
      <c r="BB252" s="17"/>
      <c r="BO252" s="21" t="s">
        <v>5723</v>
      </c>
      <c r="BP252" s="15" t="s">
        <v>5724</v>
      </c>
      <c r="BQ252" s="15" t="s">
        <v>6806</v>
      </c>
      <c r="CE252" s="15" t="s">
        <v>110</v>
      </c>
      <c r="CF252" s="15" t="s">
        <v>364</v>
      </c>
      <c r="CG252" s="21" t="s">
        <v>5723</v>
      </c>
      <c r="CH252" s="15" t="s">
        <v>5724</v>
      </c>
      <c r="CI252" s="15" t="s">
        <v>5726</v>
      </c>
      <c r="CJ252" s="15" t="s">
        <v>5725</v>
      </c>
      <c r="CK252" s="15" t="s">
        <v>5722</v>
      </c>
      <c r="CL252" s="15" t="s">
        <v>3821</v>
      </c>
      <c r="CM252" s="15" t="s">
        <v>5727</v>
      </c>
      <c r="CN252" s="15" t="s">
        <v>5652</v>
      </c>
      <c r="CR252" s="18"/>
    </row>
    <row r="253" spans="1:96" s="15" customFormat="1" ht="16.5" x14ac:dyDescent="0.35">
      <c r="A253" s="15" t="s">
        <v>4275</v>
      </c>
      <c r="C253" t="s">
        <v>5728</v>
      </c>
      <c r="D253"/>
      <c r="E253"/>
      <c r="F253" s="15" t="s">
        <v>4277</v>
      </c>
      <c r="I253"/>
      <c r="O253" s="15" t="s">
        <v>1886</v>
      </c>
      <c r="AX253" s="16"/>
      <c r="BB253" s="17"/>
      <c r="BO253" s="21" t="s">
        <v>5729</v>
      </c>
      <c r="BP253" s="15" t="s">
        <v>5730</v>
      </c>
      <c r="BQ253" s="15" t="s">
        <v>6807</v>
      </c>
      <c r="CE253" s="15" t="s">
        <v>110</v>
      </c>
      <c r="CF253" s="15" t="s">
        <v>364</v>
      </c>
      <c r="CG253" s="21" t="s">
        <v>5729</v>
      </c>
      <c r="CH253" s="15" t="s">
        <v>5730</v>
      </c>
      <c r="CI253" s="15" t="s">
        <v>5732</v>
      </c>
      <c r="CJ253" s="15" t="s">
        <v>5731</v>
      </c>
      <c r="CK253" s="15" t="s">
        <v>5728</v>
      </c>
      <c r="CL253" s="15" t="s">
        <v>3539</v>
      </c>
      <c r="CM253" s="15" t="s">
        <v>2664</v>
      </c>
      <c r="CN253" s="15" t="s">
        <v>3541</v>
      </c>
      <c r="CR253" s="18"/>
    </row>
    <row r="254" spans="1:96" s="15" customFormat="1" ht="16.5" x14ac:dyDescent="0.35">
      <c r="A254" s="15" t="s">
        <v>4275</v>
      </c>
      <c r="C254" t="s">
        <v>5733</v>
      </c>
      <c r="D254"/>
      <c r="E254"/>
      <c r="F254" s="15" t="s">
        <v>4277</v>
      </c>
      <c r="I254"/>
      <c r="O254" s="15" t="s">
        <v>1886</v>
      </c>
      <c r="AX254" s="16"/>
      <c r="BB254" s="17"/>
      <c r="BO254" s="21" t="s">
        <v>5734</v>
      </c>
      <c r="BP254" s="15" t="s">
        <v>5735</v>
      </c>
      <c r="BQ254" s="15" t="s">
        <v>6808</v>
      </c>
      <c r="CE254" s="15" t="s">
        <v>110</v>
      </c>
      <c r="CF254" s="15" t="s">
        <v>364</v>
      </c>
      <c r="CG254" s="21" t="s">
        <v>5734</v>
      </c>
      <c r="CH254" s="15" t="s">
        <v>5735</v>
      </c>
      <c r="CI254" s="15" t="s">
        <v>5737</v>
      </c>
      <c r="CJ254" s="15" t="s">
        <v>5736</v>
      </c>
      <c r="CK254" s="15" t="s">
        <v>5733</v>
      </c>
      <c r="CL254" s="15" t="s">
        <v>4592</v>
      </c>
      <c r="CM254" s="15" t="s">
        <v>5738</v>
      </c>
      <c r="CN254" s="15" t="s">
        <v>4285</v>
      </c>
      <c r="CR254" s="18"/>
    </row>
    <row r="255" spans="1:96" s="15" customFormat="1" ht="16.5" x14ac:dyDescent="0.35">
      <c r="A255" s="15" t="s">
        <v>4275</v>
      </c>
      <c r="C255" t="s">
        <v>5739</v>
      </c>
      <c r="D255"/>
      <c r="E255"/>
      <c r="F255" s="15" t="s">
        <v>4277</v>
      </c>
      <c r="I255"/>
      <c r="O255" s="15" t="s">
        <v>1886</v>
      </c>
      <c r="AX255" s="16"/>
      <c r="BB255" s="17"/>
      <c r="BO255" s="21" t="s">
        <v>5740</v>
      </c>
      <c r="BP255" s="15" t="s">
        <v>5741</v>
      </c>
      <c r="BQ255" s="15" t="s">
        <v>6809</v>
      </c>
      <c r="CE255" s="15" t="s">
        <v>110</v>
      </c>
      <c r="CF255" s="15" t="s">
        <v>364</v>
      </c>
      <c r="CG255" s="21" t="s">
        <v>5740</v>
      </c>
      <c r="CH255" s="15" t="s">
        <v>5741</v>
      </c>
      <c r="CI255" s="15" t="s">
        <v>5743</v>
      </c>
      <c r="CJ255" s="15" t="s">
        <v>5742</v>
      </c>
      <c r="CK255" s="15" t="s">
        <v>5739</v>
      </c>
      <c r="CL255" s="15" t="s">
        <v>4291</v>
      </c>
      <c r="CM255" s="15" t="s">
        <v>5744</v>
      </c>
      <c r="CN255" s="15" t="s">
        <v>5745</v>
      </c>
      <c r="CR255" s="18"/>
    </row>
    <row r="256" spans="1:96" s="15" customFormat="1" ht="16.5" x14ac:dyDescent="0.35">
      <c r="A256" s="15" t="s">
        <v>4275</v>
      </c>
      <c r="C256" t="s">
        <v>5746</v>
      </c>
      <c r="D256"/>
      <c r="E256"/>
      <c r="F256" s="15" t="s">
        <v>4277</v>
      </c>
      <c r="I256"/>
      <c r="O256" s="15" t="s">
        <v>1886</v>
      </c>
      <c r="AX256" s="16"/>
      <c r="BB256" s="17"/>
      <c r="BO256" s="21" t="s">
        <v>5747</v>
      </c>
      <c r="BP256" s="15" t="s">
        <v>5748</v>
      </c>
      <c r="BQ256" s="15" t="s">
        <v>6810</v>
      </c>
      <c r="CE256" s="15" t="s">
        <v>110</v>
      </c>
      <c r="CF256" s="15" t="s">
        <v>364</v>
      </c>
      <c r="CG256" s="21" t="s">
        <v>5747</v>
      </c>
      <c r="CH256" s="15" t="s">
        <v>5748</v>
      </c>
      <c r="CI256" s="15" t="s">
        <v>5750</v>
      </c>
      <c r="CJ256" s="15" t="s">
        <v>5749</v>
      </c>
      <c r="CK256" s="15" t="s">
        <v>5746</v>
      </c>
      <c r="CL256" s="15" t="s">
        <v>2663</v>
      </c>
      <c r="CM256" s="15" t="s">
        <v>2664</v>
      </c>
      <c r="CN256" s="15" t="s">
        <v>4370</v>
      </c>
      <c r="CR256" s="18"/>
    </row>
    <row r="257" spans="1:96" s="15" customFormat="1" ht="16.5" x14ac:dyDescent="0.35">
      <c r="A257" s="15" t="s">
        <v>4275</v>
      </c>
      <c r="C257" t="s">
        <v>5751</v>
      </c>
      <c r="D257"/>
      <c r="E257"/>
      <c r="F257" s="15" t="s">
        <v>4277</v>
      </c>
      <c r="I257"/>
      <c r="O257" s="15" t="s">
        <v>1886</v>
      </c>
      <c r="AX257" s="16"/>
      <c r="BB257" s="17"/>
      <c r="BO257" s="21" t="s">
        <v>5752</v>
      </c>
      <c r="BP257" s="15" t="s">
        <v>5753</v>
      </c>
      <c r="BQ257" s="15" t="s">
        <v>6811</v>
      </c>
      <c r="CE257" s="15" t="s">
        <v>110</v>
      </c>
      <c r="CF257" s="15" t="s">
        <v>364</v>
      </c>
      <c r="CG257" s="21" t="s">
        <v>5752</v>
      </c>
      <c r="CH257" s="15" t="s">
        <v>5753</v>
      </c>
      <c r="CI257" s="15" t="s">
        <v>5755</v>
      </c>
      <c r="CJ257" s="15" t="s">
        <v>5754</v>
      </c>
      <c r="CK257" s="15" t="s">
        <v>5751</v>
      </c>
      <c r="CL257" s="15" t="s">
        <v>4283</v>
      </c>
      <c r="CM257" s="15" t="s">
        <v>4284</v>
      </c>
      <c r="CN257" s="15" t="s">
        <v>868</v>
      </c>
      <c r="CR257" s="18"/>
    </row>
    <row r="258" spans="1:96" s="15" customFormat="1" ht="16.5" x14ac:dyDescent="0.35">
      <c r="A258" s="15" t="s">
        <v>4275</v>
      </c>
      <c r="C258" t="s">
        <v>5756</v>
      </c>
      <c r="D258"/>
      <c r="E258"/>
      <c r="F258" s="15" t="s">
        <v>4277</v>
      </c>
      <c r="I258"/>
      <c r="O258" s="15" t="s">
        <v>1886</v>
      </c>
      <c r="AX258" s="16"/>
      <c r="BB258" s="17"/>
      <c r="BO258" s="21" t="s">
        <v>5757</v>
      </c>
      <c r="BP258" s="15" t="s">
        <v>5758</v>
      </c>
      <c r="BQ258" s="15" t="s">
        <v>6812</v>
      </c>
      <c r="CE258" s="15" t="s">
        <v>110</v>
      </c>
      <c r="CF258" s="15" t="s">
        <v>364</v>
      </c>
      <c r="CG258" s="21" t="s">
        <v>5757</v>
      </c>
      <c r="CH258" s="15" t="s">
        <v>5758</v>
      </c>
      <c r="CI258" s="15" t="s">
        <v>5760</v>
      </c>
      <c r="CJ258" s="15" t="s">
        <v>5759</v>
      </c>
      <c r="CK258" s="15" t="s">
        <v>5756</v>
      </c>
      <c r="CL258" s="15" t="s">
        <v>4291</v>
      </c>
      <c r="CM258" s="15" t="s">
        <v>4540</v>
      </c>
      <c r="CN258" s="15" t="s">
        <v>1112</v>
      </c>
      <c r="CR258" s="18"/>
    </row>
    <row r="259" spans="1:96" s="15" customFormat="1" ht="16.5" x14ac:dyDescent="0.35">
      <c r="A259" s="15" t="s">
        <v>4275</v>
      </c>
      <c r="C259" t="s">
        <v>5761</v>
      </c>
      <c r="D259"/>
      <c r="E259"/>
      <c r="F259" s="15" t="s">
        <v>4277</v>
      </c>
      <c r="I259"/>
      <c r="O259" s="15" t="s">
        <v>1886</v>
      </c>
      <c r="AX259" s="16"/>
      <c r="BB259" s="17"/>
      <c r="BO259" s="21" t="s">
        <v>5762</v>
      </c>
      <c r="BP259" s="15" t="s">
        <v>5763</v>
      </c>
      <c r="BQ259" s="15" t="s">
        <v>6813</v>
      </c>
      <c r="CE259" s="15" t="s">
        <v>110</v>
      </c>
      <c r="CF259" s="15" t="s">
        <v>364</v>
      </c>
      <c r="CG259" s="21" t="s">
        <v>5762</v>
      </c>
      <c r="CH259" s="15" t="s">
        <v>5763</v>
      </c>
      <c r="CI259" s="15" t="s">
        <v>5765</v>
      </c>
      <c r="CJ259" s="15" t="s">
        <v>5764</v>
      </c>
      <c r="CK259" s="15" t="s">
        <v>5761</v>
      </c>
      <c r="CL259" s="15" t="s">
        <v>2663</v>
      </c>
      <c r="CM259" s="15" t="s">
        <v>4284</v>
      </c>
      <c r="CN259" s="15" t="s">
        <v>4285</v>
      </c>
      <c r="CR259" s="18"/>
    </row>
    <row r="260" spans="1:96" s="15" customFormat="1" ht="16.5" x14ac:dyDescent="0.35">
      <c r="A260" s="15" t="s">
        <v>4275</v>
      </c>
      <c r="C260" t="s">
        <v>5766</v>
      </c>
      <c r="D260"/>
      <c r="E260"/>
      <c r="F260" s="15" t="s">
        <v>4277</v>
      </c>
      <c r="I260"/>
      <c r="O260" s="15" t="s">
        <v>1886</v>
      </c>
      <c r="AX260" s="16"/>
      <c r="BB260" s="17"/>
      <c r="BO260" s="21" t="s">
        <v>5767</v>
      </c>
      <c r="BP260" s="15" t="s">
        <v>5768</v>
      </c>
      <c r="BQ260" s="15" t="s">
        <v>6814</v>
      </c>
      <c r="CE260" s="15" t="s">
        <v>110</v>
      </c>
      <c r="CF260" s="15" t="s">
        <v>364</v>
      </c>
      <c r="CG260" s="21" t="s">
        <v>5767</v>
      </c>
      <c r="CH260" s="15" t="s">
        <v>5768</v>
      </c>
      <c r="CI260" s="15" t="s">
        <v>5770</v>
      </c>
      <c r="CJ260" s="15" t="s">
        <v>5769</v>
      </c>
      <c r="CK260" s="15" t="s">
        <v>5766</v>
      </c>
      <c r="CL260" s="15" t="s">
        <v>4291</v>
      </c>
      <c r="CM260" s="15" t="s">
        <v>5771</v>
      </c>
      <c r="CN260" s="15" t="s">
        <v>5772</v>
      </c>
      <c r="CR260" s="18"/>
    </row>
    <row r="261" spans="1:96" s="15" customFormat="1" ht="16.5" x14ac:dyDescent="0.35">
      <c r="A261" s="15" t="s">
        <v>4275</v>
      </c>
      <c r="C261" t="s">
        <v>5773</v>
      </c>
      <c r="D261"/>
      <c r="E261"/>
      <c r="F261" s="15" t="s">
        <v>4277</v>
      </c>
      <c r="I261"/>
      <c r="O261" s="15" t="s">
        <v>1886</v>
      </c>
      <c r="AA261" s="15" t="s">
        <v>6815</v>
      </c>
      <c r="AT261" s="15">
        <f>LEN(AS261)-LEN(SUBSTITUTE(AS261,",",""))+1</f>
        <v>1</v>
      </c>
      <c r="AV261" s="15">
        <f>LEN(AU261)-LEN(SUBSTITUTE(AU261,",",""))+1</f>
        <v>1</v>
      </c>
      <c r="AW261" s="15">
        <f>Table13[[#This Row], [no. of native regions]]+Table13[[#This Row], [no. of introduced regions]]</f>
        <v>2</v>
      </c>
      <c r="AX261" s="16">
        <f>Table13[[#This Row], [no. of introduced regions]]/Table13[[#This Row], [no. of native regions]]</f>
        <v>1</v>
      </c>
      <c r="BB261" s="17"/>
      <c r="BO261" s="21" t="s">
        <v>5774</v>
      </c>
      <c r="BP261" s="15" t="s">
        <v>5775</v>
      </c>
      <c r="BQ261" s="15" t="s">
        <v>6816</v>
      </c>
      <c r="CE261" s="15" t="s">
        <v>110</v>
      </c>
      <c r="CF261" s="15" t="s">
        <v>364</v>
      </c>
      <c r="CG261" s="21" t="s">
        <v>5774</v>
      </c>
      <c r="CH261" s="15" t="s">
        <v>5775</v>
      </c>
      <c r="CI261" s="15" t="s">
        <v>5777</v>
      </c>
      <c r="CJ261" s="15" t="s">
        <v>5776</v>
      </c>
      <c r="CL261" s="15" t="s">
        <v>1892</v>
      </c>
      <c r="CM261" s="15" t="s">
        <v>5778</v>
      </c>
      <c r="CN261" s="15" t="s">
        <v>947</v>
      </c>
      <c r="CR261" s="18"/>
    </row>
    <row r="262" spans="1:96" s="15" customFormat="1" ht="16.5" x14ac:dyDescent="0.35">
      <c r="A262" s="15" t="s">
        <v>4275</v>
      </c>
      <c r="C262" t="s">
        <v>5779</v>
      </c>
      <c r="D262"/>
      <c r="E262"/>
      <c r="F262" s="15" t="s">
        <v>4277</v>
      </c>
      <c r="I262"/>
      <c r="O262" s="15" t="s">
        <v>1886</v>
      </c>
      <c r="AX262" s="16"/>
      <c r="BB262" s="17"/>
      <c r="BO262" s="21" t="s">
        <v>5780</v>
      </c>
      <c r="BP262" s="15" t="s">
        <v>5781</v>
      </c>
      <c r="BQ262" s="15" t="s">
        <v>6817</v>
      </c>
      <c r="CE262" s="15" t="s">
        <v>110</v>
      </c>
      <c r="CF262" s="15" t="s">
        <v>364</v>
      </c>
      <c r="CG262" s="21" t="s">
        <v>5780</v>
      </c>
      <c r="CH262" s="15" t="s">
        <v>5781</v>
      </c>
      <c r="CI262" s="15" t="s">
        <v>5783</v>
      </c>
      <c r="CJ262" s="15" t="s">
        <v>5782</v>
      </c>
      <c r="CK262" s="15" t="s">
        <v>5779</v>
      </c>
      <c r="CL262" s="15" t="s">
        <v>4719</v>
      </c>
      <c r="CM262" s="15" t="s">
        <v>5784</v>
      </c>
      <c r="CN262" s="15" t="s">
        <v>4370</v>
      </c>
      <c r="CR262" s="18"/>
    </row>
    <row r="263" spans="1:96" s="15" customFormat="1" ht="16.5" x14ac:dyDescent="0.35">
      <c r="A263" s="15" t="s">
        <v>4275</v>
      </c>
      <c r="C263" t="s">
        <v>5785</v>
      </c>
      <c r="D263"/>
      <c r="E263"/>
      <c r="F263" s="15" t="s">
        <v>4277</v>
      </c>
      <c r="I263"/>
      <c r="O263" s="15" t="s">
        <v>1886</v>
      </c>
      <c r="AX263" s="16"/>
      <c r="BB263" s="17"/>
      <c r="BO263" s="21" t="s">
        <v>5786</v>
      </c>
      <c r="BP263" s="15" t="s">
        <v>5787</v>
      </c>
      <c r="BQ263" s="15" t="s">
        <v>6818</v>
      </c>
      <c r="CE263" s="15" t="s">
        <v>110</v>
      </c>
      <c r="CF263" s="15" t="s">
        <v>364</v>
      </c>
      <c r="CG263" s="21" t="s">
        <v>5786</v>
      </c>
      <c r="CH263" s="15" t="s">
        <v>5787</v>
      </c>
      <c r="CI263" s="15" t="s">
        <v>5789</v>
      </c>
      <c r="CJ263" s="15" t="s">
        <v>5788</v>
      </c>
      <c r="CK263" s="15" t="s">
        <v>5785</v>
      </c>
      <c r="CL263" s="15" t="s">
        <v>1069</v>
      </c>
      <c r="CM263" s="15" t="s">
        <v>5784</v>
      </c>
      <c r="CN263" s="15" t="s">
        <v>4498</v>
      </c>
      <c r="CR263" s="18"/>
    </row>
    <row r="264" spans="1:96" s="15" customFormat="1" ht="16.5" x14ac:dyDescent="0.35">
      <c r="A264" s="15" t="s">
        <v>4275</v>
      </c>
      <c r="C264" t="s">
        <v>5790</v>
      </c>
      <c r="D264"/>
      <c r="E264"/>
      <c r="F264" s="15" t="s">
        <v>4277</v>
      </c>
      <c r="I264"/>
      <c r="O264" s="15" t="s">
        <v>1886</v>
      </c>
      <c r="AX264" s="16"/>
      <c r="BB264" s="17"/>
      <c r="BO264" s="21" t="s">
        <v>5791</v>
      </c>
      <c r="BP264" s="15" t="s">
        <v>5792</v>
      </c>
      <c r="BQ264" s="15" t="s">
        <v>6819</v>
      </c>
      <c r="CE264" s="15" t="s">
        <v>110</v>
      </c>
      <c r="CF264" s="15" t="s">
        <v>364</v>
      </c>
      <c r="CG264" s="21" t="s">
        <v>5791</v>
      </c>
      <c r="CH264" s="15" t="s">
        <v>5792</v>
      </c>
      <c r="CI264" s="15" t="s">
        <v>5794</v>
      </c>
      <c r="CJ264" s="15" t="s">
        <v>5793</v>
      </c>
      <c r="CK264" s="15" t="s">
        <v>5790</v>
      </c>
      <c r="CL264" s="15" t="s">
        <v>4291</v>
      </c>
      <c r="CM264" s="15" t="s">
        <v>5795</v>
      </c>
      <c r="CN264" s="15" t="s">
        <v>1112</v>
      </c>
      <c r="CR264" s="18"/>
    </row>
    <row r="265" spans="1:96" s="15" customFormat="1" ht="16.5" x14ac:dyDescent="0.35">
      <c r="A265" s="15" t="s">
        <v>4275</v>
      </c>
      <c r="C265" t="s">
        <v>5796</v>
      </c>
      <c r="D265"/>
      <c r="E265"/>
      <c r="F265" s="15" t="s">
        <v>4277</v>
      </c>
      <c r="I265"/>
      <c r="O265" s="15" t="s">
        <v>1886</v>
      </c>
      <c r="AX265" s="16"/>
      <c r="BB265" s="17"/>
      <c r="BO265" s="21" t="s">
        <v>5797</v>
      </c>
      <c r="BP265" s="15" t="s">
        <v>5798</v>
      </c>
      <c r="BQ265" s="15" t="s">
        <v>6820</v>
      </c>
      <c r="CE265" s="15" t="s">
        <v>110</v>
      </c>
      <c r="CF265" s="15" t="s">
        <v>364</v>
      </c>
      <c r="CG265" s="21" t="s">
        <v>5797</v>
      </c>
      <c r="CH265" s="15" t="s">
        <v>5798</v>
      </c>
      <c r="CI265" s="15" t="s">
        <v>5800</v>
      </c>
      <c r="CJ265" s="15" t="s">
        <v>5799</v>
      </c>
      <c r="CK265" s="15" t="s">
        <v>5796</v>
      </c>
      <c r="CL265" s="15" t="s">
        <v>3710</v>
      </c>
      <c r="CM265" s="15" t="s">
        <v>5801</v>
      </c>
      <c r="CN265" s="15" t="s">
        <v>4285</v>
      </c>
      <c r="CR265" s="18"/>
    </row>
    <row r="266" spans="1:96" s="15" customFormat="1" ht="16.5" x14ac:dyDescent="0.35">
      <c r="A266" s="15" t="s">
        <v>4275</v>
      </c>
      <c r="C266" t="s">
        <v>5802</v>
      </c>
      <c r="D266"/>
      <c r="E266"/>
      <c r="F266" s="15" t="s">
        <v>4277</v>
      </c>
      <c r="I266"/>
      <c r="O266" s="15" t="s">
        <v>1886</v>
      </c>
      <c r="AX266" s="16"/>
      <c r="BB266" s="17"/>
      <c r="BO266" s="21" t="s">
        <v>5803</v>
      </c>
      <c r="BP266" s="15" t="s">
        <v>5804</v>
      </c>
      <c r="BQ266" s="15" t="s">
        <v>6821</v>
      </c>
      <c r="CE266" s="15" t="s">
        <v>110</v>
      </c>
      <c r="CF266" s="15" t="s">
        <v>364</v>
      </c>
      <c r="CG266" s="21" t="s">
        <v>5803</v>
      </c>
      <c r="CH266" s="15" t="s">
        <v>5804</v>
      </c>
      <c r="CI266" s="15" t="s">
        <v>5806</v>
      </c>
      <c r="CJ266" s="15" t="s">
        <v>5805</v>
      </c>
      <c r="CK266" s="15" t="s">
        <v>5802</v>
      </c>
      <c r="CL266" s="15" t="s">
        <v>4291</v>
      </c>
      <c r="CM266" s="15" t="s">
        <v>5807</v>
      </c>
      <c r="CN266" s="15" t="s">
        <v>1112</v>
      </c>
      <c r="CR266" s="18"/>
    </row>
    <row r="267" spans="1:96" s="15" customFormat="1" ht="16.5" x14ac:dyDescent="0.35">
      <c r="A267" s="15" t="s">
        <v>4275</v>
      </c>
      <c r="C267" t="s">
        <v>5808</v>
      </c>
      <c r="D267"/>
      <c r="E267"/>
      <c r="F267" s="15" t="s">
        <v>4277</v>
      </c>
      <c r="I267"/>
      <c r="O267" s="15" t="s">
        <v>1886</v>
      </c>
      <c r="AX267" s="16"/>
      <c r="BB267" s="17"/>
      <c r="BO267" s="21" t="s">
        <v>5809</v>
      </c>
      <c r="BP267" s="15" t="s">
        <v>5810</v>
      </c>
      <c r="BQ267" s="15" t="s">
        <v>6822</v>
      </c>
      <c r="CE267" s="15" t="s">
        <v>110</v>
      </c>
      <c r="CF267" s="15" t="s">
        <v>364</v>
      </c>
      <c r="CG267" s="21" t="s">
        <v>5809</v>
      </c>
      <c r="CH267" s="15" t="s">
        <v>5810</v>
      </c>
      <c r="CI267" s="15" t="s">
        <v>5812</v>
      </c>
      <c r="CJ267" s="15" t="s">
        <v>5811</v>
      </c>
      <c r="CK267" s="15" t="s">
        <v>5808</v>
      </c>
      <c r="CL267" s="15" t="s">
        <v>4731</v>
      </c>
      <c r="CM267" s="15" t="s">
        <v>4487</v>
      </c>
      <c r="CN267" s="15" t="s">
        <v>4629</v>
      </c>
      <c r="CR267" s="18"/>
    </row>
    <row r="268" spans="1:96" s="15" customFormat="1" ht="16.5" x14ac:dyDescent="0.35">
      <c r="A268" s="15" t="s">
        <v>4275</v>
      </c>
      <c r="C268" t="s">
        <v>5813</v>
      </c>
      <c r="D268"/>
      <c r="E268"/>
      <c r="F268" s="15" t="s">
        <v>4277</v>
      </c>
      <c r="I268"/>
      <c r="O268" s="15" t="s">
        <v>1886</v>
      </c>
      <c r="AX268" s="16"/>
      <c r="BB268" s="17"/>
      <c r="BO268" s="21" t="s">
        <v>5814</v>
      </c>
      <c r="BP268" s="15" t="s">
        <v>5815</v>
      </c>
      <c r="BQ268" s="15" t="s">
        <v>6823</v>
      </c>
      <c r="CE268" s="15" t="s">
        <v>110</v>
      </c>
      <c r="CF268" s="15" t="s">
        <v>364</v>
      </c>
      <c r="CG268" s="21" t="s">
        <v>5814</v>
      </c>
      <c r="CH268" s="15" t="s">
        <v>5815</v>
      </c>
      <c r="CI268" s="15" t="s">
        <v>5817</v>
      </c>
      <c r="CJ268" s="15" t="s">
        <v>5816</v>
      </c>
      <c r="CK268" s="15" t="s">
        <v>5813</v>
      </c>
      <c r="CL268" s="15" t="s">
        <v>4283</v>
      </c>
      <c r="CM268" s="15" t="s">
        <v>5818</v>
      </c>
      <c r="CN268" s="15" t="s">
        <v>5819</v>
      </c>
      <c r="CR268" s="18"/>
    </row>
    <row r="269" spans="1:96" s="15" customFormat="1" ht="16.5" x14ac:dyDescent="0.35">
      <c r="A269" s="15" t="s">
        <v>4275</v>
      </c>
      <c r="C269" t="s">
        <v>5820</v>
      </c>
      <c r="D269"/>
      <c r="E269"/>
      <c r="F269" s="15" t="s">
        <v>4277</v>
      </c>
      <c r="I269"/>
      <c r="O269" s="15" t="s">
        <v>1886</v>
      </c>
      <c r="AX269" s="16"/>
      <c r="BB269" s="17"/>
      <c r="BO269" s="21" t="s">
        <v>5821</v>
      </c>
      <c r="BP269" s="15" t="s">
        <v>5822</v>
      </c>
      <c r="BQ269" s="15" t="s">
        <v>6824</v>
      </c>
      <c r="CE269" s="15" t="s">
        <v>110</v>
      </c>
      <c r="CF269" s="15" t="s">
        <v>364</v>
      </c>
      <c r="CG269" s="21" t="s">
        <v>5821</v>
      </c>
      <c r="CH269" s="15" t="s">
        <v>5822</v>
      </c>
      <c r="CI269" s="15" t="s">
        <v>5824</v>
      </c>
      <c r="CJ269" s="15" t="s">
        <v>5823</v>
      </c>
      <c r="CK269" s="15" t="s">
        <v>5820</v>
      </c>
      <c r="CL269" s="15" t="s">
        <v>4611</v>
      </c>
      <c r="CM269" s="15" t="s">
        <v>4299</v>
      </c>
      <c r="CN269" s="15" t="s">
        <v>4534</v>
      </c>
      <c r="CR269" s="18"/>
    </row>
    <row r="270" spans="1:96" s="15" customFormat="1" ht="16.5" x14ac:dyDescent="0.35">
      <c r="A270" s="15" t="s">
        <v>4275</v>
      </c>
      <c r="C270" t="s">
        <v>5825</v>
      </c>
      <c r="D270"/>
      <c r="E270"/>
      <c r="F270" s="15" t="s">
        <v>4277</v>
      </c>
      <c r="I270"/>
      <c r="O270" s="15" t="s">
        <v>1886</v>
      </c>
      <c r="AX270" s="16"/>
      <c r="BB270" s="17"/>
      <c r="BO270" s="21" t="s">
        <v>5826</v>
      </c>
      <c r="BP270" s="15" t="s">
        <v>5827</v>
      </c>
      <c r="BQ270" s="15" t="s">
        <v>6825</v>
      </c>
      <c r="CE270" s="15" t="s">
        <v>110</v>
      </c>
      <c r="CF270" s="15" t="s">
        <v>364</v>
      </c>
      <c r="CG270" s="21" t="s">
        <v>5826</v>
      </c>
      <c r="CH270" s="15" t="s">
        <v>5827</v>
      </c>
      <c r="CI270" s="15" t="s">
        <v>5829</v>
      </c>
      <c r="CJ270" s="15" t="s">
        <v>5828</v>
      </c>
      <c r="CK270" s="15" t="s">
        <v>5825</v>
      </c>
      <c r="CL270" s="15" t="s">
        <v>4510</v>
      </c>
      <c r="CM270" s="15" t="s">
        <v>4395</v>
      </c>
      <c r="CN270" s="15" t="s">
        <v>4285</v>
      </c>
      <c r="CR270" s="18"/>
    </row>
    <row r="271" spans="1:96" s="15" customFormat="1" ht="16.5" x14ac:dyDescent="0.35">
      <c r="A271" s="15" t="s">
        <v>4275</v>
      </c>
      <c r="C271" t="s">
        <v>5830</v>
      </c>
      <c r="D271"/>
      <c r="E271"/>
      <c r="F271" s="15" t="s">
        <v>4277</v>
      </c>
      <c r="I271"/>
      <c r="O271" s="15" t="s">
        <v>1886</v>
      </c>
      <c r="AX271" s="16"/>
      <c r="BB271" s="17"/>
      <c r="BO271" s="21" t="s">
        <v>5831</v>
      </c>
      <c r="BP271" s="15" t="s">
        <v>5832</v>
      </c>
      <c r="BQ271" s="15" t="s">
        <v>6826</v>
      </c>
      <c r="CE271" s="15" t="s">
        <v>110</v>
      </c>
      <c r="CF271" s="15" t="s">
        <v>364</v>
      </c>
      <c r="CG271" s="21" t="s">
        <v>5831</v>
      </c>
      <c r="CH271" s="15" t="s">
        <v>5832</v>
      </c>
      <c r="CI271" s="15" t="s">
        <v>5834</v>
      </c>
      <c r="CJ271" s="15" t="s">
        <v>5833</v>
      </c>
      <c r="CK271" s="15" t="s">
        <v>5830</v>
      </c>
      <c r="CL271" s="15" t="s">
        <v>783</v>
      </c>
      <c r="CM271" s="15" t="s">
        <v>5835</v>
      </c>
      <c r="CN271" s="15" t="s">
        <v>4629</v>
      </c>
      <c r="CR271" s="18"/>
    </row>
    <row r="272" spans="1:96" s="15" customFormat="1" ht="16.5" x14ac:dyDescent="0.35">
      <c r="A272" s="15" t="s">
        <v>4275</v>
      </c>
      <c r="C272" t="s">
        <v>5836</v>
      </c>
      <c r="D272"/>
      <c r="E272"/>
      <c r="F272" s="15" t="s">
        <v>4277</v>
      </c>
      <c r="I272"/>
      <c r="O272" s="15" t="s">
        <v>1886</v>
      </c>
      <c r="AX272" s="16"/>
      <c r="BB272" s="17"/>
      <c r="BO272" s="21" t="s">
        <v>5837</v>
      </c>
      <c r="BP272" s="15" t="s">
        <v>5838</v>
      </c>
      <c r="BQ272" s="15" t="s">
        <v>6827</v>
      </c>
      <c r="CE272" s="15" t="s">
        <v>110</v>
      </c>
      <c r="CF272" s="15" t="s">
        <v>364</v>
      </c>
      <c r="CG272" s="21" t="s">
        <v>5837</v>
      </c>
      <c r="CH272" s="15" t="s">
        <v>5838</v>
      </c>
      <c r="CI272" s="15" t="s">
        <v>5840</v>
      </c>
      <c r="CJ272" s="15" t="s">
        <v>5839</v>
      </c>
      <c r="CK272" s="15" t="s">
        <v>5836</v>
      </c>
      <c r="CL272" s="15" t="s">
        <v>2663</v>
      </c>
      <c r="CM272" s="15" t="s">
        <v>4299</v>
      </c>
      <c r="CN272" s="15" t="s">
        <v>5841</v>
      </c>
      <c r="CR272" s="18"/>
    </row>
    <row r="273" spans="1:96" s="15" customFormat="1" ht="16.5" x14ac:dyDescent="0.35">
      <c r="A273" s="15" t="s">
        <v>4275</v>
      </c>
      <c r="C273" t="s">
        <v>5842</v>
      </c>
      <c r="D273"/>
      <c r="E273"/>
      <c r="F273" s="15" t="s">
        <v>4277</v>
      </c>
      <c r="I273"/>
      <c r="O273" s="15" t="s">
        <v>1886</v>
      </c>
      <c r="AX273" s="16"/>
      <c r="BB273" s="17"/>
      <c r="BO273" s="21" t="s">
        <v>5843</v>
      </c>
      <c r="BP273" s="15" t="s">
        <v>5844</v>
      </c>
      <c r="BQ273" s="15" t="s">
        <v>6828</v>
      </c>
      <c r="CE273" s="15" t="s">
        <v>110</v>
      </c>
      <c r="CF273" s="15" t="s">
        <v>364</v>
      </c>
      <c r="CG273" s="21" t="s">
        <v>5843</v>
      </c>
      <c r="CH273" s="15" t="s">
        <v>5844</v>
      </c>
      <c r="CI273" s="15" t="s">
        <v>5846</v>
      </c>
      <c r="CJ273" s="15" t="s">
        <v>5845</v>
      </c>
      <c r="CK273" s="15" t="s">
        <v>5842</v>
      </c>
      <c r="CL273" s="15" t="s">
        <v>4419</v>
      </c>
      <c r="CM273" s="15" t="s">
        <v>456</v>
      </c>
      <c r="CN273" s="15" t="s">
        <v>2665</v>
      </c>
      <c r="CR273" s="18"/>
    </row>
    <row r="274" spans="1:96" s="15" customFormat="1" ht="16.5" x14ac:dyDescent="0.35">
      <c r="A274" s="15" t="s">
        <v>4275</v>
      </c>
      <c r="C274" t="s">
        <v>5847</v>
      </c>
      <c r="D274"/>
      <c r="E274"/>
      <c r="F274" s="15" t="s">
        <v>4277</v>
      </c>
      <c r="I274"/>
      <c r="O274" s="15" t="s">
        <v>1886</v>
      </c>
      <c r="AX274" s="16"/>
      <c r="BB274" s="17"/>
      <c r="BO274" s="21" t="s">
        <v>5848</v>
      </c>
      <c r="BP274" s="15" t="s">
        <v>5849</v>
      </c>
      <c r="BQ274" s="15" t="s">
        <v>6829</v>
      </c>
      <c r="CE274" s="15" t="s">
        <v>110</v>
      </c>
      <c r="CF274" s="15" t="s">
        <v>364</v>
      </c>
      <c r="CG274" s="21" t="s">
        <v>5848</v>
      </c>
      <c r="CH274" s="15" t="s">
        <v>5849</v>
      </c>
      <c r="CI274" s="15" t="s">
        <v>5851</v>
      </c>
      <c r="CJ274" s="15" t="s">
        <v>5850</v>
      </c>
      <c r="CK274" s="15" t="s">
        <v>5847</v>
      </c>
      <c r="CL274" s="15" t="s">
        <v>4510</v>
      </c>
      <c r="CM274" s="15" t="s">
        <v>4487</v>
      </c>
      <c r="CN274" s="15" t="s">
        <v>4370</v>
      </c>
      <c r="CR274" s="18"/>
    </row>
    <row r="275" spans="1:96" s="15" customFormat="1" ht="16.5" x14ac:dyDescent="0.35">
      <c r="A275" s="15" t="s">
        <v>4275</v>
      </c>
      <c r="C275" t="s">
        <v>5852</v>
      </c>
      <c r="D275"/>
      <c r="E275"/>
      <c r="F275" s="15" t="s">
        <v>4277</v>
      </c>
      <c r="I275"/>
      <c r="O275" s="15" t="s">
        <v>1886</v>
      </c>
      <c r="AX275" s="16"/>
      <c r="BB275" s="17"/>
      <c r="BO275" s="21" t="s">
        <v>5853</v>
      </c>
      <c r="BP275" s="15" t="s">
        <v>5854</v>
      </c>
      <c r="BQ275" s="15" t="s">
        <v>6830</v>
      </c>
      <c r="CE275" s="15" t="s">
        <v>110</v>
      </c>
      <c r="CF275" s="15" t="s">
        <v>364</v>
      </c>
      <c r="CG275" s="21" t="s">
        <v>5853</v>
      </c>
      <c r="CH275" s="15" t="s">
        <v>5854</v>
      </c>
      <c r="CI275" s="15" t="s">
        <v>5856</v>
      </c>
      <c r="CJ275" s="15" t="s">
        <v>5855</v>
      </c>
      <c r="CK275" s="15" t="s">
        <v>5852</v>
      </c>
      <c r="CL275" s="15" t="s">
        <v>2663</v>
      </c>
      <c r="CM275" s="15" t="s">
        <v>5857</v>
      </c>
      <c r="CN275" s="15" t="s">
        <v>4285</v>
      </c>
      <c r="CR275" s="18"/>
    </row>
    <row r="276" spans="1:96" s="15" customFormat="1" ht="16.5" x14ac:dyDescent="0.35">
      <c r="A276" s="15" t="s">
        <v>4275</v>
      </c>
      <c r="C276" t="s">
        <v>5858</v>
      </c>
      <c r="D276"/>
      <c r="E276"/>
      <c r="F276" s="15" t="s">
        <v>4277</v>
      </c>
      <c r="I276"/>
      <c r="O276" s="15" t="s">
        <v>1886</v>
      </c>
      <c r="AT276" s="15">
        <f>LEN(AS276)-LEN(SUBSTITUTE(AS276,",",""))+1</f>
        <v>1</v>
      </c>
      <c r="AV276" s="15">
        <f>LEN(AU276)-LEN(SUBSTITUTE(AU276,",",""))+1</f>
        <v>1</v>
      </c>
      <c r="AW276" s="15">
        <f>Table13[[#This Row], [no. of native regions]]+Table13[[#This Row], [no. of introduced regions]]</f>
        <v>2</v>
      </c>
      <c r="AX276" s="16">
        <f>Table13[[#This Row], [no. of introduced regions]]/Table13[[#This Row], [no. of native regions]]</f>
        <v>1</v>
      </c>
      <c r="BB276" s="17"/>
      <c r="BO276" s="21" t="s">
        <v>5859</v>
      </c>
      <c r="BP276" s="15" t="s">
        <v>5860</v>
      </c>
      <c r="BQ276" s="15" t="s">
        <v>6831</v>
      </c>
      <c r="CE276" s="15" t="s">
        <v>110</v>
      </c>
      <c r="CF276" s="15" t="s">
        <v>364</v>
      </c>
      <c r="CG276" s="21" t="s">
        <v>5859</v>
      </c>
      <c r="CH276" s="15" t="s">
        <v>5860</v>
      </c>
      <c r="CI276" s="15" t="s">
        <v>5862</v>
      </c>
      <c r="CJ276" s="15" t="s">
        <v>5861</v>
      </c>
      <c r="CL276" s="15" t="s">
        <v>866</v>
      </c>
      <c r="CM276" s="15" t="s">
        <v>4720</v>
      </c>
      <c r="CN276" s="15" t="s">
        <v>5863</v>
      </c>
      <c r="CR276" s="18"/>
    </row>
    <row r="277" spans="1:96" s="15" customFormat="1" ht="16.5" x14ac:dyDescent="0.35">
      <c r="A277" s="15" t="s">
        <v>4275</v>
      </c>
      <c r="C277" t="s">
        <v>5864</v>
      </c>
      <c r="D277"/>
      <c r="E277"/>
      <c r="F277" s="15" t="s">
        <v>4277</v>
      </c>
      <c r="I277"/>
      <c r="O277" s="15" t="s">
        <v>1886</v>
      </c>
      <c r="AX277" s="16"/>
      <c r="BB277" s="17"/>
      <c r="BO277" s="21" t="s">
        <v>5865</v>
      </c>
      <c r="BP277" s="15" t="s">
        <v>5866</v>
      </c>
      <c r="BQ277" s="15" t="s">
        <v>6751</v>
      </c>
      <c r="CE277" s="15" t="s">
        <v>110</v>
      </c>
      <c r="CF277" s="15" t="s">
        <v>364</v>
      </c>
      <c r="CG277" s="21" t="s">
        <v>5865</v>
      </c>
      <c r="CH277" s="15" t="s">
        <v>5866</v>
      </c>
      <c r="CI277" s="15" t="s">
        <v>5868</v>
      </c>
      <c r="CJ277" s="15" t="s">
        <v>5867</v>
      </c>
      <c r="CK277" s="15" t="s">
        <v>5864</v>
      </c>
      <c r="CL277" s="15" t="s">
        <v>4452</v>
      </c>
      <c r="CM277" s="15" t="s">
        <v>5869</v>
      </c>
      <c r="CN277" s="15" t="s">
        <v>5057</v>
      </c>
      <c r="CR277" s="18"/>
    </row>
    <row r="278" spans="1:96" s="15" customFormat="1" ht="16.5" x14ac:dyDescent="0.35">
      <c r="A278" s="15" t="s">
        <v>4275</v>
      </c>
      <c r="C278" t="s">
        <v>5870</v>
      </c>
      <c r="D278"/>
      <c r="E278"/>
      <c r="F278" s="15" t="s">
        <v>4277</v>
      </c>
      <c r="I278"/>
      <c r="O278" s="15" t="s">
        <v>1886</v>
      </c>
      <c r="AX278" s="16"/>
      <c r="BB278" s="17"/>
      <c r="BO278" s="21" t="s">
        <v>5871</v>
      </c>
      <c r="BP278" s="15" t="s">
        <v>5872</v>
      </c>
      <c r="BQ278" s="15" t="s">
        <v>6832</v>
      </c>
      <c r="CE278" s="15" t="s">
        <v>110</v>
      </c>
      <c r="CF278" s="15" t="s">
        <v>364</v>
      </c>
      <c r="CG278" s="21" t="s">
        <v>5871</v>
      </c>
      <c r="CH278" s="15" t="s">
        <v>5872</v>
      </c>
      <c r="CI278" s="15" t="s">
        <v>5874</v>
      </c>
      <c r="CJ278" s="15" t="s">
        <v>5873</v>
      </c>
      <c r="CK278" s="15" t="s">
        <v>5870</v>
      </c>
      <c r="CL278" s="15" t="s">
        <v>4452</v>
      </c>
      <c r="CM278" s="15" t="s">
        <v>456</v>
      </c>
      <c r="CN278" s="15" t="s">
        <v>4460</v>
      </c>
      <c r="CR278" s="18"/>
    </row>
    <row r="279" spans="1:96" s="15" customFormat="1" ht="16.5" x14ac:dyDescent="0.35">
      <c r="A279" s="15" t="s">
        <v>4275</v>
      </c>
      <c r="C279" t="s">
        <v>5875</v>
      </c>
      <c r="D279"/>
      <c r="E279"/>
      <c r="F279" s="15" t="s">
        <v>4277</v>
      </c>
      <c r="I279"/>
      <c r="O279" s="15" t="s">
        <v>1886</v>
      </c>
      <c r="AX279" s="16"/>
      <c r="BB279" s="17"/>
      <c r="BO279" s="21" t="s">
        <v>5876</v>
      </c>
      <c r="BP279" s="15" t="s">
        <v>5877</v>
      </c>
      <c r="BQ279" s="15" t="s">
        <v>6833</v>
      </c>
      <c r="CE279" s="15" t="s">
        <v>110</v>
      </c>
      <c r="CF279" s="15" t="s">
        <v>364</v>
      </c>
      <c r="CG279" s="21" t="s">
        <v>5876</v>
      </c>
      <c r="CH279" s="15" t="s">
        <v>5877</v>
      </c>
      <c r="CI279" s="15" t="s">
        <v>5879</v>
      </c>
      <c r="CJ279" s="15" t="s">
        <v>5878</v>
      </c>
      <c r="CK279" s="15" t="s">
        <v>5875</v>
      </c>
      <c r="CL279" s="15" t="s">
        <v>4439</v>
      </c>
      <c r="CM279" s="15" t="s">
        <v>456</v>
      </c>
      <c r="CN279" s="15" t="s">
        <v>1070</v>
      </c>
      <c r="CR279" s="18"/>
    </row>
    <row r="280" spans="1:96" s="15" customFormat="1" ht="16.5" x14ac:dyDescent="0.35">
      <c r="A280" s="15" t="s">
        <v>4275</v>
      </c>
      <c r="C280" t="s">
        <v>5880</v>
      </c>
      <c r="D280"/>
      <c r="E280"/>
      <c r="F280" s="15" t="s">
        <v>4277</v>
      </c>
      <c r="I280"/>
      <c r="O280" s="15" t="s">
        <v>1886</v>
      </c>
      <c r="AX280" s="16"/>
      <c r="BB280" s="17"/>
      <c r="BO280" s="21" t="s">
        <v>5881</v>
      </c>
      <c r="BP280" s="15" t="s">
        <v>5882</v>
      </c>
      <c r="BQ280" s="15" t="s">
        <v>6834</v>
      </c>
      <c r="CE280" s="15" t="s">
        <v>110</v>
      </c>
      <c r="CF280" s="15" t="s">
        <v>364</v>
      </c>
      <c r="CG280" s="21" t="s">
        <v>5881</v>
      </c>
      <c r="CH280" s="15" t="s">
        <v>5882</v>
      </c>
      <c r="CI280" s="15" t="s">
        <v>5884</v>
      </c>
      <c r="CJ280" s="15" t="s">
        <v>5883</v>
      </c>
      <c r="CK280" s="15" t="s">
        <v>5880</v>
      </c>
      <c r="CL280" s="15" t="s">
        <v>4291</v>
      </c>
      <c r="CM280" s="15" t="s">
        <v>456</v>
      </c>
      <c r="CN280" s="15" t="s">
        <v>5841</v>
      </c>
      <c r="CR280" s="18"/>
    </row>
    <row r="281" spans="1:96" s="15" customFormat="1" ht="16.5" x14ac:dyDescent="0.35">
      <c r="A281" s="15" t="s">
        <v>4275</v>
      </c>
      <c r="C281" t="s">
        <v>5885</v>
      </c>
      <c r="D281"/>
      <c r="E281"/>
      <c r="F281" s="15" t="s">
        <v>4277</v>
      </c>
      <c r="I281"/>
      <c r="O281" s="15" t="s">
        <v>1886</v>
      </c>
      <c r="AX281" s="16"/>
      <c r="BB281" s="17"/>
      <c r="BO281" s="21" t="s">
        <v>5886</v>
      </c>
      <c r="BP281" s="15" t="s">
        <v>5887</v>
      </c>
      <c r="BQ281" s="15" t="s">
        <v>6835</v>
      </c>
      <c r="CE281" s="15" t="s">
        <v>110</v>
      </c>
      <c r="CF281" s="15" t="s">
        <v>364</v>
      </c>
      <c r="CG281" s="21" t="s">
        <v>5886</v>
      </c>
      <c r="CH281" s="15" t="s">
        <v>5887</v>
      </c>
      <c r="CI281" s="15" t="s">
        <v>5889</v>
      </c>
      <c r="CJ281" s="15" t="s">
        <v>5888</v>
      </c>
      <c r="CK281" s="15" t="s">
        <v>5885</v>
      </c>
      <c r="CL281" s="15" t="s">
        <v>4291</v>
      </c>
      <c r="CM281" s="15" t="s">
        <v>5146</v>
      </c>
      <c r="CN281" s="15" t="s">
        <v>5366</v>
      </c>
      <c r="CR281" s="18"/>
    </row>
    <row r="282" spans="1:96" s="15" customFormat="1" ht="16.5" x14ac:dyDescent="0.35">
      <c r="A282" s="15" t="s">
        <v>4275</v>
      </c>
      <c r="C282" t="s">
        <v>5890</v>
      </c>
      <c r="D282"/>
      <c r="E282"/>
      <c r="F282" s="15" t="s">
        <v>4277</v>
      </c>
      <c r="I282"/>
      <c r="O282" s="15" t="s">
        <v>1886</v>
      </c>
      <c r="AX282" s="16"/>
      <c r="BB282" s="17"/>
      <c r="BO282" s="21" t="s">
        <v>5891</v>
      </c>
      <c r="BP282" s="15" t="s">
        <v>5892</v>
      </c>
      <c r="BQ282" s="15" t="s">
        <v>6836</v>
      </c>
      <c r="CE282" s="15" t="s">
        <v>110</v>
      </c>
      <c r="CF282" s="15" t="s">
        <v>364</v>
      </c>
      <c r="CG282" s="21" t="s">
        <v>5891</v>
      </c>
      <c r="CH282" s="15" t="s">
        <v>5892</v>
      </c>
      <c r="CI282" s="15" t="s">
        <v>5894</v>
      </c>
      <c r="CJ282" s="15" t="s">
        <v>5893</v>
      </c>
      <c r="CK282" s="15" t="s">
        <v>5890</v>
      </c>
      <c r="CL282" s="15" t="s">
        <v>4936</v>
      </c>
      <c r="CM282" s="15" t="s">
        <v>5895</v>
      </c>
      <c r="CN282" s="15" t="s">
        <v>4654</v>
      </c>
      <c r="CR282" s="18"/>
    </row>
    <row r="283" spans="1:96" s="15" customFormat="1" ht="16.5" x14ac:dyDescent="0.35">
      <c r="A283" s="15" t="s">
        <v>4275</v>
      </c>
      <c r="C283" t="s">
        <v>5896</v>
      </c>
      <c r="D283"/>
      <c r="E283"/>
      <c r="F283" s="15" t="s">
        <v>4277</v>
      </c>
      <c r="I283"/>
      <c r="O283" s="15" t="s">
        <v>1886</v>
      </c>
      <c r="AX283" s="16"/>
      <c r="BB283" s="17"/>
      <c r="BO283" s="21" t="s">
        <v>5897</v>
      </c>
      <c r="BP283" s="15" t="s">
        <v>5898</v>
      </c>
      <c r="BQ283" s="15" t="s">
        <v>6837</v>
      </c>
      <c r="CE283" s="15" t="s">
        <v>110</v>
      </c>
      <c r="CF283" s="15" t="s">
        <v>364</v>
      </c>
      <c r="CG283" s="21" t="s">
        <v>5897</v>
      </c>
      <c r="CH283" s="15" t="s">
        <v>5898</v>
      </c>
      <c r="CI283" s="15" t="s">
        <v>5900</v>
      </c>
      <c r="CJ283" s="15" t="s">
        <v>5899</v>
      </c>
      <c r="CK283" s="15" t="s">
        <v>5896</v>
      </c>
      <c r="CL283" s="15" t="s">
        <v>4866</v>
      </c>
      <c r="CM283" s="15" t="s">
        <v>4971</v>
      </c>
      <c r="CN283" s="15" t="s">
        <v>4370</v>
      </c>
      <c r="CR283" s="18"/>
    </row>
    <row r="284" spans="1:96" s="15" customFormat="1" ht="16.5" x14ac:dyDescent="0.35">
      <c r="A284" s="15" t="s">
        <v>4275</v>
      </c>
      <c r="C284" t="s">
        <v>5901</v>
      </c>
      <c r="D284"/>
      <c r="E284"/>
      <c r="F284" s="15" t="s">
        <v>4277</v>
      </c>
      <c r="I284"/>
      <c r="O284" s="15" t="s">
        <v>1886</v>
      </c>
      <c r="AX284" s="16"/>
      <c r="BB284" s="17"/>
      <c r="BO284" s="21" t="s">
        <v>5902</v>
      </c>
      <c r="BP284" s="15" t="s">
        <v>5903</v>
      </c>
      <c r="BQ284" s="15" t="s">
        <v>6838</v>
      </c>
      <c r="CE284" s="15" t="s">
        <v>110</v>
      </c>
      <c r="CF284" s="15" t="s">
        <v>364</v>
      </c>
      <c r="CG284" s="21" t="s">
        <v>5902</v>
      </c>
      <c r="CH284" s="15" t="s">
        <v>5903</v>
      </c>
      <c r="CI284" s="15" t="s">
        <v>5905</v>
      </c>
      <c r="CJ284" s="15" t="s">
        <v>5904</v>
      </c>
      <c r="CK284" s="15" t="s">
        <v>5901</v>
      </c>
      <c r="CL284" s="15" t="s">
        <v>4324</v>
      </c>
      <c r="CM284" s="15" t="s">
        <v>4565</v>
      </c>
      <c r="CN284" s="15" t="s">
        <v>1139</v>
      </c>
      <c r="CR284" s="18"/>
    </row>
    <row r="285" spans="1:96" s="15" customFormat="1" ht="16.5" x14ac:dyDescent="0.35">
      <c r="A285" s="15" t="s">
        <v>4275</v>
      </c>
      <c r="C285" t="s">
        <v>5906</v>
      </c>
      <c r="D285"/>
      <c r="E285"/>
      <c r="F285" s="15" t="s">
        <v>4277</v>
      </c>
      <c r="I285"/>
      <c r="O285" s="15" t="s">
        <v>1886</v>
      </c>
      <c r="AX285" s="16"/>
      <c r="BB285" s="17"/>
      <c r="BO285" s="21" t="s">
        <v>5907</v>
      </c>
      <c r="BP285" s="15" t="s">
        <v>5908</v>
      </c>
      <c r="BQ285" s="15" t="s">
        <v>6839</v>
      </c>
      <c r="CE285" s="15" t="s">
        <v>110</v>
      </c>
      <c r="CF285" s="15" t="s">
        <v>364</v>
      </c>
      <c r="CG285" s="21" t="s">
        <v>5907</v>
      </c>
      <c r="CH285" s="15" t="s">
        <v>5908</v>
      </c>
      <c r="CI285" s="15" t="s">
        <v>5910</v>
      </c>
      <c r="CJ285" s="15" t="s">
        <v>5909</v>
      </c>
      <c r="CK285" s="15" t="s">
        <v>5906</v>
      </c>
      <c r="CL285" s="15" t="s">
        <v>4510</v>
      </c>
      <c r="CM285" s="15" t="s">
        <v>5911</v>
      </c>
      <c r="CN285" s="15" t="s">
        <v>3541</v>
      </c>
      <c r="CR285" s="18"/>
    </row>
    <row r="286" spans="1:96" s="15" customFormat="1" ht="16.5" x14ac:dyDescent="0.35">
      <c r="A286" s="15" t="s">
        <v>4275</v>
      </c>
      <c r="C286" t="s">
        <v>5912</v>
      </c>
      <c r="D286"/>
      <c r="E286"/>
      <c r="F286" s="15" t="s">
        <v>4277</v>
      </c>
      <c r="I286"/>
      <c r="O286" s="15" t="s">
        <v>1886</v>
      </c>
      <c r="AX286" s="16"/>
      <c r="BB286" s="17"/>
      <c r="BO286" s="21" t="s">
        <v>5913</v>
      </c>
      <c r="BP286" s="15" t="s">
        <v>5914</v>
      </c>
      <c r="BQ286" s="15" t="s">
        <v>6840</v>
      </c>
      <c r="CE286" s="15" t="s">
        <v>110</v>
      </c>
      <c r="CF286" s="15" t="s">
        <v>364</v>
      </c>
      <c r="CG286" s="21" t="s">
        <v>5913</v>
      </c>
      <c r="CH286" s="15" t="s">
        <v>5914</v>
      </c>
      <c r="CI286" s="15" t="s">
        <v>5916</v>
      </c>
      <c r="CJ286" s="15" t="s">
        <v>5915</v>
      </c>
      <c r="CK286" s="15" t="s">
        <v>5912</v>
      </c>
      <c r="CL286" s="15" t="s">
        <v>4109</v>
      </c>
      <c r="CM286" s="15" t="s">
        <v>4395</v>
      </c>
      <c r="CN286" s="15" t="s">
        <v>5917</v>
      </c>
      <c r="CR286" s="18"/>
    </row>
    <row r="287" spans="1:96" s="15" customFormat="1" ht="16.5" x14ac:dyDescent="0.35">
      <c r="A287" s="15" t="s">
        <v>4275</v>
      </c>
      <c r="C287" t="s">
        <v>5918</v>
      </c>
      <c r="D287"/>
      <c r="E287"/>
      <c r="F287" s="15" t="s">
        <v>4277</v>
      </c>
      <c r="I287"/>
      <c r="O287" s="15" t="s">
        <v>1886</v>
      </c>
      <c r="AX287" s="16"/>
      <c r="BB287" s="17"/>
      <c r="BO287" s="21" t="s">
        <v>5919</v>
      </c>
      <c r="BP287" s="15" t="s">
        <v>5920</v>
      </c>
      <c r="BQ287" s="15" t="s">
        <v>6841</v>
      </c>
      <c r="CE287" s="15" t="s">
        <v>110</v>
      </c>
      <c r="CF287" s="15" t="s">
        <v>364</v>
      </c>
      <c r="CG287" s="21" t="s">
        <v>5919</v>
      </c>
      <c r="CH287" s="15" t="s">
        <v>5920</v>
      </c>
      <c r="CI287" s="15" t="s">
        <v>5922</v>
      </c>
      <c r="CJ287" s="15" t="s">
        <v>5921</v>
      </c>
      <c r="CK287" s="15" t="s">
        <v>5918</v>
      </c>
      <c r="CL287" s="15" t="s">
        <v>4324</v>
      </c>
      <c r="CM287" s="15" t="s">
        <v>3409</v>
      </c>
      <c r="CN287" s="15" t="s">
        <v>4460</v>
      </c>
      <c r="CR287" s="18"/>
    </row>
    <row r="288" spans="1:96" s="15" customFormat="1" ht="16.5" x14ac:dyDescent="0.35">
      <c r="A288" s="15" t="s">
        <v>4275</v>
      </c>
      <c r="C288" t="s">
        <v>5923</v>
      </c>
      <c r="D288"/>
      <c r="E288"/>
      <c r="F288" s="15" t="s">
        <v>4277</v>
      </c>
      <c r="I288"/>
      <c r="O288" s="15" t="s">
        <v>1886</v>
      </c>
      <c r="AX288" s="16"/>
      <c r="BB288" s="17"/>
      <c r="BO288" s="21" t="s">
        <v>5924</v>
      </c>
      <c r="BP288" s="15" t="s">
        <v>5925</v>
      </c>
      <c r="BQ288" s="15" t="s">
        <v>6842</v>
      </c>
      <c r="CE288" s="15" t="s">
        <v>110</v>
      </c>
      <c r="CF288" s="15" t="s">
        <v>364</v>
      </c>
      <c r="CG288" s="21" t="s">
        <v>5924</v>
      </c>
      <c r="CH288" s="15" t="s">
        <v>5925</v>
      </c>
      <c r="CI288" s="15" t="s">
        <v>5927</v>
      </c>
      <c r="CJ288" s="15" t="s">
        <v>5926</v>
      </c>
      <c r="CK288" s="15" t="s">
        <v>5923</v>
      </c>
      <c r="CL288" s="15" t="s">
        <v>4291</v>
      </c>
      <c r="CM288" s="15" t="s">
        <v>5928</v>
      </c>
      <c r="CN288" s="15" t="s">
        <v>5929</v>
      </c>
      <c r="CR288" s="18"/>
    </row>
    <row r="289" spans="1:96" s="15" customFormat="1" ht="16.5" x14ac:dyDescent="0.35">
      <c r="A289" s="15" t="s">
        <v>4275</v>
      </c>
      <c r="C289" t="s">
        <v>5930</v>
      </c>
      <c r="D289"/>
      <c r="E289"/>
      <c r="F289" s="15" t="s">
        <v>4277</v>
      </c>
      <c r="I289"/>
      <c r="O289" s="15" t="s">
        <v>1886</v>
      </c>
      <c r="AX289" s="16"/>
      <c r="BB289" s="17"/>
      <c r="BO289" s="21" t="s">
        <v>5931</v>
      </c>
      <c r="BP289" s="15" t="s">
        <v>5932</v>
      </c>
      <c r="BQ289" s="15" t="s">
        <v>6843</v>
      </c>
      <c r="CE289" s="15" t="s">
        <v>110</v>
      </c>
      <c r="CF289" s="15" t="s">
        <v>364</v>
      </c>
      <c r="CG289" s="21" t="s">
        <v>5931</v>
      </c>
      <c r="CH289" s="15" t="s">
        <v>5932</v>
      </c>
      <c r="CI289" s="15" t="s">
        <v>5934</v>
      </c>
      <c r="CJ289" s="15" t="s">
        <v>5933</v>
      </c>
      <c r="CK289" s="15" t="s">
        <v>5930</v>
      </c>
      <c r="CL289" s="15" t="s">
        <v>4936</v>
      </c>
      <c r="CM289" s="15" t="s">
        <v>5895</v>
      </c>
      <c r="CN289" s="15" t="s">
        <v>5935</v>
      </c>
      <c r="CR289" s="18"/>
    </row>
    <row r="290" spans="1:96" s="15" customFormat="1" ht="16.5" x14ac:dyDescent="0.35">
      <c r="A290" s="15" t="s">
        <v>4275</v>
      </c>
      <c r="C290" t="s">
        <v>5936</v>
      </c>
      <c r="D290"/>
      <c r="E290"/>
      <c r="F290" s="15" t="s">
        <v>4277</v>
      </c>
      <c r="I290"/>
      <c r="O290" s="15" t="s">
        <v>1886</v>
      </c>
      <c r="AT290" s="15">
        <f>LEN(AS290)-LEN(SUBSTITUTE(AS290,",",""))+1</f>
        <v>1</v>
      </c>
      <c r="AV290" s="15">
        <f>LEN(AU290)-LEN(SUBSTITUTE(AU290,",",""))+1</f>
        <v>1</v>
      </c>
      <c r="AW290" s="15">
        <f>Table13[[#This Row], [no. of native regions]]+Table13[[#This Row], [no. of introduced regions]]</f>
        <v>2</v>
      </c>
      <c r="AX290" s="16">
        <f>Table13[[#This Row], [no. of introduced regions]]/Table13[[#This Row], [no. of native regions]]</f>
        <v>1</v>
      </c>
      <c r="BB290" s="17"/>
      <c r="BO290" s="21" t="s">
        <v>5937</v>
      </c>
      <c r="BP290" s="15" t="s">
        <v>5938</v>
      </c>
      <c r="BQ290" s="15" t="s">
        <v>6844</v>
      </c>
      <c r="CE290" s="15" t="s">
        <v>110</v>
      </c>
      <c r="CF290" s="15" t="s">
        <v>364</v>
      </c>
      <c r="CG290" s="21" t="s">
        <v>5937</v>
      </c>
      <c r="CH290" s="15" t="s">
        <v>5938</v>
      </c>
      <c r="CI290" s="15" t="s">
        <v>5940</v>
      </c>
      <c r="CJ290" s="15" t="s">
        <v>5939</v>
      </c>
      <c r="CL290" s="15" t="s">
        <v>783</v>
      </c>
      <c r="CM290" s="15" t="s">
        <v>5941</v>
      </c>
      <c r="CN290" s="15" t="s">
        <v>3801</v>
      </c>
      <c r="CR290" s="18"/>
    </row>
    <row r="291" spans="1:96" s="15" customFormat="1" ht="16.5" x14ac:dyDescent="0.35">
      <c r="A291" s="15" t="s">
        <v>4275</v>
      </c>
      <c r="C291" t="s">
        <v>5942</v>
      </c>
      <c r="D291"/>
      <c r="E291"/>
      <c r="F291" s="15" t="s">
        <v>4277</v>
      </c>
      <c r="I291"/>
      <c r="O291" s="15" t="s">
        <v>1886</v>
      </c>
      <c r="AX291" s="16"/>
      <c r="BB291" s="17"/>
      <c r="BO291" s="21" t="s">
        <v>5943</v>
      </c>
      <c r="BP291" s="15" t="s">
        <v>5944</v>
      </c>
      <c r="BQ291" s="15" t="s">
        <v>6845</v>
      </c>
      <c r="CE291" s="15" t="s">
        <v>110</v>
      </c>
      <c r="CF291" s="15" t="s">
        <v>364</v>
      </c>
      <c r="CG291" s="21" t="s">
        <v>5943</v>
      </c>
      <c r="CH291" s="15" t="s">
        <v>5944</v>
      </c>
      <c r="CI291" s="15" t="s">
        <v>5946</v>
      </c>
      <c r="CJ291" s="15" t="s">
        <v>5945</v>
      </c>
      <c r="CK291" s="15" t="s">
        <v>5942</v>
      </c>
      <c r="CL291" s="15" t="s">
        <v>368</v>
      </c>
      <c r="CM291" s="15" t="s">
        <v>5947</v>
      </c>
      <c r="CN291" s="15" t="s">
        <v>5948</v>
      </c>
      <c r="CR291" s="18"/>
    </row>
    <row r="292" spans="1:96" s="15" customFormat="1" ht="16.5" x14ac:dyDescent="0.35">
      <c r="A292" s="15" t="s">
        <v>4275</v>
      </c>
      <c r="C292" t="s">
        <v>5949</v>
      </c>
      <c r="D292"/>
      <c r="E292"/>
      <c r="F292" s="15" t="s">
        <v>4277</v>
      </c>
      <c r="I292"/>
      <c r="O292" s="15" t="s">
        <v>1886</v>
      </c>
      <c r="AX292" s="16"/>
      <c r="BB292" s="17"/>
      <c r="BO292" s="21" t="s">
        <v>5950</v>
      </c>
      <c r="BP292" s="15" t="s">
        <v>5951</v>
      </c>
      <c r="BQ292" s="15" t="s">
        <v>6846</v>
      </c>
      <c r="CE292" s="15" t="s">
        <v>110</v>
      </c>
      <c r="CF292" s="15" t="s">
        <v>364</v>
      </c>
      <c r="CG292" s="21" t="s">
        <v>5950</v>
      </c>
      <c r="CH292" s="15" t="s">
        <v>5951</v>
      </c>
      <c r="CI292" s="15" t="s">
        <v>5953</v>
      </c>
      <c r="CJ292" s="15" t="s">
        <v>5952</v>
      </c>
      <c r="CK292" s="15" t="s">
        <v>5949</v>
      </c>
      <c r="CL292" s="15" t="s">
        <v>4419</v>
      </c>
      <c r="CM292" s="15" t="s">
        <v>5954</v>
      </c>
      <c r="CN292" s="15" t="s">
        <v>5955</v>
      </c>
      <c r="CR292" s="18"/>
    </row>
    <row r="293" spans="1:96" s="15" customFormat="1" ht="16.5" x14ac:dyDescent="0.35">
      <c r="A293" s="15" t="s">
        <v>4275</v>
      </c>
      <c r="C293" t="s">
        <v>5956</v>
      </c>
      <c r="D293"/>
      <c r="E293"/>
      <c r="F293" s="15" t="s">
        <v>4277</v>
      </c>
      <c r="I293"/>
      <c r="O293" s="15" t="s">
        <v>1886</v>
      </c>
      <c r="AX293" s="16"/>
      <c r="BB293" s="17"/>
      <c r="BO293" s="21" t="s">
        <v>5957</v>
      </c>
      <c r="BP293" s="15" t="s">
        <v>5958</v>
      </c>
      <c r="BQ293" s="15" t="s">
        <v>6847</v>
      </c>
      <c r="CE293" s="15" t="s">
        <v>110</v>
      </c>
      <c r="CF293" s="15" t="s">
        <v>364</v>
      </c>
      <c r="CG293" s="21" t="s">
        <v>5957</v>
      </c>
      <c r="CH293" s="15" t="s">
        <v>5958</v>
      </c>
      <c r="CI293" s="15" t="s">
        <v>5960</v>
      </c>
      <c r="CJ293" s="15" t="s">
        <v>5959</v>
      </c>
      <c r="CK293" s="15" t="s">
        <v>5956</v>
      </c>
      <c r="CL293" s="15" t="s">
        <v>4339</v>
      </c>
      <c r="CM293" s="15" t="s">
        <v>673</v>
      </c>
      <c r="CN293" s="15" t="s">
        <v>5961</v>
      </c>
      <c r="CR293" s="18"/>
    </row>
    <row r="294" spans="1:96" s="15" customFormat="1" ht="16.5" x14ac:dyDescent="0.35">
      <c r="A294" s="15" t="s">
        <v>4275</v>
      </c>
      <c r="C294" t="s">
        <v>5962</v>
      </c>
      <c r="D294"/>
      <c r="E294"/>
      <c r="F294" s="15" t="s">
        <v>4277</v>
      </c>
      <c r="I294"/>
      <c r="O294" s="15" t="s">
        <v>1886</v>
      </c>
      <c r="AX294" s="16"/>
      <c r="BB294" s="17"/>
      <c r="BO294" s="21" t="s">
        <v>5963</v>
      </c>
      <c r="BP294" s="15" t="s">
        <v>5964</v>
      </c>
      <c r="BQ294" s="15" t="s">
        <v>6848</v>
      </c>
      <c r="CE294" s="15" t="s">
        <v>110</v>
      </c>
      <c r="CF294" s="15" t="s">
        <v>364</v>
      </c>
      <c r="CG294" s="21" t="s">
        <v>5963</v>
      </c>
      <c r="CH294" s="15" t="s">
        <v>5964</v>
      </c>
      <c r="CI294" s="15" t="s">
        <v>5966</v>
      </c>
      <c r="CJ294" s="15" t="s">
        <v>5965</v>
      </c>
      <c r="CK294" s="15" t="s">
        <v>5962</v>
      </c>
      <c r="CL294" s="15" t="s">
        <v>4599</v>
      </c>
      <c r="CM294" s="15" t="s">
        <v>5967</v>
      </c>
      <c r="CN294" s="15" t="s">
        <v>5652</v>
      </c>
      <c r="CR294" s="18"/>
    </row>
    <row r="295" spans="1:96" s="15" customFormat="1" ht="16.5" x14ac:dyDescent="0.35">
      <c r="A295" s="15" t="s">
        <v>4275</v>
      </c>
      <c r="C295" t="s">
        <v>5968</v>
      </c>
      <c r="D295"/>
      <c r="E295"/>
      <c r="F295" s="15" t="s">
        <v>4277</v>
      </c>
      <c r="I295"/>
      <c r="O295" s="15" t="s">
        <v>1886</v>
      </c>
      <c r="AX295" s="16"/>
      <c r="BB295" s="17"/>
      <c r="BO295" s="21" t="s">
        <v>5969</v>
      </c>
      <c r="BP295" s="15" t="s">
        <v>5970</v>
      </c>
      <c r="BQ295" s="15" t="s">
        <v>6849</v>
      </c>
      <c r="CE295" s="15" t="s">
        <v>110</v>
      </c>
      <c r="CF295" s="15" t="s">
        <v>364</v>
      </c>
      <c r="CG295" s="21" t="s">
        <v>5969</v>
      </c>
      <c r="CH295" s="15" t="s">
        <v>5970</v>
      </c>
      <c r="CI295" s="15" t="s">
        <v>5972</v>
      </c>
      <c r="CJ295" s="15" t="s">
        <v>5971</v>
      </c>
      <c r="CK295" s="15" t="s">
        <v>5968</v>
      </c>
      <c r="CL295" s="15" t="s">
        <v>2070</v>
      </c>
      <c r="CM295" s="15" t="s">
        <v>867</v>
      </c>
      <c r="CN295" s="15" t="s">
        <v>5973</v>
      </c>
      <c r="CR295" s="18"/>
    </row>
    <row r="296" spans="1:96" s="15" customFormat="1" ht="16.5" x14ac:dyDescent="0.35">
      <c r="A296" s="15" t="s">
        <v>4275</v>
      </c>
      <c r="C296" t="s">
        <v>5974</v>
      </c>
      <c r="D296"/>
      <c r="E296"/>
      <c r="F296" s="15" t="s">
        <v>4277</v>
      </c>
      <c r="I296"/>
      <c r="O296" s="15" t="s">
        <v>1886</v>
      </c>
      <c r="AX296" s="16"/>
      <c r="BB296" s="17"/>
      <c r="BO296" s="21" t="s">
        <v>5975</v>
      </c>
      <c r="BP296" s="15" t="s">
        <v>5976</v>
      </c>
      <c r="BQ296" s="15" t="s">
        <v>6850</v>
      </c>
      <c r="CE296" s="15" t="s">
        <v>110</v>
      </c>
      <c r="CF296" s="15" t="s">
        <v>364</v>
      </c>
      <c r="CG296" s="21" t="s">
        <v>5975</v>
      </c>
      <c r="CH296" s="15" t="s">
        <v>5976</v>
      </c>
      <c r="CI296" s="15" t="s">
        <v>5978</v>
      </c>
      <c r="CJ296" s="15" t="s">
        <v>5977</v>
      </c>
      <c r="CK296" s="15" t="s">
        <v>5974</v>
      </c>
      <c r="CL296" s="15" t="s">
        <v>2070</v>
      </c>
      <c r="CM296" s="15" t="s">
        <v>4635</v>
      </c>
      <c r="CN296" s="15" t="s">
        <v>5841</v>
      </c>
      <c r="CR296" s="18"/>
    </row>
    <row r="297" spans="1:96" s="15" customFormat="1" ht="16.5" x14ac:dyDescent="0.35">
      <c r="A297" s="15" t="s">
        <v>4275</v>
      </c>
      <c r="C297" t="s">
        <v>5979</v>
      </c>
      <c r="D297"/>
      <c r="E297"/>
      <c r="F297" s="15" t="s">
        <v>4277</v>
      </c>
      <c r="I297"/>
      <c r="O297" s="15" t="s">
        <v>1886</v>
      </c>
      <c r="AX297" s="16"/>
      <c r="BB297" s="17"/>
      <c r="BO297" s="21" t="s">
        <v>5980</v>
      </c>
      <c r="BP297" s="15" t="s">
        <v>5981</v>
      </c>
      <c r="BQ297" s="15" t="s">
        <v>6851</v>
      </c>
      <c r="CE297" s="15" t="s">
        <v>110</v>
      </c>
      <c r="CF297" s="15" t="s">
        <v>364</v>
      </c>
      <c r="CG297" s="21" t="s">
        <v>5980</v>
      </c>
      <c r="CH297" s="15" t="s">
        <v>5981</v>
      </c>
      <c r="CI297" s="15" t="s">
        <v>5983</v>
      </c>
      <c r="CJ297" s="15" t="s">
        <v>5982</v>
      </c>
      <c r="CK297" s="15" t="s">
        <v>5979</v>
      </c>
      <c r="CL297" s="15" t="s">
        <v>4599</v>
      </c>
      <c r="CM297" s="15" t="s">
        <v>5984</v>
      </c>
      <c r="CN297" s="15" t="s">
        <v>4370</v>
      </c>
      <c r="CR297" s="18"/>
    </row>
    <row r="298" spans="1:96" s="15" customFormat="1" ht="16.5" x14ac:dyDescent="0.35">
      <c r="A298" s="15" t="s">
        <v>4275</v>
      </c>
      <c r="C298" t="s">
        <v>1214</v>
      </c>
      <c r="D298"/>
      <c r="E298"/>
      <c r="F298" s="15" t="s">
        <v>4277</v>
      </c>
      <c r="I298"/>
      <c r="O298" s="15" t="s">
        <v>1886</v>
      </c>
      <c r="AX298" s="16"/>
      <c r="BB298" s="17"/>
      <c r="BO298" s="21" t="s">
        <v>1208</v>
      </c>
      <c r="BP298" s="15" t="s">
        <v>5985</v>
      </c>
      <c r="BQ298" s="15" t="s">
        <v>6852</v>
      </c>
      <c r="CE298" s="15" t="s">
        <v>110</v>
      </c>
      <c r="CF298" s="15" t="s">
        <v>364</v>
      </c>
      <c r="CG298" s="21" t="s">
        <v>1208</v>
      </c>
      <c r="CH298" s="15" t="s">
        <v>5985</v>
      </c>
      <c r="CI298" s="15" t="s">
        <v>5987</v>
      </c>
      <c r="CJ298" s="15" t="s">
        <v>5986</v>
      </c>
      <c r="CK298" s="15" t="s">
        <v>1214</v>
      </c>
      <c r="CL298" s="15" t="s">
        <v>368</v>
      </c>
      <c r="CM298" s="15" t="s">
        <v>456</v>
      </c>
      <c r="CN298" s="15" t="s">
        <v>1252</v>
      </c>
      <c r="CR298" s="18"/>
    </row>
    <row r="299" spans="1:96" s="15" customFormat="1" ht="16.5" x14ac:dyDescent="0.35">
      <c r="A299" s="15" t="s">
        <v>4275</v>
      </c>
      <c r="C299" t="s">
        <v>5988</v>
      </c>
      <c r="D299"/>
      <c r="E299"/>
      <c r="F299" s="15" t="s">
        <v>4277</v>
      </c>
      <c r="I299"/>
      <c r="O299" s="15" t="s">
        <v>1886</v>
      </c>
      <c r="AX299" s="16"/>
      <c r="BB299" s="17"/>
      <c r="BO299" s="21" t="s">
        <v>5989</v>
      </c>
      <c r="BP299" s="15" t="s">
        <v>5990</v>
      </c>
      <c r="BQ299" s="15" t="s">
        <v>6853</v>
      </c>
      <c r="CE299" s="15" t="s">
        <v>110</v>
      </c>
      <c r="CF299" s="15" t="s">
        <v>364</v>
      </c>
      <c r="CG299" s="21" t="s">
        <v>5989</v>
      </c>
      <c r="CH299" s="15" t="s">
        <v>5990</v>
      </c>
      <c r="CI299" s="15" t="s">
        <v>5992</v>
      </c>
      <c r="CJ299" s="15" t="s">
        <v>5991</v>
      </c>
      <c r="CK299" s="15" t="s">
        <v>5988</v>
      </c>
      <c r="CL299" s="15" t="s">
        <v>4231</v>
      </c>
      <c r="CM299" s="15" t="s">
        <v>5818</v>
      </c>
      <c r="CN299" s="15" t="s">
        <v>2665</v>
      </c>
      <c r="CR299" s="18"/>
    </row>
    <row r="300" spans="1:96" s="15" customFormat="1" ht="16.5" x14ac:dyDescent="0.35">
      <c r="A300" s="15" t="s">
        <v>4275</v>
      </c>
      <c r="C300" t="s">
        <v>5993</v>
      </c>
      <c r="D300"/>
      <c r="E300"/>
      <c r="F300" s="15" t="s">
        <v>4277</v>
      </c>
      <c r="I300"/>
      <c r="O300" s="15" t="s">
        <v>1886</v>
      </c>
      <c r="AX300" s="16"/>
      <c r="BB300" s="17"/>
      <c r="BO300" s="21" t="s">
        <v>5994</v>
      </c>
      <c r="BP300" s="15" t="s">
        <v>5995</v>
      </c>
      <c r="BQ300" s="15" t="s">
        <v>6854</v>
      </c>
      <c r="CE300" s="15" t="s">
        <v>110</v>
      </c>
      <c r="CF300" s="15" t="s">
        <v>364</v>
      </c>
      <c r="CG300" s="21" t="s">
        <v>5994</v>
      </c>
      <c r="CH300" s="15" t="s">
        <v>5995</v>
      </c>
      <c r="CI300" s="15" t="s">
        <v>5997</v>
      </c>
      <c r="CJ300" s="15" t="s">
        <v>5996</v>
      </c>
      <c r="CK300" s="15" t="s">
        <v>5993</v>
      </c>
      <c r="CL300" s="15" t="s">
        <v>2663</v>
      </c>
      <c r="CM300" s="15" t="s">
        <v>4672</v>
      </c>
      <c r="CN300" s="15" t="s">
        <v>4460</v>
      </c>
      <c r="CR300" s="18"/>
    </row>
    <row r="301" spans="1:96" s="15" customFormat="1" ht="16.5" x14ac:dyDescent="0.35">
      <c r="A301" s="15" t="s">
        <v>4275</v>
      </c>
      <c r="C301" t="s">
        <v>5998</v>
      </c>
      <c r="D301"/>
      <c r="E301"/>
      <c r="F301" s="15" t="s">
        <v>4277</v>
      </c>
      <c r="I301"/>
      <c r="O301" s="15" t="s">
        <v>1886</v>
      </c>
      <c r="AX301" s="16"/>
      <c r="BB301" s="17"/>
      <c r="BO301" s="21" t="s">
        <v>5999</v>
      </c>
      <c r="BP301" s="15" t="s">
        <v>6000</v>
      </c>
      <c r="BQ301" s="15" t="s">
        <v>6855</v>
      </c>
      <c r="CE301" s="15" t="s">
        <v>110</v>
      </c>
      <c r="CF301" s="15" t="s">
        <v>364</v>
      </c>
      <c r="CG301" s="21" t="s">
        <v>5999</v>
      </c>
      <c r="CH301" s="15" t="s">
        <v>6000</v>
      </c>
      <c r="CI301" s="15" t="s">
        <v>6002</v>
      </c>
      <c r="CJ301" s="15" t="s">
        <v>6001</v>
      </c>
      <c r="CK301" s="15" t="s">
        <v>5998</v>
      </c>
      <c r="CL301" s="15" t="s">
        <v>4283</v>
      </c>
      <c r="CM301" s="15" t="s">
        <v>4647</v>
      </c>
      <c r="CN301" s="15" t="s">
        <v>4285</v>
      </c>
      <c r="CR301" s="18"/>
    </row>
    <row r="302" spans="1:96" s="15" customFormat="1" ht="16.5" x14ac:dyDescent="0.35">
      <c r="A302" s="15" t="s">
        <v>4275</v>
      </c>
      <c r="C302" t="s">
        <v>6003</v>
      </c>
      <c r="D302"/>
      <c r="E302"/>
      <c r="F302" s="15" t="s">
        <v>4277</v>
      </c>
      <c r="I302"/>
      <c r="O302" s="15" t="s">
        <v>1886</v>
      </c>
      <c r="AX302" s="16"/>
      <c r="BB302" s="17"/>
      <c r="BO302" s="21" t="s">
        <v>6004</v>
      </c>
      <c r="BP302" s="15" t="s">
        <v>6005</v>
      </c>
      <c r="BQ302" s="15" t="s">
        <v>6856</v>
      </c>
      <c r="CE302" s="15" t="s">
        <v>110</v>
      </c>
      <c r="CF302" s="15" t="s">
        <v>364</v>
      </c>
      <c r="CG302" s="21" t="s">
        <v>6004</v>
      </c>
      <c r="CH302" s="15" t="s">
        <v>6005</v>
      </c>
      <c r="CI302" s="15" t="s">
        <v>6007</v>
      </c>
      <c r="CJ302" s="15" t="s">
        <v>6006</v>
      </c>
      <c r="CK302" s="15" t="s">
        <v>6003</v>
      </c>
      <c r="CL302" s="15" t="s">
        <v>2663</v>
      </c>
      <c r="CM302" s="15" t="s">
        <v>6008</v>
      </c>
      <c r="CN302" s="15" t="s">
        <v>4534</v>
      </c>
      <c r="CR302" s="18"/>
    </row>
    <row r="303" spans="1:96" s="15" customFormat="1" ht="16.5" x14ac:dyDescent="0.35">
      <c r="A303" s="15" t="s">
        <v>4275</v>
      </c>
      <c r="C303" t="s">
        <v>6009</v>
      </c>
      <c r="D303"/>
      <c r="E303"/>
      <c r="F303" s="15" t="s">
        <v>4277</v>
      </c>
      <c r="I303"/>
      <c r="O303" s="15" t="s">
        <v>1886</v>
      </c>
      <c r="AX303" s="16"/>
      <c r="BB303" s="17"/>
      <c r="BO303" s="21" t="s">
        <v>6010</v>
      </c>
      <c r="BP303" s="15" t="s">
        <v>6011</v>
      </c>
      <c r="BQ303" s="15" t="s">
        <v>6857</v>
      </c>
      <c r="CE303" s="15" t="s">
        <v>110</v>
      </c>
      <c r="CF303" s="15" t="s">
        <v>364</v>
      </c>
      <c r="CG303" s="21" t="s">
        <v>6010</v>
      </c>
      <c r="CH303" s="15" t="s">
        <v>6011</v>
      </c>
      <c r="CI303" s="15" t="s">
        <v>6013</v>
      </c>
      <c r="CJ303" s="15" t="s">
        <v>6012</v>
      </c>
      <c r="CK303" s="15" t="s">
        <v>6009</v>
      </c>
      <c r="CL303" s="15" t="s">
        <v>4719</v>
      </c>
      <c r="CM303" s="15" t="s">
        <v>4768</v>
      </c>
      <c r="CN303" s="15" t="s">
        <v>4370</v>
      </c>
      <c r="CR303" s="18"/>
    </row>
    <row r="304" spans="1:96" s="15" customFormat="1" ht="16.5" x14ac:dyDescent="0.35">
      <c r="A304" s="15" t="s">
        <v>4275</v>
      </c>
      <c r="C304" t="s">
        <v>6014</v>
      </c>
      <c r="D304"/>
      <c r="E304"/>
      <c r="F304" s="15" t="s">
        <v>4277</v>
      </c>
      <c r="I304"/>
      <c r="O304" s="15" t="s">
        <v>1886</v>
      </c>
      <c r="AX304" s="16"/>
      <c r="BB304" s="17"/>
      <c r="BO304" s="21" t="s">
        <v>6015</v>
      </c>
      <c r="BP304" s="15" t="s">
        <v>6016</v>
      </c>
      <c r="BQ304" s="15" t="s">
        <v>6858</v>
      </c>
      <c r="CE304" s="15" t="s">
        <v>110</v>
      </c>
      <c r="CF304" s="15" t="s">
        <v>364</v>
      </c>
      <c r="CG304" s="21" t="s">
        <v>6015</v>
      </c>
      <c r="CH304" s="15" t="s">
        <v>6016</v>
      </c>
      <c r="CI304" s="15" t="s">
        <v>6018</v>
      </c>
      <c r="CJ304" s="15" t="s">
        <v>6017</v>
      </c>
      <c r="CK304" s="15" t="s">
        <v>6014</v>
      </c>
      <c r="CL304" s="15" t="s">
        <v>4419</v>
      </c>
      <c r="CM304" s="15" t="s">
        <v>4565</v>
      </c>
      <c r="CN304" s="15" t="s">
        <v>6019</v>
      </c>
      <c r="CR304" s="18"/>
    </row>
    <row r="305" spans="1:96" s="15" customFormat="1" ht="16.5" x14ac:dyDescent="0.35">
      <c r="A305" s="15" t="s">
        <v>4275</v>
      </c>
      <c r="C305" t="s">
        <v>6020</v>
      </c>
      <c r="D305"/>
      <c r="E305"/>
      <c r="F305" s="15" t="s">
        <v>4277</v>
      </c>
      <c r="I305"/>
      <c r="O305" s="15" t="s">
        <v>1886</v>
      </c>
      <c r="AX305" s="16"/>
      <c r="BB305" s="17"/>
      <c r="BO305" s="21" t="s">
        <v>6021</v>
      </c>
      <c r="BP305" s="15" t="s">
        <v>6022</v>
      </c>
      <c r="BQ305" s="15" t="s">
        <v>6859</v>
      </c>
      <c r="CE305" s="15" t="s">
        <v>110</v>
      </c>
      <c r="CF305" s="15" t="s">
        <v>364</v>
      </c>
      <c r="CG305" s="21" t="s">
        <v>6021</v>
      </c>
      <c r="CH305" s="15" t="s">
        <v>6022</v>
      </c>
      <c r="CI305" s="15" t="s">
        <v>6024</v>
      </c>
      <c r="CJ305" s="15" t="s">
        <v>6023</v>
      </c>
      <c r="CK305" s="15" t="s">
        <v>6020</v>
      </c>
      <c r="CL305" s="15" t="s">
        <v>4585</v>
      </c>
      <c r="CM305" s="15" t="s">
        <v>5911</v>
      </c>
      <c r="CN305" s="15" t="s">
        <v>1139</v>
      </c>
      <c r="CR305" s="18"/>
    </row>
    <row r="306" spans="1:96" s="15" customFormat="1" ht="16.5" x14ac:dyDescent="0.35">
      <c r="A306" s="15" t="s">
        <v>4275</v>
      </c>
      <c r="C306" t="s">
        <v>6025</v>
      </c>
      <c r="D306"/>
      <c r="E306"/>
      <c r="F306" s="15" t="s">
        <v>4277</v>
      </c>
      <c r="I306"/>
      <c r="O306" s="15" t="s">
        <v>1886</v>
      </c>
      <c r="AX306" s="16"/>
      <c r="BB306" s="17"/>
      <c r="BO306" s="21" t="s">
        <v>6026</v>
      </c>
      <c r="BP306" s="15" t="s">
        <v>6027</v>
      </c>
      <c r="BQ306" s="15" t="s">
        <v>6860</v>
      </c>
      <c r="CE306" s="15" t="s">
        <v>110</v>
      </c>
      <c r="CF306" s="15" t="s">
        <v>364</v>
      </c>
      <c r="CG306" s="21" t="s">
        <v>6026</v>
      </c>
      <c r="CH306" s="15" t="s">
        <v>6027</v>
      </c>
      <c r="CI306" s="15" t="s">
        <v>6029</v>
      </c>
      <c r="CJ306" s="15" t="s">
        <v>6028</v>
      </c>
      <c r="CK306" s="15" t="s">
        <v>6025</v>
      </c>
      <c r="CL306" s="15" t="s">
        <v>2122</v>
      </c>
      <c r="CM306" s="15" t="s">
        <v>4635</v>
      </c>
      <c r="CN306" s="15" t="s">
        <v>1112</v>
      </c>
      <c r="CR306" s="18"/>
    </row>
    <row r="307" spans="1:96" s="15" customFormat="1" ht="16.5" x14ac:dyDescent="0.35">
      <c r="A307" s="15" t="s">
        <v>4275</v>
      </c>
      <c r="C307" t="s">
        <v>6030</v>
      </c>
      <c r="D307"/>
      <c r="E307"/>
      <c r="F307" s="15" t="s">
        <v>4277</v>
      </c>
      <c r="I307"/>
      <c r="O307" s="15" t="s">
        <v>1886</v>
      </c>
      <c r="AX307" s="16"/>
      <c r="BB307" s="17"/>
      <c r="BO307" s="21" t="s">
        <v>6031</v>
      </c>
      <c r="BP307" s="15" t="s">
        <v>6032</v>
      </c>
      <c r="BQ307" s="15" t="s">
        <v>6861</v>
      </c>
      <c r="CE307" s="15" t="s">
        <v>110</v>
      </c>
      <c r="CF307" s="15" t="s">
        <v>364</v>
      </c>
      <c r="CG307" s="21" t="s">
        <v>6031</v>
      </c>
      <c r="CH307" s="15" t="s">
        <v>6032</v>
      </c>
      <c r="CI307" s="15" t="s">
        <v>6034</v>
      </c>
      <c r="CJ307" s="15" t="s">
        <v>6033</v>
      </c>
      <c r="CK307" s="15" t="s">
        <v>6030</v>
      </c>
      <c r="CL307" s="15" t="s">
        <v>2070</v>
      </c>
      <c r="CM307" s="15" t="s">
        <v>6035</v>
      </c>
      <c r="CN307" s="15" t="s">
        <v>2889</v>
      </c>
      <c r="CR307" s="18"/>
    </row>
    <row r="308" spans="1:96" s="15" customFormat="1" ht="16.5" x14ac:dyDescent="0.35">
      <c r="A308" s="15" t="s">
        <v>4275</v>
      </c>
      <c r="C308" t="s">
        <v>6036</v>
      </c>
      <c r="D308"/>
      <c r="E308"/>
      <c r="F308" s="15" t="s">
        <v>4277</v>
      </c>
      <c r="I308"/>
      <c r="O308" s="15" t="s">
        <v>1886</v>
      </c>
      <c r="AX308" s="16"/>
      <c r="BB308" s="17"/>
      <c r="BO308" s="21" t="s">
        <v>6037</v>
      </c>
      <c r="BP308" s="15" t="s">
        <v>6038</v>
      </c>
      <c r="BQ308" s="15" t="s">
        <v>6862</v>
      </c>
      <c r="CE308" s="15" t="s">
        <v>110</v>
      </c>
      <c r="CF308" s="15" t="s">
        <v>364</v>
      </c>
      <c r="CG308" s="21" t="s">
        <v>6037</v>
      </c>
      <c r="CH308" s="15" t="s">
        <v>6038</v>
      </c>
      <c r="CI308" s="15" t="s">
        <v>6040</v>
      </c>
      <c r="CJ308" s="15" t="s">
        <v>6039</v>
      </c>
      <c r="CK308" s="15" t="s">
        <v>6036</v>
      </c>
      <c r="CL308" s="15" t="s">
        <v>783</v>
      </c>
      <c r="CM308" s="15" t="s">
        <v>6041</v>
      </c>
      <c r="CN308" s="15" t="s">
        <v>714</v>
      </c>
      <c r="CR308" s="18"/>
    </row>
    <row r="309" spans="1:96" s="15" customFormat="1" ht="16.5" x14ac:dyDescent="0.35">
      <c r="A309" s="15" t="s">
        <v>4275</v>
      </c>
      <c r="C309" t="s">
        <v>6042</v>
      </c>
      <c r="D309"/>
      <c r="E309"/>
      <c r="F309" s="15" t="s">
        <v>4277</v>
      </c>
      <c r="I309"/>
      <c r="O309" s="15" t="s">
        <v>1886</v>
      </c>
      <c r="AX309" s="16"/>
      <c r="BB309" s="17"/>
      <c r="BO309" s="21" t="s">
        <v>6043</v>
      </c>
      <c r="BP309" s="15" t="s">
        <v>6044</v>
      </c>
      <c r="BQ309" s="15" t="s">
        <v>6863</v>
      </c>
      <c r="CE309" s="15" t="s">
        <v>110</v>
      </c>
      <c r="CF309" s="15" t="s">
        <v>364</v>
      </c>
      <c r="CG309" s="21" t="s">
        <v>6043</v>
      </c>
      <c r="CH309" s="15" t="s">
        <v>6044</v>
      </c>
      <c r="CI309" s="15" t="s">
        <v>6046</v>
      </c>
      <c r="CJ309" s="15" t="s">
        <v>6045</v>
      </c>
      <c r="CK309" s="15" t="s">
        <v>6042</v>
      </c>
      <c r="CL309" s="15" t="s">
        <v>4354</v>
      </c>
      <c r="CM309" s="15" t="s">
        <v>4299</v>
      </c>
      <c r="CN309" s="15" t="s">
        <v>4285</v>
      </c>
      <c r="CR309" s="18"/>
    </row>
    <row r="310" spans="1:96" s="15" customFormat="1" ht="16.5" x14ac:dyDescent="0.35">
      <c r="A310" s="15" t="s">
        <v>4275</v>
      </c>
      <c r="C310" t="s">
        <v>6047</v>
      </c>
      <c r="D310"/>
      <c r="E310"/>
      <c r="F310" s="15" t="s">
        <v>4277</v>
      </c>
      <c r="I310"/>
      <c r="O310" s="15" t="s">
        <v>1886</v>
      </c>
      <c r="AX310" s="16"/>
      <c r="BB310" s="17"/>
      <c r="BO310" s="21" t="s">
        <v>6048</v>
      </c>
      <c r="BP310" s="15" t="s">
        <v>6049</v>
      </c>
      <c r="BQ310" s="15" t="s">
        <v>6864</v>
      </c>
      <c r="CE310" s="15" t="s">
        <v>110</v>
      </c>
      <c r="CF310" s="15" t="s">
        <v>364</v>
      </c>
      <c r="CG310" s="21" t="s">
        <v>6048</v>
      </c>
      <c r="CH310" s="15" t="s">
        <v>6049</v>
      </c>
      <c r="CI310" s="15" t="s">
        <v>6051</v>
      </c>
      <c r="CJ310" s="15" t="s">
        <v>6050</v>
      </c>
      <c r="CK310" s="15" t="s">
        <v>6047</v>
      </c>
      <c r="CL310" s="15" t="s">
        <v>4291</v>
      </c>
      <c r="CM310" s="15" t="s">
        <v>946</v>
      </c>
      <c r="CN310" s="15" t="s">
        <v>5841</v>
      </c>
      <c r="CR310" s="18"/>
    </row>
    <row r="311" spans="1:96" s="15" customFormat="1" ht="16.5" x14ac:dyDescent="0.35">
      <c r="A311" s="15" t="s">
        <v>4275</v>
      </c>
      <c r="C311" t="s">
        <v>6052</v>
      </c>
      <c r="D311"/>
      <c r="E311"/>
      <c r="F311" s="15" t="s">
        <v>4277</v>
      </c>
      <c r="I311"/>
      <c r="O311" s="15" t="s">
        <v>1886</v>
      </c>
      <c r="AX311" s="16"/>
      <c r="BB311" s="17"/>
      <c r="BO311" s="21" t="s">
        <v>6053</v>
      </c>
      <c r="BP311" s="15" t="s">
        <v>6054</v>
      </c>
      <c r="BQ311" s="15" t="s">
        <v>6865</v>
      </c>
      <c r="CE311" s="15" t="s">
        <v>110</v>
      </c>
      <c r="CF311" s="15" t="s">
        <v>364</v>
      </c>
      <c r="CG311" s="21" t="s">
        <v>6053</v>
      </c>
      <c r="CH311" s="15" t="s">
        <v>6054</v>
      </c>
      <c r="CI311" s="15" t="s">
        <v>6056</v>
      </c>
      <c r="CJ311" s="15" t="s">
        <v>6055</v>
      </c>
      <c r="CK311" s="15" t="s">
        <v>6052</v>
      </c>
      <c r="CL311" s="15" t="s">
        <v>4510</v>
      </c>
      <c r="CM311" s="15" t="s">
        <v>4487</v>
      </c>
      <c r="CN311" s="15" t="s">
        <v>4396</v>
      </c>
      <c r="CR311" s="18"/>
    </row>
    <row r="312" spans="1:96" s="15" customFormat="1" ht="16.5" x14ac:dyDescent="0.35">
      <c r="A312" s="15" t="s">
        <v>4275</v>
      </c>
      <c r="C312" t="s">
        <v>6057</v>
      </c>
      <c r="D312"/>
      <c r="E312"/>
      <c r="F312" s="15" t="s">
        <v>4277</v>
      </c>
      <c r="I312"/>
      <c r="O312" s="15" t="s">
        <v>1886</v>
      </c>
      <c r="AX312" s="16"/>
      <c r="BB312" s="17"/>
      <c r="BO312" s="21" t="s">
        <v>6058</v>
      </c>
      <c r="BP312" s="15" t="s">
        <v>6059</v>
      </c>
      <c r="BQ312" s="15" t="s">
        <v>6866</v>
      </c>
      <c r="CE312" s="15" t="s">
        <v>110</v>
      </c>
      <c r="CF312" s="15" t="s">
        <v>364</v>
      </c>
      <c r="CG312" s="21" t="s">
        <v>6058</v>
      </c>
      <c r="CH312" s="15" t="s">
        <v>6059</v>
      </c>
      <c r="CI312" s="15" t="s">
        <v>6061</v>
      </c>
      <c r="CJ312" s="15" t="s">
        <v>6060</v>
      </c>
      <c r="CK312" s="15" t="s">
        <v>6057</v>
      </c>
      <c r="CL312" s="15" t="s">
        <v>4354</v>
      </c>
      <c r="CM312" s="15" t="s">
        <v>4487</v>
      </c>
      <c r="CN312" s="15" t="s">
        <v>5652</v>
      </c>
      <c r="CR312" s="18"/>
    </row>
    <row r="313" spans="1:96" s="15" customFormat="1" ht="16.5" x14ac:dyDescent="0.35">
      <c r="A313" s="15" t="s">
        <v>4275</v>
      </c>
      <c r="C313" t="s">
        <v>6062</v>
      </c>
      <c r="D313"/>
      <c r="E313"/>
      <c r="F313" s="15" t="s">
        <v>4277</v>
      </c>
      <c r="I313"/>
      <c r="O313" s="15" t="s">
        <v>1886</v>
      </c>
      <c r="AX313" s="16"/>
      <c r="BB313" s="17"/>
      <c r="BO313" s="21" t="s">
        <v>6063</v>
      </c>
      <c r="BP313" s="15" t="s">
        <v>6064</v>
      </c>
      <c r="BQ313" s="15" t="s">
        <v>6867</v>
      </c>
      <c r="CE313" s="15" t="s">
        <v>110</v>
      </c>
      <c r="CF313" s="15" t="s">
        <v>364</v>
      </c>
      <c r="CG313" s="21" t="s">
        <v>6063</v>
      </c>
      <c r="CH313" s="15" t="s">
        <v>6064</v>
      </c>
      <c r="CI313" s="15" t="s">
        <v>6066</v>
      </c>
      <c r="CJ313" s="15" t="s">
        <v>6065</v>
      </c>
      <c r="CK313" s="15" t="s">
        <v>6062</v>
      </c>
      <c r="CL313" s="15" t="s">
        <v>3800</v>
      </c>
      <c r="CM313" s="15" t="s">
        <v>4292</v>
      </c>
      <c r="CN313" s="15" t="s">
        <v>6067</v>
      </c>
      <c r="CR313" s="18"/>
    </row>
    <row r="314" spans="1:96" s="15" customFormat="1" ht="16.5" x14ac:dyDescent="0.35">
      <c r="A314" s="15" t="s">
        <v>4275</v>
      </c>
      <c r="C314" t="s">
        <v>6068</v>
      </c>
      <c r="D314"/>
      <c r="E314"/>
      <c r="F314" s="15" t="s">
        <v>4277</v>
      </c>
      <c r="I314"/>
      <c r="O314" s="15" t="s">
        <v>1886</v>
      </c>
      <c r="AX314" s="16"/>
      <c r="BB314" s="17"/>
      <c r="BO314" s="21" t="s">
        <v>6069</v>
      </c>
      <c r="BP314" s="15" t="s">
        <v>6070</v>
      </c>
      <c r="BQ314" s="15" t="s">
        <v>6868</v>
      </c>
      <c r="CE314" s="15" t="s">
        <v>110</v>
      </c>
      <c r="CF314" s="15" t="s">
        <v>364</v>
      </c>
      <c r="CG314" s="21" t="s">
        <v>6069</v>
      </c>
      <c r="CH314" s="15" t="s">
        <v>6070</v>
      </c>
      <c r="CI314" s="15" t="s">
        <v>6072</v>
      </c>
      <c r="CJ314" s="15" t="s">
        <v>6071</v>
      </c>
      <c r="CK314" s="15" t="s">
        <v>6068</v>
      </c>
      <c r="CL314" s="15" t="s">
        <v>4109</v>
      </c>
      <c r="CM314" s="15" t="s">
        <v>4901</v>
      </c>
      <c r="CN314" s="15" t="s">
        <v>4396</v>
      </c>
      <c r="CR314" s="18"/>
    </row>
    <row r="315" spans="1:96" s="15" customFormat="1" ht="16.5" x14ac:dyDescent="0.35">
      <c r="A315" s="15" t="s">
        <v>4275</v>
      </c>
      <c r="C315" t="s">
        <v>6073</v>
      </c>
      <c r="D315"/>
      <c r="E315"/>
      <c r="F315" s="15" t="s">
        <v>4277</v>
      </c>
      <c r="I315"/>
      <c r="O315" s="15" t="s">
        <v>1886</v>
      </c>
      <c r="AX315" s="16"/>
      <c r="BB315" s="17"/>
      <c r="BO315" s="21" t="s">
        <v>6074</v>
      </c>
      <c r="BP315" s="15" t="s">
        <v>6075</v>
      </c>
      <c r="BQ315" s="15" t="s">
        <v>6869</v>
      </c>
      <c r="CE315" s="15" t="s">
        <v>110</v>
      </c>
      <c r="CF315" s="15" t="s">
        <v>364</v>
      </c>
      <c r="CG315" s="21" t="s">
        <v>6074</v>
      </c>
      <c r="CH315" s="15" t="s">
        <v>6075</v>
      </c>
      <c r="CI315" s="15" t="s">
        <v>6077</v>
      </c>
      <c r="CJ315" s="15" t="s">
        <v>6076</v>
      </c>
      <c r="CK315" s="15" t="s">
        <v>6073</v>
      </c>
      <c r="CL315" s="15" t="s">
        <v>4291</v>
      </c>
      <c r="CM315" s="15" t="s">
        <v>5646</v>
      </c>
      <c r="CN315" s="15" t="s">
        <v>947</v>
      </c>
      <c r="CR315" s="18"/>
    </row>
    <row r="316" spans="1:96" s="15" customFormat="1" ht="16.5" x14ac:dyDescent="0.35">
      <c r="A316" s="15" t="s">
        <v>4275</v>
      </c>
      <c r="C316" t="s">
        <v>6078</v>
      </c>
      <c r="D316"/>
      <c r="E316"/>
      <c r="F316" s="15" t="s">
        <v>4277</v>
      </c>
      <c r="I316"/>
      <c r="O316" s="15" t="s">
        <v>1886</v>
      </c>
      <c r="AX316" s="16"/>
      <c r="BB316" s="17"/>
      <c r="BO316" s="21" t="s">
        <v>6079</v>
      </c>
      <c r="BP316" s="15" t="s">
        <v>6080</v>
      </c>
      <c r="BQ316" s="15" t="s">
        <v>6870</v>
      </c>
      <c r="CE316" s="15" t="s">
        <v>110</v>
      </c>
      <c r="CF316" s="15" t="s">
        <v>364</v>
      </c>
      <c r="CG316" s="21" t="s">
        <v>6079</v>
      </c>
      <c r="CH316" s="15" t="s">
        <v>6080</v>
      </c>
      <c r="CI316" s="15" t="s">
        <v>6082</v>
      </c>
      <c r="CJ316" s="15" t="s">
        <v>6081</v>
      </c>
      <c r="CK316" s="15" t="s">
        <v>6078</v>
      </c>
      <c r="CL316" s="15" t="s">
        <v>3710</v>
      </c>
      <c r="CM316" s="15" t="s">
        <v>6035</v>
      </c>
      <c r="CN316" s="15" t="s">
        <v>2665</v>
      </c>
      <c r="CR316" s="18"/>
    </row>
    <row r="317" spans="1:96" s="15" customFormat="1" ht="16.5" x14ac:dyDescent="0.35">
      <c r="A317" s="15" t="s">
        <v>4275</v>
      </c>
      <c r="C317" t="s">
        <v>6083</v>
      </c>
      <c r="D317"/>
      <c r="E317"/>
      <c r="F317" s="15" t="s">
        <v>4277</v>
      </c>
      <c r="I317"/>
      <c r="O317" s="15" t="s">
        <v>1886</v>
      </c>
      <c r="AX317" s="16"/>
      <c r="BB317" s="17"/>
      <c r="BO317" s="21" t="s">
        <v>6084</v>
      </c>
      <c r="BP317" s="15" t="s">
        <v>6085</v>
      </c>
      <c r="BQ317" s="15" t="s">
        <v>6871</v>
      </c>
      <c r="CE317" s="15" t="s">
        <v>110</v>
      </c>
      <c r="CF317" s="15" t="s">
        <v>364</v>
      </c>
      <c r="CG317" s="21" t="s">
        <v>6084</v>
      </c>
      <c r="CH317" s="15" t="s">
        <v>6085</v>
      </c>
      <c r="CI317" s="15" t="s">
        <v>6087</v>
      </c>
      <c r="CJ317" s="15" t="s">
        <v>6086</v>
      </c>
      <c r="CK317" s="15" t="s">
        <v>6083</v>
      </c>
      <c r="CL317" s="15" t="s">
        <v>2663</v>
      </c>
      <c r="CM317" s="15" t="s">
        <v>4110</v>
      </c>
      <c r="CN317" s="15" t="s">
        <v>6088</v>
      </c>
      <c r="CR317" s="18"/>
    </row>
    <row r="318" spans="1:96" s="15" customFormat="1" ht="16.5" x14ac:dyDescent="0.35">
      <c r="A318" s="15" t="s">
        <v>4275</v>
      </c>
      <c r="C318" t="s">
        <v>6089</v>
      </c>
      <c r="D318"/>
      <c r="E318"/>
      <c r="F318" s="15" t="s">
        <v>4277</v>
      </c>
      <c r="I318"/>
      <c r="O318" s="15" t="s">
        <v>1886</v>
      </c>
      <c r="AX318" s="16"/>
      <c r="BB318" s="17"/>
      <c r="BO318" s="21" t="s">
        <v>6090</v>
      </c>
      <c r="BP318" s="15" t="s">
        <v>6091</v>
      </c>
      <c r="BQ318" s="15" t="s">
        <v>6872</v>
      </c>
      <c r="CE318" s="15" t="s">
        <v>110</v>
      </c>
      <c r="CF318" s="15" t="s">
        <v>364</v>
      </c>
      <c r="CG318" s="21" t="s">
        <v>6090</v>
      </c>
      <c r="CH318" s="15" t="s">
        <v>6091</v>
      </c>
      <c r="CI318" s="15" t="s">
        <v>6093</v>
      </c>
      <c r="CJ318" s="15" t="s">
        <v>6092</v>
      </c>
      <c r="CK318" s="15" t="s">
        <v>6089</v>
      </c>
      <c r="CL318" s="15" t="s">
        <v>4283</v>
      </c>
      <c r="CM318" s="15" t="s">
        <v>6094</v>
      </c>
      <c r="CN318" s="15" t="s">
        <v>4285</v>
      </c>
      <c r="CR318" s="18"/>
    </row>
    <row r="319" spans="1:96" s="15" customFormat="1" ht="16.5" x14ac:dyDescent="0.35">
      <c r="A319" s="15" t="s">
        <v>4275</v>
      </c>
      <c r="C319" t="s">
        <v>6095</v>
      </c>
      <c r="D319"/>
      <c r="E319"/>
      <c r="F319" s="15" t="s">
        <v>4277</v>
      </c>
      <c r="I319"/>
      <c r="O319" s="15" t="s">
        <v>1886</v>
      </c>
      <c r="AX319" s="16"/>
      <c r="BB319" s="17"/>
      <c r="BO319" s="21" t="s">
        <v>6096</v>
      </c>
      <c r="BP319" s="15" t="s">
        <v>6097</v>
      </c>
      <c r="BQ319" s="15" t="s">
        <v>6873</v>
      </c>
      <c r="CE319" s="15" t="s">
        <v>110</v>
      </c>
      <c r="CF319" s="15" t="s">
        <v>364</v>
      </c>
      <c r="CG319" s="21" t="s">
        <v>6096</v>
      </c>
      <c r="CH319" s="15" t="s">
        <v>6097</v>
      </c>
      <c r="CI319" s="15" t="s">
        <v>6099</v>
      </c>
      <c r="CJ319" s="15" t="s">
        <v>6098</v>
      </c>
      <c r="CK319" s="15" t="s">
        <v>6095</v>
      </c>
      <c r="CL319" s="15" t="s">
        <v>4324</v>
      </c>
      <c r="CM319" s="15" t="s">
        <v>4467</v>
      </c>
      <c r="CN319" s="15" t="s">
        <v>4468</v>
      </c>
      <c r="CR319" s="18"/>
    </row>
    <row r="320" spans="1:96" s="15" customFormat="1" ht="16.5" x14ac:dyDescent="0.35">
      <c r="A320" s="15" t="s">
        <v>4275</v>
      </c>
      <c r="C320" t="s">
        <v>6100</v>
      </c>
      <c r="D320"/>
      <c r="E320"/>
      <c r="F320" s="15" t="s">
        <v>4277</v>
      </c>
      <c r="I320"/>
      <c r="O320" s="15" t="s">
        <v>1886</v>
      </c>
      <c r="AX320" s="16"/>
      <c r="BB320" s="17"/>
      <c r="BO320" s="21" t="s">
        <v>6101</v>
      </c>
      <c r="BP320" s="15" t="s">
        <v>6102</v>
      </c>
      <c r="BQ320" s="15" t="s">
        <v>6874</v>
      </c>
      <c r="CE320" s="15" t="s">
        <v>110</v>
      </c>
      <c r="CF320" s="15" t="s">
        <v>364</v>
      </c>
      <c r="CG320" s="21" t="s">
        <v>6101</v>
      </c>
      <c r="CH320" s="15" t="s">
        <v>6102</v>
      </c>
      <c r="CI320" s="15" t="s">
        <v>6104</v>
      </c>
      <c r="CJ320" s="15" t="s">
        <v>6103</v>
      </c>
      <c r="CK320" s="15" t="s">
        <v>6100</v>
      </c>
      <c r="CL320" s="15" t="s">
        <v>4109</v>
      </c>
      <c r="CM320" s="15" t="s">
        <v>4110</v>
      </c>
      <c r="CN320" s="15" t="s">
        <v>4984</v>
      </c>
      <c r="CR320" s="18"/>
    </row>
    <row r="321" spans="1:96" s="15" customFormat="1" ht="16.5" x14ac:dyDescent="0.35">
      <c r="A321" s="15" t="s">
        <v>4275</v>
      </c>
      <c r="C321" t="s">
        <v>6105</v>
      </c>
      <c r="D321"/>
      <c r="E321"/>
      <c r="F321" s="15" t="s">
        <v>4277</v>
      </c>
      <c r="I321"/>
      <c r="O321" s="15" t="s">
        <v>1886</v>
      </c>
      <c r="AX321" s="16"/>
      <c r="BB321" s="17"/>
      <c r="BO321" s="21" t="s">
        <v>6106</v>
      </c>
      <c r="BP321" s="15" t="s">
        <v>6107</v>
      </c>
      <c r="BQ321" s="15" t="s">
        <v>6875</v>
      </c>
      <c r="CE321" s="15" t="s">
        <v>110</v>
      </c>
      <c r="CF321" s="15" t="s">
        <v>364</v>
      </c>
      <c r="CG321" s="21" t="s">
        <v>6106</v>
      </c>
      <c r="CH321" s="15" t="s">
        <v>6107</v>
      </c>
      <c r="CI321" s="15" t="s">
        <v>6109</v>
      </c>
      <c r="CJ321" s="15" t="s">
        <v>6108</v>
      </c>
      <c r="CK321" s="15" t="s">
        <v>6105</v>
      </c>
      <c r="CL321" s="15" t="s">
        <v>4866</v>
      </c>
      <c r="CM321" s="15" t="s">
        <v>456</v>
      </c>
      <c r="CN321" s="15" t="s">
        <v>4943</v>
      </c>
      <c r="CR321" s="18"/>
    </row>
    <row r="322" spans="1:96" s="15" customFormat="1" ht="16.5" x14ac:dyDescent="0.35">
      <c r="A322" s="15" t="s">
        <v>4275</v>
      </c>
      <c r="C322" t="s">
        <v>6110</v>
      </c>
      <c r="D322"/>
      <c r="E322"/>
      <c r="F322" s="15" t="s">
        <v>4277</v>
      </c>
      <c r="I322"/>
      <c r="O322" s="15" t="s">
        <v>1886</v>
      </c>
      <c r="AX322" s="16"/>
      <c r="BB322" s="17"/>
      <c r="BO322" s="21" t="s">
        <v>6111</v>
      </c>
      <c r="BP322" s="15" t="s">
        <v>6112</v>
      </c>
      <c r="BQ322" s="15" t="s">
        <v>6876</v>
      </c>
      <c r="CE322" s="15" t="s">
        <v>110</v>
      </c>
      <c r="CF322" s="15" t="s">
        <v>364</v>
      </c>
      <c r="CG322" s="21" t="s">
        <v>6111</v>
      </c>
      <c r="CH322" s="15" t="s">
        <v>6112</v>
      </c>
      <c r="CI322" s="15" t="s">
        <v>6114</v>
      </c>
      <c r="CJ322" s="15" t="s">
        <v>6113</v>
      </c>
      <c r="CK322" s="15" t="s">
        <v>6110</v>
      </c>
      <c r="CL322" s="15" t="s">
        <v>4109</v>
      </c>
      <c r="CM322" s="15" t="s">
        <v>4533</v>
      </c>
      <c r="CN322" s="15" t="s">
        <v>5057</v>
      </c>
      <c r="CR322" s="18"/>
    </row>
    <row r="323" spans="1:96" s="15" customFormat="1" ht="16.5" x14ac:dyDescent="0.35">
      <c r="A323" s="15" t="s">
        <v>4275</v>
      </c>
      <c r="C323" t="s">
        <v>6115</v>
      </c>
      <c r="D323"/>
      <c r="E323"/>
      <c r="F323" s="15" t="s">
        <v>4277</v>
      </c>
      <c r="I323"/>
      <c r="O323" s="15" t="s">
        <v>1886</v>
      </c>
      <c r="AX323" s="16"/>
      <c r="BB323" s="17"/>
      <c r="BO323" s="21" t="s">
        <v>6116</v>
      </c>
      <c r="BP323" s="15" t="s">
        <v>6117</v>
      </c>
      <c r="BQ323" s="15" t="s">
        <v>6877</v>
      </c>
      <c r="CE323" s="15" t="s">
        <v>110</v>
      </c>
      <c r="CF323" s="15" t="s">
        <v>364</v>
      </c>
      <c r="CG323" s="21" t="s">
        <v>6116</v>
      </c>
      <c r="CH323" s="15" t="s">
        <v>6117</v>
      </c>
      <c r="CI323" s="15" t="s">
        <v>6119</v>
      </c>
      <c r="CJ323" s="15" t="s">
        <v>6118</v>
      </c>
      <c r="CK323" s="15" t="s">
        <v>6115</v>
      </c>
      <c r="CL323" s="15" t="s">
        <v>945</v>
      </c>
      <c r="CM323" s="15" t="s">
        <v>6120</v>
      </c>
      <c r="CN323" s="15" t="s">
        <v>2665</v>
      </c>
      <c r="CR323" s="18"/>
    </row>
    <row r="324" spans="1:96" s="15" customFormat="1" ht="16.5" x14ac:dyDescent="0.35">
      <c r="A324" s="15" t="s">
        <v>4275</v>
      </c>
      <c r="C324" t="s">
        <v>6121</v>
      </c>
      <c r="D324"/>
      <c r="E324"/>
      <c r="F324" s="15" t="s">
        <v>4277</v>
      </c>
      <c r="I324"/>
      <c r="O324" s="15" t="s">
        <v>1886</v>
      </c>
      <c r="AX324" s="16"/>
      <c r="BB324" s="17"/>
      <c r="BO324" s="21" t="s">
        <v>6122</v>
      </c>
      <c r="BP324" s="15" t="s">
        <v>6123</v>
      </c>
      <c r="BQ324" s="15" t="s">
        <v>6878</v>
      </c>
      <c r="CE324" s="15" t="s">
        <v>110</v>
      </c>
      <c r="CF324" s="15" t="s">
        <v>364</v>
      </c>
      <c r="CG324" s="21" t="s">
        <v>6122</v>
      </c>
      <c r="CH324" s="15" t="s">
        <v>6123</v>
      </c>
      <c r="CI324" s="15" t="s">
        <v>6125</v>
      </c>
      <c r="CJ324" s="15" t="s">
        <v>6124</v>
      </c>
      <c r="CK324" s="15" t="s">
        <v>6121</v>
      </c>
      <c r="CL324" s="15" t="s">
        <v>3539</v>
      </c>
      <c r="CM324" s="15" t="s">
        <v>5355</v>
      </c>
      <c r="CN324" s="15" t="s">
        <v>6126</v>
      </c>
      <c r="CR324" s="18"/>
    </row>
    <row r="325" spans="1:96" s="15" customFormat="1" ht="16.5" x14ac:dyDescent="0.35">
      <c r="A325" s="15" t="s">
        <v>4275</v>
      </c>
      <c r="C325" t="s">
        <v>6127</v>
      </c>
      <c r="D325"/>
      <c r="E325"/>
      <c r="F325" s="15" t="s">
        <v>4277</v>
      </c>
      <c r="I325"/>
      <c r="O325" s="15" t="s">
        <v>1886</v>
      </c>
      <c r="AX325" s="16"/>
      <c r="BB325" s="17"/>
      <c r="BO325" s="21" t="s">
        <v>6128</v>
      </c>
      <c r="BP325" s="15" t="s">
        <v>6129</v>
      </c>
      <c r="BQ325" s="15" t="s">
        <v>6879</v>
      </c>
      <c r="CE325" s="15" t="s">
        <v>110</v>
      </c>
      <c r="CF325" s="15" t="s">
        <v>364</v>
      </c>
      <c r="CG325" s="21" t="s">
        <v>6128</v>
      </c>
      <c r="CH325" s="15" t="s">
        <v>6129</v>
      </c>
      <c r="CI325" s="15" t="s">
        <v>6131</v>
      </c>
      <c r="CJ325" s="15" t="s">
        <v>6130</v>
      </c>
      <c r="CK325" s="15" t="s">
        <v>6127</v>
      </c>
      <c r="CL325" s="15" t="s">
        <v>4439</v>
      </c>
      <c r="CM325" s="15" t="s">
        <v>6132</v>
      </c>
      <c r="CN325" s="15" t="s">
        <v>4460</v>
      </c>
      <c r="CR325" s="18"/>
    </row>
    <row r="326" spans="1:96" s="15" customFormat="1" ht="16.5" x14ac:dyDescent="0.35">
      <c r="A326" s="15" t="s">
        <v>4275</v>
      </c>
      <c r="C326" t="s">
        <v>6133</v>
      </c>
      <c r="D326"/>
      <c r="E326"/>
      <c r="F326" s="15" t="s">
        <v>4277</v>
      </c>
      <c r="I326"/>
      <c r="O326" s="15" t="s">
        <v>1886</v>
      </c>
      <c r="AX326" s="16"/>
      <c r="BB326" s="17"/>
      <c r="BO326" s="21" t="s">
        <v>6134</v>
      </c>
      <c r="BP326" s="15" t="s">
        <v>6135</v>
      </c>
      <c r="BQ326" s="15" t="s">
        <v>6880</v>
      </c>
      <c r="CE326" s="15" t="s">
        <v>110</v>
      </c>
      <c r="CF326" s="15" t="s">
        <v>364</v>
      </c>
      <c r="CG326" s="21" t="s">
        <v>6134</v>
      </c>
      <c r="CH326" s="15" t="s">
        <v>6135</v>
      </c>
      <c r="CI326" s="15" t="s">
        <v>6137</v>
      </c>
      <c r="CJ326" s="15" t="s">
        <v>6136</v>
      </c>
      <c r="CK326" s="15" t="s">
        <v>6133</v>
      </c>
      <c r="CL326" s="15" t="s">
        <v>4592</v>
      </c>
      <c r="CM326" s="15" t="s">
        <v>4425</v>
      </c>
      <c r="CN326" s="15" t="s">
        <v>4370</v>
      </c>
      <c r="CR326" s="18"/>
    </row>
    <row r="327" spans="1:96" s="15" customFormat="1" ht="16.5" x14ac:dyDescent="0.35">
      <c r="A327" s="15" t="s">
        <v>4275</v>
      </c>
      <c r="C327" t="s">
        <v>6138</v>
      </c>
      <c r="D327"/>
      <c r="E327"/>
      <c r="F327" s="15" t="s">
        <v>4277</v>
      </c>
      <c r="I327"/>
      <c r="O327" s="15" t="s">
        <v>1886</v>
      </c>
      <c r="AX327" s="16"/>
      <c r="BB327" s="17"/>
      <c r="BO327" s="21" t="s">
        <v>6139</v>
      </c>
      <c r="BP327" s="15" t="s">
        <v>6140</v>
      </c>
      <c r="BQ327" s="15" t="s">
        <v>6881</v>
      </c>
      <c r="CE327" s="15" t="s">
        <v>110</v>
      </c>
      <c r="CF327" s="15" t="s">
        <v>364</v>
      </c>
      <c r="CG327" s="21" t="s">
        <v>6139</v>
      </c>
      <c r="CH327" s="15" t="s">
        <v>6140</v>
      </c>
      <c r="CI327" s="15" t="s">
        <v>6142</v>
      </c>
      <c r="CJ327" s="15" t="s">
        <v>6141</v>
      </c>
      <c r="CK327" s="15" t="s">
        <v>6138</v>
      </c>
      <c r="CL327" s="15" t="s">
        <v>4306</v>
      </c>
      <c r="CM327" s="15" t="s">
        <v>867</v>
      </c>
      <c r="CN327" s="15" t="s">
        <v>6143</v>
      </c>
      <c r="CR327" s="18"/>
    </row>
    <row r="328" spans="1:96" s="15" customFormat="1" ht="16.5" x14ac:dyDescent="0.35">
      <c r="A328" s="15" t="s">
        <v>4275</v>
      </c>
      <c r="C328" t="s">
        <v>6144</v>
      </c>
      <c r="D328"/>
      <c r="E328"/>
      <c r="F328" s="15" t="s">
        <v>4277</v>
      </c>
      <c r="I328"/>
      <c r="O328" s="15" t="s">
        <v>1886</v>
      </c>
      <c r="AX328" s="16"/>
      <c r="BB328" s="17"/>
      <c r="BO328" s="21" t="s">
        <v>6145</v>
      </c>
      <c r="BP328" s="15" t="s">
        <v>6146</v>
      </c>
      <c r="BQ328" s="15" t="s">
        <v>6882</v>
      </c>
      <c r="CE328" s="15" t="s">
        <v>110</v>
      </c>
      <c r="CF328" s="15" t="s">
        <v>364</v>
      </c>
      <c r="CG328" s="21" t="s">
        <v>6145</v>
      </c>
      <c r="CH328" s="15" t="s">
        <v>6146</v>
      </c>
      <c r="CI328" s="15" t="s">
        <v>6148</v>
      </c>
      <c r="CJ328" s="15" t="s">
        <v>6147</v>
      </c>
      <c r="CK328" s="15" t="s">
        <v>6144</v>
      </c>
      <c r="CL328" s="15" t="s">
        <v>4719</v>
      </c>
      <c r="CM328" s="15" t="s">
        <v>946</v>
      </c>
      <c r="CN328" s="15" t="s">
        <v>4370</v>
      </c>
      <c r="CR328" s="18"/>
    </row>
    <row r="329" spans="1:96" s="15" customFormat="1" ht="16.5" x14ac:dyDescent="0.35">
      <c r="A329" s="15" t="s">
        <v>4275</v>
      </c>
      <c r="C329" t="s">
        <v>6149</v>
      </c>
      <c r="D329"/>
      <c r="E329"/>
      <c r="F329" s="15" t="s">
        <v>4277</v>
      </c>
      <c r="I329"/>
      <c r="O329" s="15" t="s">
        <v>1886</v>
      </c>
      <c r="AX329" s="16"/>
      <c r="BB329" s="17"/>
      <c r="BO329" s="21" t="s">
        <v>6150</v>
      </c>
      <c r="BP329" s="15" t="s">
        <v>6151</v>
      </c>
      <c r="BQ329" s="15" t="s">
        <v>6883</v>
      </c>
      <c r="CE329" s="15" t="s">
        <v>110</v>
      </c>
      <c r="CF329" s="15" t="s">
        <v>364</v>
      </c>
      <c r="CG329" s="21" t="s">
        <v>6150</v>
      </c>
      <c r="CH329" s="15" t="s">
        <v>6151</v>
      </c>
      <c r="CI329" s="15" t="s">
        <v>6153</v>
      </c>
      <c r="CJ329" s="15" t="s">
        <v>6152</v>
      </c>
      <c r="CK329" s="15" t="s">
        <v>6149</v>
      </c>
      <c r="CL329" s="15" t="s">
        <v>4439</v>
      </c>
      <c r="CM329" s="15" t="s">
        <v>456</v>
      </c>
      <c r="CN329" s="15" t="s">
        <v>4519</v>
      </c>
      <c r="CR329" s="18"/>
    </row>
    <row r="330" spans="1:96" s="15" customFormat="1" ht="16.5" x14ac:dyDescent="0.35">
      <c r="A330" s="15" t="s">
        <v>4275</v>
      </c>
      <c r="C330" t="s">
        <v>6154</v>
      </c>
      <c r="D330"/>
      <c r="E330"/>
      <c r="F330" s="15" t="s">
        <v>4277</v>
      </c>
      <c r="I330"/>
      <c r="O330" s="15" t="s">
        <v>1886</v>
      </c>
      <c r="AX330" s="16"/>
      <c r="BB330" s="17"/>
      <c r="BO330" s="21" t="s">
        <v>6155</v>
      </c>
      <c r="BP330" s="15" t="s">
        <v>6156</v>
      </c>
      <c r="BQ330" s="15" t="s">
        <v>6884</v>
      </c>
      <c r="CE330" s="15" t="s">
        <v>110</v>
      </c>
      <c r="CF330" s="15" t="s">
        <v>364</v>
      </c>
      <c r="CG330" s="21" t="s">
        <v>6155</v>
      </c>
      <c r="CH330" s="15" t="s">
        <v>6156</v>
      </c>
      <c r="CI330" s="15" t="s">
        <v>6158</v>
      </c>
      <c r="CJ330" s="15" t="s">
        <v>6157</v>
      </c>
      <c r="CK330" s="15" t="s">
        <v>6154</v>
      </c>
      <c r="CL330" s="15" t="s">
        <v>783</v>
      </c>
      <c r="CM330" s="15" t="s">
        <v>6159</v>
      </c>
      <c r="CN330" s="15" t="s">
        <v>6160</v>
      </c>
      <c r="CR330" s="18"/>
    </row>
    <row r="331" spans="1:96" s="15" customFormat="1" ht="16.5" x14ac:dyDescent="0.35">
      <c r="A331" s="15" t="s">
        <v>4275</v>
      </c>
      <c r="C331" t="s">
        <v>6161</v>
      </c>
      <c r="D331"/>
      <c r="E331"/>
      <c r="F331" s="15" t="s">
        <v>4277</v>
      </c>
      <c r="I331"/>
      <c r="O331" s="15" t="s">
        <v>1886</v>
      </c>
      <c r="AX331" s="16"/>
      <c r="BB331" s="17"/>
      <c r="BO331" s="21" t="s">
        <v>6162</v>
      </c>
      <c r="BP331" s="15" t="s">
        <v>6163</v>
      </c>
      <c r="BQ331" s="15" t="s">
        <v>6885</v>
      </c>
      <c r="CE331" s="15" t="s">
        <v>110</v>
      </c>
      <c r="CF331" s="15" t="s">
        <v>364</v>
      </c>
      <c r="CG331" s="21" t="s">
        <v>6162</v>
      </c>
      <c r="CH331" s="15" t="s">
        <v>6163</v>
      </c>
      <c r="CI331" s="15" t="s">
        <v>6165</v>
      </c>
      <c r="CJ331" s="15" t="s">
        <v>6164</v>
      </c>
      <c r="CK331" s="15" t="s">
        <v>6161</v>
      </c>
      <c r="CL331" s="15" t="s">
        <v>4571</v>
      </c>
      <c r="CM331" s="15" t="s">
        <v>6166</v>
      </c>
      <c r="CN331" s="15" t="s">
        <v>4285</v>
      </c>
      <c r="CR331" s="18"/>
    </row>
    <row r="332" spans="1:96" s="15" customFormat="1" ht="16.5" x14ac:dyDescent="0.35">
      <c r="A332" s="15" t="s">
        <v>4275</v>
      </c>
      <c r="C332" t="s">
        <v>6167</v>
      </c>
      <c r="D332"/>
      <c r="E332"/>
      <c r="F332" s="15" t="s">
        <v>4277</v>
      </c>
      <c r="I332"/>
      <c r="O332" s="15" t="s">
        <v>1886</v>
      </c>
      <c r="AX332" s="16"/>
      <c r="BB332" s="17"/>
      <c r="BO332" s="21" t="s">
        <v>6168</v>
      </c>
      <c r="BP332" s="15" t="s">
        <v>6169</v>
      </c>
      <c r="BQ332" s="15" t="s">
        <v>6886</v>
      </c>
      <c r="CE332" s="15" t="s">
        <v>110</v>
      </c>
      <c r="CF332" s="15" t="s">
        <v>364</v>
      </c>
      <c r="CG332" s="21" t="s">
        <v>6168</v>
      </c>
      <c r="CH332" s="15" t="s">
        <v>6169</v>
      </c>
      <c r="CI332" s="15" t="s">
        <v>6171</v>
      </c>
      <c r="CJ332" s="15" t="s">
        <v>6170</v>
      </c>
      <c r="CK332" s="15" t="s">
        <v>6167</v>
      </c>
      <c r="CL332" s="15" t="s">
        <v>4324</v>
      </c>
      <c r="CM332" s="15" t="s">
        <v>6172</v>
      </c>
      <c r="CN332" s="15" t="s">
        <v>4949</v>
      </c>
      <c r="CR332" s="18"/>
    </row>
    <row r="333" spans="1:96" s="15" customFormat="1" ht="16.5" x14ac:dyDescent="0.35">
      <c r="A333" s="15" t="s">
        <v>4275</v>
      </c>
      <c r="C333" t="s">
        <v>6173</v>
      </c>
      <c r="D333"/>
      <c r="E333"/>
      <c r="F333" s="15" t="s">
        <v>4277</v>
      </c>
      <c r="I333"/>
      <c r="O333" s="15" t="s">
        <v>1886</v>
      </c>
      <c r="AX333" s="16"/>
      <c r="BB333" s="17"/>
      <c r="BO333" s="21" t="s">
        <v>6174</v>
      </c>
      <c r="BP333" s="15" t="s">
        <v>6175</v>
      </c>
      <c r="BQ333" s="15" t="s">
        <v>6887</v>
      </c>
      <c r="CE333" s="15" t="s">
        <v>110</v>
      </c>
      <c r="CF333" s="15" t="s">
        <v>364</v>
      </c>
      <c r="CG333" s="21" t="s">
        <v>6174</v>
      </c>
      <c r="CH333" s="15" t="s">
        <v>6175</v>
      </c>
      <c r="CI333" s="15" t="s">
        <v>6177</v>
      </c>
      <c r="CJ333" s="15" t="s">
        <v>6176</v>
      </c>
      <c r="CK333" s="15" t="s">
        <v>6173</v>
      </c>
      <c r="CL333" s="15" t="s">
        <v>4510</v>
      </c>
      <c r="CM333" s="15" t="s">
        <v>4785</v>
      </c>
      <c r="CN333" s="15" t="s">
        <v>4396</v>
      </c>
      <c r="CR333" s="18"/>
    </row>
    <row r="334" spans="1:96" s="15" customFormat="1" ht="16.5" x14ac:dyDescent="0.35">
      <c r="A334" s="15" t="s">
        <v>4275</v>
      </c>
      <c r="C334" t="s">
        <v>6178</v>
      </c>
      <c r="D334"/>
      <c r="E334"/>
      <c r="F334" s="15" t="s">
        <v>4277</v>
      </c>
      <c r="I334"/>
      <c r="O334" s="15" t="s">
        <v>1886</v>
      </c>
      <c r="AX334" s="16"/>
      <c r="BB334" s="17"/>
      <c r="BO334" s="21" t="s">
        <v>6179</v>
      </c>
      <c r="BP334" s="15" t="s">
        <v>6180</v>
      </c>
      <c r="BQ334" s="15" t="s">
        <v>6888</v>
      </c>
      <c r="CE334" s="15" t="s">
        <v>110</v>
      </c>
      <c r="CF334" s="15" t="s">
        <v>364</v>
      </c>
      <c r="CG334" s="21" t="s">
        <v>6179</v>
      </c>
      <c r="CH334" s="15" t="s">
        <v>6180</v>
      </c>
      <c r="CI334" s="15" t="s">
        <v>6182</v>
      </c>
      <c r="CJ334" s="15" t="s">
        <v>6181</v>
      </c>
      <c r="CK334" s="15" t="s">
        <v>6178</v>
      </c>
      <c r="CL334" s="15" t="s">
        <v>866</v>
      </c>
      <c r="CM334" s="15" t="s">
        <v>6183</v>
      </c>
      <c r="CN334" s="15" t="s">
        <v>4341</v>
      </c>
      <c r="CR334" s="18"/>
    </row>
    <row r="335" spans="1:96" s="15" customFormat="1" ht="16.5" x14ac:dyDescent="0.35">
      <c r="A335" s="15" t="s">
        <v>4275</v>
      </c>
      <c r="C335" t="s">
        <v>6184</v>
      </c>
      <c r="D335"/>
      <c r="E335"/>
      <c r="F335" s="15" t="s">
        <v>4277</v>
      </c>
      <c r="I335"/>
      <c r="O335" s="15" t="s">
        <v>1886</v>
      </c>
      <c r="AX335" s="16"/>
      <c r="BB335" s="17"/>
      <c r="BO335" s="21" t="s">
        <v>6185</v>
      </c>
      <c r="BP335" s="15" t="s">
        <v>6186</v>
      </c>
      <c r="BQ335" s="15" t="s">
        <v>6889</v>
      </c>
      <c r="CE335" s="15" t="s">
        <v>110</v>
      </c>
      <c r="CF335" s="15" t="s">
        <v>364</v>
      </c>
      <c r="CG335" s="21" t="s">
        <v>6185</v>
      </c>
      <c r="CH335" s="15" t="s">
        <v>6186</v>
      </c>
      <c r="CI335" s="15" t="s">
        <v>6188</v>
      </c>
      <c r="CJ335" s="15" t="s">
        <v>6187</v>
      </c>
      <c r="CK335" s="15" t="s">
        <v>6184</v>
      </c>
      <c r="CL335" s="15" t="s">
        <v>4376</v>
      </c>
      <c r="CM335" s="15" t="s">
        <v>4808</v>
      </c>
      <c r="CN335" s="15" t="s">
        <v>5591</v>
      </c>
      <c r="CR335" s="18"/>
    </row>
    <row r="336" spans="1:96" s="15" customFormat="1" ht="16.5" x14ac:dyDescent="0.35">
      <c r="A336" s="15" t="s">
        <v>4275</v>
      </c>
      <c r="C336" t="s">
        <v>6189</v>
      </c>
      <c r="D336"/>
      <c r="E336"/>
      <c r="F336" s="15" t="s">
        <v>4277</v>
      </c>
      <c r="I336"/>
      <c r="O336" s="15" t="s">
        <v>1886</v>
      </c>
      <c r="AX336" s="16"/>
      <c r="BB336" s="17"/>
      <c r="BO336" s="21" t="s">
        <v>6190</v>
      </c>
      <c r="BP336" s="15" t="s">
        <v>6191</v>
      </c>
      <c r="BQ336" s="15" t="s">
        <v>6890</v>
      </c>
      <c r="CE336" s="15" t="s">
        <v>110</v>
      </c>
      <c r="CF336" s="15" t="s">
        <v>364</v>
      </c>
      <c r="CG336" s="21" t="s">
        <v>6190</v>
      </c>
      <c r="CH336" s="15" t="s">
        <v>6191</v>
      </c>
      <c r="CI336" s="15" t="s">
        <v>6193</v>
      </c>
      <c r="CJ336" s="15" t="s">
        <v>6192</v>
      </c>
      <c r="CK336" s="15" t="s">
        <v>6189</v>
      </c>
      <c r="CL336" s="15" t="s">
        <v>3800</v>
      </c>
      <c r="CM336" s="15" t="s">
        <v>5084</v>
      </c>
      <c r="CN336" s="15" t="s">
        <v>714</v>
      </c>
      <c r="CR336" s="18"/>
    </row>
    <row r="337" spans="1:96" s="15" customFormat="1" ht="16.5" x14ac:dyDescent="0.35">
      <c r="A337" s="15" t="s">
        <v>4275</v>
      </c>
      <c r="C337" t="s">
        <v>6194</v>
      </c>
      <c r="D337"/>
      <c r="E337"/>
      <c r="F337" s="15" t="s">
        <v>4277</v>
      </c>
      <c r="I337"/>
      <c r="O337" s="15" t="s">
        <v>1886</v>
      </c>
      <c r="AX337" s="16"/>
      <c r="BB337" s="17"/>
      <c r="BO337" s="21" t="s">
        <v>6195</v>
      </c>
      <c r="BP337" s="15" t="s">
        <v>6196</v>
      </c>
      <c r="BQ337" s="15" t="s">
        <v>6891</v>
      </c>
      <c r="CE337" s="15" t="s">
        <v>110</v>
      </c>
      <c r="CF337" s="15" t="s">
        <v>364</v>
      </c>
      <c r="CG337" s="21" t="s">
        <v>6195</v>
      </c>
      <c r="CH337" s="15" t="s">
        <v>6196</v>
      </c>
      <c r="CI337" s="15" t="s">
        <v>6198</v>
      </c>
      <c r="CJ337" s="15" t="s">
        <v>6197</v>
      </c>
      <c r="CK337" s="15" t="s">
        <v>6194</v>
      </c>
      <c r="CL337" s="15" t="s">
        <v>3821</v>
      </c>
      <c r="CM337" s="15" t="s">
        <v>867</v>
      </c>
      <c r="CN337" s="15" t="s">
        <v>4918</v>
      </c>
      <c r="CR337" s="18"/>
    </row>
    <row r="338" spans="1:96" s="15" customFormat="1" ht="16.5" x14ac:dyDescent="0.35">
      <c r="A338" s="15" t="s">
        <v>4275</v>
      </c>
      <c r="C338" t="s">
        <v>6199</v>
      </c>
      <c r="D338"/>
      <c r="E338"/>
      <c r="F338" s="15" t="s">
        <v>4277</v>
      </c>
      <c r="I338"/>
      <c r="O338" s="15" t="s">
        <v>1886</v>
      </c>
      <c r="AX338" s="16"/>
      <c r="BB338" s="17"/>
      <c r="BO338" s="21" t="s">
        <v>6200</v>
      </c>
      <c r="BP338" s="15" t="s">
        <v>6201</v>
      </c>
      <c r="BQ338" s="15" t="s">
        <v>6892</v>
      </c>
      <c r="CE338" s="15" t="s">
        <v>110</v>
      </c>
      <c r="CF338" s="15" t="s">
        <v>364</v>
      </c>
      <c r="CG338" s="21" t="s">
        <v>6200</v>
      </c>
      <c r="CH338" s="15" t="s">
        <v>6201</v>
      </c>
      <c r="CI338" s="15" t="s">
        <v>6203</v>
      </c>
      <c r="CJ338" s="15" t="s">
        <v>6202</v>
      </c>
      <c r="CK338" s="15" t="s">
        <v>6199</v>
      </c>
      <c r="CL338" s="15" t="s">
        <v>4866</v>
      </c>
      <c r="CM338" s="15" t="s">
        <v>4635</v>
      </c>
      <c r="CN338" s="15" t="s">
        <v>6204</v>
      </c>
      <c r="CR338" s="18"/>
    </row>
    <row r="339" spans="1:96" s="15" customFormat="1" ht="16.5" x14ac:dyDescent="0.35">
      <c r="A339" s="15" t="s">
        <v>4275</v>
      </c>
      <c r="C339" t="s">
        <v>6205</v>
      </c>
      <c r="D339"/>
      <c r="E339"/>
      <c r="F339" s="15" t="s">
        <v>4277</v>
      </c>
      <c r="I339"/>
      <c r="O339" s="15" t="s">
        <v>1886</v>
      </c>
      <c r="AX339" s="16"/>
      <c r="BB339" s="17"/>
      <c r="BO339" s="21" t="s">
        <v>6206</v>
      </c>
      <c r="BP339" s="15" t="s">
        <v>6207</v>
      </c>
      <c r="BQ339" s="15" t="s">
        <v>6893</v>
      </c>
      <c r="CE339" s="15" t="s">
        <v>110</v>
      </c>
      <c r="CF339" s="15" t="s">
        <v>364</v>
      </c>
      <c r="CG339" s="21" t="s">
        <v>6206</v>
      </c>
      <c r="CH339" s="15" t="s">
        <v>6207</v>
      </c>
      <c r="CI339" s="15" t="s">
        <v>6209</v>
      </c>
      <c r="CJ339" s="15" t="s">
        <v>6208</v>
      </c>
      <c r="CK339" s="15" t="s">
        <v>6205</v>
      </c>
      <c r="CL339" s="15" t="s">
        <v>866</v>
      </c>
      <c r="CM339" s="15" t="s">
        <v>4672</v>
      </c>
      <c r="CN339" s="15" t="s">
        <v>868</v>
      </c>
      <c r="CR339" s="18"/>
    </row>
    <row r="340" spans="1:96" s="15" customFormat="1" ht="16.5" x14ac:dyDescent="0.35">
      <c r="A340" s="15" t="s">
        <v>4275</v>
      </c>
      <c r="C340" t="s">
        <v>6210</v>
      </c>
      <c r="D340"/>
      <c r="E340"/>
      <c r="F340" s="15" t="s">
        <v>4277</v>
      </c>
      <c r="I340"/>
      <c r="O340" s="15" t="s">
        <v>1886</v>
      </c>
      <c r="AX340" s="16"/>
      <c r="BB340" s="17"/>
      <c r="BO340" s="21" t="s">
        <v>6211</v>
      </c>
      <c r="BP340" s="15" t="s">
        <v>6212</v>
      </c>
      <c r="BQ340" s="15" t="s">
        <v>6894</v>
      </c>
      <c r="CE340" s="15" t="s">
        <v>110</v>
      </c>
      <c r="CF340" s="15" t="s">
        <v>364</v>
      </c>
      <c r="CG340" s="21" t="s">
        <v>6211</v>
      </c>
      <c r="CH340" s="15" t="s">
        <v>6212</v>
      </c>
      <c r="CI340" s="15" t="s">
        <v>6214</v>
      </c>
      <c r="CJ340" s="15" t="s">
        <v>6213</v>
      </c>
      <c r="CK340" s="15" t="s">
        <v>6210</v>
      </c>
      <c r="CL340" s="15" t="s">
        <v>4306</v>
      </c>
      <c r="CM340" s="15" t="s">
        <v>6215</v>
      </c>
      <c r="CN340" s="15" t="s">
        <v>6216</v>
      </c>
      <c r="CR340" s="18"/>
    </row>
    <row r="341" spans="1:96" s="15" customFormat="1" ht="16.5" x14ac:dyDescent="0.35">
      <c r="A341" s="15" t="s">
        <v>4275</v>
      </c>
      <c r="C341" t="s">
        <v>6217</v>
      </c>
      <c r="D341"/>
      <c r="E341"/>
      <c r="F341" s="15" t="s">
        <v>4277</v>
      </c>
      <c r="I341"/>
      <c r="O341" s="15" t="s">
        <v>1886</v>
      </c>
      <c r="AX341" s="16"/>
      <c r="BB341" s="17"/>
      <c r="BO341" s="21" t="s">
        <v>6218</v>
      </c>
      <c r="BP341" s="15" t="s">
        <v>6219</v>
      </c>
      <c r="BQ341" s="15" t="s">
        <v>6895</v>
      </c>
      <c r="CE341" s="15" t="s">
        <v>110</v>
      </c>
      <c r="CF341" s="15" t="s">
        <v>364</v>
      </c>
      <c r="CG341" s="21" t="s">
        <v>6218</v>
      </c>
      <c r="CH341" s="15" t="s">
        <v>6219</v>
      </c>
      <c r="CI341" s="15" t="s">
        <v>6221</v>
      </c>
      <c r="CJ341" s="15" t="s">
        <v>6220</v>
      </c>
      <c r="CK341" s="15" t="s">
        <v>6217</v>
      </c>
      <c r="CL341" s="15" t="s">
        <v>4109</v>
      </c>
      <c r="CM341" s="15" t="s">
        <v>4873</v>
      </c>
      <c r="CN341" s="15" t="s">
        <v>4396</v>
      </c>
      <c r="CR341" s="18"/>
    </row>
    <row r="342" spans="1:96" s="15" customFormat="1" ht="16.5" x14ac:dyDescent="0.35">
      <c r="A342" s="15" t="s">
        <v>4275</v>
      </c>
      <c r="C342" t="s">
        <v>6222</v>
      </c>
      <c r="D342"/>
      <c r="E342"/>
      <c r="F342" s="15" t="s">
        <v>4277</v>
      </c>
      <c r="I342"/>
      <c r="O342" s="15" t="s">
        <v>1886</v>
      </c>
      <c r="AX342" s="16"/>
      <c r="BB342" s="17"/>
      <c r="BO342" s="21" t="s">
        <v>6223</v>
      </c>
      <c r="BP342" s="15" t="s">
        <v>6224</v>
      </c>
      <c r="BQ342" s="15" t="s">
        <v>6896</v>
      </c>
      <c r="CE342" s="15" t="s">
        <v>110</v>
      </c>
      <c r="CF342" s="15" t="s">
        <v>364</v>
      </c>
      <c r="CG342" s="21" t="s">
        <v>6223</v>
      </c>
      <c r="CH342" s="15" t="s">
        <v>6224</v>
      </c>
      <c r="CI342" s="15" t="s">
        <v>6226</v>
      </c>
      <c r="CJ342" s="15" t="s">
        <v>6225</v>
      </c>
      <c r="CK342" s="15" t="s">
        <v>6222</v>
      </c>
      <c r="CL342" s="15" t="s">
        <v>4466</v>
      </c>
      <c r="CM342" s="15" t="s">
        <v>4395</v>
      </c>
      <c r="CN342" s="15" t="s">
        <v>2665</v>
      </c>
      <c r="CR342" s="18"/>
    </row>
    <row r="343" spans="1:96" s="15" customFormat="1" ht="16.5" x14ac:dyDescent="0.35">
      <c r="A343" s="15" t="s">
        <v>4275</v>
      </c>
      <c r="C343" t="s">
        <v>6227</v>
      </c>
      <c r="D343"/>
      <c r="E343"/>
      <c r="F343" s="15" t="s">
        <v>4277</v>
      </c>
      <c r="I343"/>
      <c r="O343" s="15" t="s">
        <v>1886</v>
      </c>
      <c r="AX343" s="16"/>
      <c r="BB343" s="17"/>
      <c r="BO343" s="21" t="s">
        <v>6228</v>
      </c>
      <c r="BP343" s="15" t="s">
        <v>6229</v>
      </c>
      <c r="BQ343" s="15" t="s">
        <v>6897</v>
      </c>
      <c r="CE343" s="15" t="s">
        <v>110</v>
      </c>
      <c r="CF343" s="15" t="s">
        <v>364</v>
      </c>
      <c r="CG343" s="21" t="s">
        <v>6228</v>
      </c>
      <c r="CH343" s="15" t="s">
        <v>6229</v>
      </c>
      <c r="CI343" s="15" t="s">
        <v>6231</v>
      </c>
      <c r="CJ343" s="15" t="s">
        <v>6230</v>
      </c>
      <c r="CK343" s="15" t="s">
        <v>6227</v>
      </c>
      <c r="CL343" s="15" t="s">
        <v>4452</v>
      </c>
      <c r="CM343" s="15" t="s">
        <v>6232</v>
      </c>
      <c r="CN343" s="15" t="s">
        <v>4460</v>
      </c>
      <c r="CR343" s="18"/>
    </row>
    <row r="344" spans="1:96" s="15" customFormat="1" ht="16.5" x14ac:dyDescent="0.35">
      <c r="A344" s="15" t="s">
        <v>4275</v>
      </c>
      <c r="C344" t="s">
        <v>6233</v>
      </c>
      <c r="D344"/>
      <c r="E344"/>
      <c r="F344" s="15" t="s">
        <v>4277</v>
      </c>
      <c r="I344"/>
      <c r="O344" s="15" t="s">
        <v>1886</v>
      </c>
      <c r="AX344" s="16"/>
      <c r="BB344" s="17"/>
      <c r="BO344" s="21" t="s">
        <v>6234</v>
      </c>
      <c r="BP344" s="15" t="s">
        <v>6235</v>
      </c>
      <c r="BQ344" s="15" t="s">
        <v>6898</v>
      </c>
      <c r="CE344" s="15" t="s">
        <v>110</v>
      </c>
      <c r="CF344" s="15" t="s">
        <v>364</v>
      </c>
      <c r="CG344" s="21" t="s">
        <v>6234</v>
      </c>
      <c r="CH344" s="15" t="s">
        <v>6235</v>
      </c>
      <c r="CI344" s="15" t="s">
        <v>6237</v>
      </c>
      <c r="CJ344" s="15" t="s">
        <v>6236</v>
      </c>
      <c r="CK344" s="15" t="s">
        <v>6233</v>
      </c>
      <c r="CL344" s="15" t="s">
        <v>4283</v>
      </c>
      <c r="CM344" s="15" t="s">
        <v>6238</v>
      </c>
      <c r="CN344" s="15" t="s">
        <v>4838</v>
      </c>
      <c r="CR344" s="18"/>
    </row>
    <row r="345" spans="1:96" s="15" customFormat="1" ht="16.5" x14ac:dyDescent="0.35">
      <c r="A345" s="15" t="s">
        <v>4275</v>
      </c>
      <c r="C345" t="s">
        <v>6239</v>
      </c>
      <c r="D345"/>
      <c r="E345"/>
      <c r="F345" s="15" t="s">
        <v>4277</v>
      </c>
      <c r="I345"/>
      <c r="O345" s="15" t="s">
        <v>1886</v>
      </c>
      <c r="AX345" s="16"/>
      <c r="BB345" s="17"/>
      <c r="BO345" s="21" t="s">
        <v>6240</v>
      </c>
      <c r="BP345" s="15" t="s">
        <v>6241</v>
      </c>
      <c r="BQ345" s="15" t="s">
        <v>6899</v>
      </c>
      <c r="CE345" s="15" t="s">
        <v>110</v>
      </c>
      <c r="CF345" s="15" t="s">
        <v>364</v>
      </c>
      <c r="CG345" s="21" t="s">
        <v>6240</v>
      </c>
      <c r="CH345" s="15" t="s">
        <v>6241</v>
      </c>
      <c r="CI345" s="15" t="s">
        <v>6243</v>
      </c>
      <c r="CJ345" s="15" t="s">
        <v>6242</v>
      </c>
      <c r="CK345" s="15" t="s">
        <v>6239</v>
      </c>
      <c r="CL345" s="15" t="s">
        <v>4376</v>
      </c>
      <c r="CM345" s="15" t="s">
        <v>4808</v>
      </c>
      <c r="CN345" s="15" t="s">
        <v>6244</v>
      </c>
      <c r="CR345" s="18"/>
    </row>
    <row r="346" spans="1:96" s="15" customFormat="1" ht="16.5" x14ac:dyDescent="0.35">
      <c r="A346" s="15" t="s">
        <v>4275</v>
      </c>
      <c r="C346" t="s">
        <v>6245</v>
      </c>
      <c r="D346"/>
      <c r="E346"/>
      <c r="F346" s="15" t="s">
        <v>4277</v>
      </c>
      <c r="I346"/>
      <c r="O346" s="15" t="s">
        <v>1886</v>
      </c>
      <c r="AX346" s="16"/>
      <c r="BB346" s="17"/>
      <c r="BO346" s="21" t="s">
        <v>6246</v>
      </c>
      <c r="BP346" s="15" t="s">
        <v>6247</v>
      </c>
      <c r="BQ346" s="15" t="s">
        <v>6900</v>
      </c>
      <c r="CE346" s="15" t="s">
        <v>110</v>
      </c>
      <c r="CF346" s="15" t="s">
        <v>364</v>
      </c>
      <c r="CG346" s="21" t="s">
        <v>6246</v>
      </c>
      <c r="CH346" s="15" t="s">
        <v>6247</v>
      </c>
      <c r="CI346" s="15" t="s">
        <v>6249</v>
      </c>
      <c r="CJ346" s="15" t="s">
        <v>6248</v>
      </c>
      <c r="CK346" s="15" t="s">
        <v>6245</v>
      </c>
      <c r="CL346" s="15" t="s">
        <v>4291</v>
      </c>
      <c r="CM346" s="15" t="s">
        <v>4978</v>
      </c>
      <c r="CN346" s="15" t="s">
        <v>4341</v>
      </c>
      <c r="CR346" s="18"/>
    </row>
    <row r="347" spans="1:96" s="15" customFormat="1" ht="16.5" x14ac:dyDescent="0.35">
      <c r="A347" s="15" t="s">
        <v>4275</v>
      </c>
      <c r="C347" t="s">
        <v>6252</v>
      </c>
      <c r="D347"/>
      <c r="E347"/>
      <c r="F347" s="15" t="s">
        <v>4277</v>
      </c>
      <c r="I347"/>
      <c r="O347" s="15" t="s">
        <v>1886</v>
      </c>
      <c r="T347" s="15" t="s">
        <v>6250</v>
      </c>
      <c r="U347" s="15" t="s">
        <v>6251</v>
      </c>
      <c r="AA347" s="22" t="s">
        <v>6901</v>
      </c>
      <c r="AX347" s="16"/>
      <c r="BB347" s="17"/>
      <c r="BO347" s="21" t="s">
        <v>6253</v>
      </c>
      <c r="BP347" s="15" t="s">
        <v>6254</v>
      </c>
      <c r="BQ347" s="15" t="s">
        <v>6902</v>
      </c>
      <c r="CE347" s="15" t="s">
        <v>110</v>
      </c>
      <c r="CF347" s="15" t="s">
        <v>364</v>
      </c>
      <c r="CG347" s="21" t="s">
        <v>6253</v>
      </c>
      <c r="CH347" s="15" t="s">
        <v>6254</v>
      </c>
      <c r="CI347" s="15" t="s">
        <v>6256</v>
      </c>
      <c r="CJ347" s="15" t="s">
        <v>6255</v>
      </c>
      <c r="CK347" s="15" t="s">
        <v>6252</v>
      </c>
      <c r="CL347" s="15" t="s">
        <v>866</v>
      </c>
      <c r="CM347" s="15" t="s">
        <v>6257</v>
      </c>
      <c r="CN347" s="15" t="s">
        <v>4370</v>
      </c>
      <c r="CR347" s="18"/>
    </row>
    <row r="348" spans="1:96" s="15" customFormat="1" ht="16.5" x14ac:dyDescent="0.35">
      <c r="A348" s="15" t="s">
        <v>4275</v>
      </c>
      <c r="C348" t="s">
        <v>6258</v>
      </c>
      <c r="D348"/>
      <c r="E348"/>
      <c r="F348" s="15" t="s">
        <v>4277</v>
      </c>
      <c r="I348"/>
      <c r="O348" s="15" t="s">
        <v>1886</v>
      </c>
      <c r="AX348" s="16"/>
      <c r="BB348" s="17"/>
      <c r="BO348" s="21" t="s">
        <v>6259</v>
      </c>
      <c r="BP348" s="15" t="s">
        <v>6260</v>
      </c>
      <c r="BQ348" s="15" t="s">
        <v>6903</v>
      </c>
      <c r="CE348" s="15" t="s">
        <v>110</v>
      </c>
      <c r="CF348" s="15" t="s">
        <v>364</v>
      </c>
      <c r="CG348" s="21" t="s">
        <v>6259</v>
      </c>
      <c r="CH348" s="15" t="s">
        <v>6260</v>
      </c>
      <c r="CI348" s="15" t="s">
        <v>6262</v>
      </c>
      <c r="CJ348" s="15" t="s">
        <v>6261</v>
      </c>
      <c r="CK348" s="15" t="s">
        <v>6258</v>
      </c>
      <c r="CL348" s="15" t="s">
        <v>4466</v>
      </c>
      <c r="CM348" s="15" t="s">
        <v>4377</v>
      </c>
      <c r="CN348" s="15" t="s">
        <v>4660</v>
      </c>
      <c r="CR348" s="18"/>
    </row>
    <row r="349" spans="1:96" s="15" customFormat="1" ht="16.5" x14ac:dyDescent="0.35">
      <c r="A349" s="15" t="s">
        <v>4275</v>
      </c>
      <c r="C349" t="s">
        <v>6263</v>
      </c>
      <c r="D349"/>
      <c r="E349"/>
      <c r="F349" s="15" t="s">
        <v>4277</v>
      </c>
      <c r="I349"/>
      <c r="O349" s="15" t="s">
        <v>1886</v>
      </c>
      <c r="AX349" s="16"/>
      <c r="BB349" s="17"/>
      <c r="BO349" s="21" t="s">
        <v>6264</v>
      </c>
      <c r="BP349" s="15" t="s">
        <v>6265</v>
      </c>
      <c r="BQ349" s="15" t="s">
        <v>6904</v>
      </c>
      <c r="CE349" s="15" t="s">
        <v>110</v>
      </c>
      <c r="CF349" s="15" t="s">
        <v>364</v>
      </c>
      <c r="CG349" s="21" t="s">
        <v>6264</v>
      </c>
      <c r="CH349" s="15" t="s">
        <v>6265</v>
      </c>
      <c r="CI349" s="15" t="s">
        <v>6267</v>
      </c>
      <c r="CJ349" s="15" t="s">
        <v>6266</v>
      </c>
      <c r="CK349" s="15" t="s">
        <v>6263</v>
      </c>
      <c r="CL349" s="15" t="s">
        <v>4291</v>
      </c>
      <c r="CM349" s="15" t="s">
        <v>5895</v>
      </c>
      <c r="CN349" s="15" t="s">
        <v>6268</v>
      </c>
      <c r="CR349" s="18"/>
    </row>
    <row r="350" spans="1:96" s="15" customFormat="1" ht="16.5" x14ac:dyDescent="0.35">
      <c r="A350" s="15" t="s">
        <v>4275</v>
      </c>
      <c r="C350" t="s">
        <v>6269</v>
      </c>
      <c r="D350"/>
      <c r="E350"/>
      <c r="F350" s="15" t="s">
        <v>4277</v>
      </c>
      <c r="I350"/>
      <c r="O350" s="15" t="s">
        <v>1886</v>
      </c>
      <c r="AX350" s="16"/>
      <c r="BB350" s="17"/>
      <c r="BO350" s="21" t="s">
        <v>6270</v>
      </c>
      <c r="BP350" s="15" t="s">
        <v>6271</v>
      </c>
      <c r="BQ350" s="15" t="s">
        <v>6905</v>
      </c>
      <c r="CE350" s="15" t="s">
        <v>110</v>
      </c>
      <c r="CF350" s="15" t="s">
        <v>364</v>
      </c>
      <c r="CG350" s="21" t="s">
        <v>6270</v>
      </c>
      <c r="CH350" s="15" t="s">
        <v>6271</v>
      </c>
      <c r="CI350" s="15" t="s">
        <v>6273</v>
      </c>
      <c r="CJ350" s="15" t="s">
        <v>6272</v>
      </c>
      <c r="CK350" s="15" t="s">
        <v>6269</v>
      </c>
      <c r="CL350" s="15" t="s">
        <v>945</v>
      </c>
      <c r="CM350" s="15" t="s">
        <v>456</v>
      </c>
      <c r="CN350" s="15" t="s">
        <v>6274</v>
      </c>
      <c r="CR350" s="18"/>
    </row>
    <row r="351" spans="1:96" s="15" customFormat="1" ht="16.5" x14ac:dyDescent="0.35">
      <c r="A351" s="15" t="s">
        <v>4275</v>
      </c>
      <c r="C351" t="s">
        <v>6275</v>
      </c>
      <c r="D351"/>
      <c r="E351"/>
      <c r="F351" s="15" t="s">
        <v>4277</v>
      </c>
      <c r="I351"/>
      <c r="O351" s="15" t="s">
        <v>1886</v>
      </c>
      <c r="AX351" s="16"/>
      <c r="BB351" s="17"/>
      <c r="BO351" s="21" t="s">
        <v>6276</v>
      </c>
      <c r="BP351" s="15" t="s">
        <v>6277</v>
      </c>
      <c r="BQ351" s="15" t="s">
        <v>6906</v>
      </c>
      <c r="CE351" s="15" t="s">
        <v>110</v>
      </c>
      <c r="CF351" s="15" t="s">
        <v>364</v>
      </c>
      <c r="CG351" s="21" t="s">
        <v>6276</v>
      </c>
      <c r="CH351" s="15" t="s">
        <v>6277</v>
      </c>
      <c r="CI351" s="15" t="s">
        <v>6279</v>
      </c>
      <c r="CJ351" s="15" t="s">
        <v>6278</v>
      </c>
      <c r="CK351" s="15" t="s">
        <v>6275</v>
      </c>
      <c r="CL351" s="15" t="s">
        <v>4324</v>
      </c>
      <c r="CM351" s="15" t="s">
        <v>4487</v>
      </c>
      <c r="CN351" s="15" t="s">
        <v>4307</v>
      </c>
      <c r="CR351" s="18"/>
    </row>
    <row r="352" spans="1:96" s="15" customFormat="1" ht="16.5" x14ac:dyDescent="0.35">
      <c r="A352" s="15" t="s">
        <v>4275</v>
      </c>
      <c r="C352" t="s">
        <v>6280</v>
      </c>
      <c r="D352"/>
      <c r="E352"/>
      <c r="F352" s="15" t="s">
        <v>4277</v>
      </c>
      <c r="I352"/>
      <c r="O352" s="15" t="s">
        <v>1886</v>
      </c>
      <c r="AX352" s="16"/>
      <c r="BB352" s="17"/>
      <c r="BO352" s="21" t="s">
        <v>6281</v>
      </c>
      <c r="BP352" s="15" t="s">
        <v>6282</v>
      </c>
      <c r="BQ352" s="15" t="s">
        <v>6907</v>
      </c>
      <c r="CE352" s="15" t="s">
        <v>110</v>
      </c>
      <c r="CF352" s="15" t="s">
        <v>364</v>
      </c>
      <c r="CG352" s="21" t="s">
        <v>6281</v>
      </c>
      <c r="CH352" s="15" t="s">
        <v>6282</v>
      </c>
      <c r="CI352" s="15" t="s">
        <v>6284</v>
      </c>
      <c r="CJ352" s="15" t="s">
        <v>6283</v>
      </c>
      <c r="CK352" s="15" t="s">
        <v>6280</v>
      </c>
      <c r="CL352" s="15" t="s">
        <v>4109</v>
      </c>
      <c r="CM352" s="15" t="s">
        <v>4873</v>
      </c>
      <c r="CN352" s="15" t="s">
        <v>6285</v>
      </c>
      <c r="CR352" s="18"/>
    </row>
    <row r="353" spans="1:96" s="15" customFormat="1" ht="16.5" x14ac:dyDescent="0.35">
      <c r="A353" s="15" t="s">
        <v>4275</v>
      </c>
      <c r="C353" t="s">
        <v>6286</v>
      </c>
      <c r="D353"/>
      <c r="E353"/>
      <c r="F353" s="15" t="s">
        <v>4277</v>
      </c>
      <c r="I353"/>
      <c r="O353" s="15" t="s">
        <v>1886</v>
      </c>
      <c r="AX353" s="16"/>
      <c r="BB353" s="17"/>
      <c r="BO353" s="21" t="s">
        <v>6287</v>
      </c>
      <c r="BP353" s="15" t="s">
        <v>6288</v>
      </c>
      <c r="BQ353" s="15" t="s">
        <v>6908</v>
      </c>
      <c r="CE353" s="15" t="s">
        <v>110</v>
      </c>
      <c r="CF353" s="15" t="s">
        <v>364</v>
      </c>
      <c r="CG353" s="21" t="s">
        <v>6287</v>
      </c>
      <c r="CH353" s="15" t="s">
        <v>6288</v>
      </c>
      <c r="CI353" s="15" t="s">
        <v>6290</v>
      </c>
      <c r="CJ353" s="15" t="s">
        <v>6289</v>
      </c>
      <c r="CK353" s="15" t="s">
        <v>6286</v>
      </c>
      <c r="CL353" s="15" t="s">
        <v>4109</v>
      </c>
      <c r="CM353" s="15" t="s">
        <v>4873</v>
      </c>
      <c r="CN353" s="15" t="s">
        <v>5499</v>
      </c>
      <c r="CR353" s="18"/>
    </row>
    <row r="354" spans="1:96" s="15" customFormat="1" ht="16.5" x14ac:dyDescent="0.35">
      <c r="A354" s="15" t="s">
        <v>4275</v>
      </c>
      <c r="C354" t="s">
        <v>6291</v>
      </c>
      <c r="D354"/>
      <c r="E354"/>
      <c r="F354" s="15" t="s">
        <v>4277</v>
      </c>
      <c r="I354"/>
      <c r="O354" s="15" t="s">
        <v>1886</v>
      </c>
      <c r="AX354" s="16"/>
      <c r="BB354" s="17"/>
      <c r="BO354" s="21" t="s">
        <v>6292</v>
      </c>
      <c r="BP354" s="15" t="s">
        <v>6293</v>
      </c>
      <c r="BQ354" s="15" t="s">
        <v>6909</v>
      </c>
      <c r="CE354" s="15" t="s">
        <v>110</v>
      </c>
      <c r="CF354" s="15" t="s">
        <v>364</v>
      </c>
      <c r="CG354" s="21" t="s">
        <v>6292</v>
      </c>
      <c r="CH354" s="15" t="s">
        <v>6293</v>
      </c>
      <c r="CI354" s="15" t="s">
        <v>6295</v>
      </c>
      <c r="CJ354" s="15" t="s">
        <v>6294</v>
      </c>
      <c r="CK354" s="15" t="s">
        <v>6291</v>
      </c>
      <c r="CL354" s="15" t="s">
        <v>4283</v>
      </c>
      <c r="CM354" s="15" t="s">
        <v>867</v>
      </c>
      <c r="CN354" s="15" t="s">
        <v>4285</v>
      </c>
      <c r="CR354" s="18"/>
    </row>
    <row r="355" spans="1:96" s="15" customFormat="1" ht="16.5" x14ac:dyDescent="0.35">
      <c r="A355" s="15" t="s">
        <v>4275</v>
      </c>
      <c r="C355" t="s">
        <v>6296</v>
      </c>
      <c r="D355"/>
      <c r="E355"/>
      <c r="F355" s="15" t="s">
        <v>4277</v>
      </c>
      <c r="I355"/>
      <c r="O355" s="15" t="s">
        <v>1886</v>
      </c>
      <c r="AX355" s="16"/>
      <c r="BB355" s="17"/>
      <c r="BO355" s="21" t="s">
        <v>6297</v>
      </c>
      <c r="BP355" s="15" t="s">
        <v>6298</v>
      </c>
      <c r="BQ355" s="15" t="s">
        <v>6910</v>
      </c>
      <c r="CE355" s="15" t="s">
        <v>110</v>
      </c>
      <c r="CF355" s="15" t="s">
        <v>364</v>
      </c>
      <c r="CG355" s="21" t="s">
        <v>6297</v>
      </c>
      <c r="CH355" s="15" t="s">
        <v>6298</v>
      </c>
      <c r="CI355" s="15" t="s">
        <v>6300</v>
      </c>
      <c r="CJ355" s="15" t="s">
        <v>6299</v>
      </c>
      <c r="CK355" s="15" t="s">
        <v>6296</v>
      </c>
      <c r="CL355" s="15" t="s">
        <v>4291</v>
      </c>
      <c r="CM355" s="15" t="s">
        <v>4110</v>
      </c>
      <c r="CN355" s="15" t="s">
        <v>4370</v>
      </c>
      <c r="CR355" s="18"/>
    </row>
    <row r="356" spans="1:96" s="15" customFormat="1" ht="16.5" x14ac:dyDescent="0.35">
      <c r="A356" s="15" t="s">
        <v>4275</v>
      </c>
      <c r="C356" t="s">
        <v>6301</v>
      </c>
      <c r="D356"/>
      <c r="E356"/>
      <c r="F356" s="15" t="s">
        <v>4277</v>
      </c>
      <c r="I356"/>
      <c r="O356" s="15" t="s">
        <v>1886</v>
      </c>
      <c r="AX356" s="16"/>
      <c r="BB356" s="17"/>
      <c r="BO356" s="21" t="s">
        <v>6302</v>
      </c>
      <c r="BP356" s="15" t="s">
        <v>6303</v>
      </c>
      <c r="BQ356" s="15" t="s">
        <v>6911</v>
      </c>
      <c r="CE356" s="15" t="s">
        <v>110</v>
      </c>
      <c r="CF356" s="15" t="s">
        <v>364</v>
      </c>
      <c r="CG356" s="21" t="s">
        <v>6302</v>
      </c>
      <c r="CH356" s="15" t="s">
        <v>6303</v>
      </c>
      <c r="CI356" s="15" t="s">
        <v>6305</v>
      </c>
      <c r="CJ356" s="15" t="s">
        <v>6304</v>
      </c>
      <c r="CK356" s="15" t="s">
        <v>6301</v>
      </c>
      <c r="CL356" s="15" t="s">
        <v>2070</v>
      </c>
      <c r="CM356" s="15" t="s">
        <v>867</v>
      </c>
      <c r="CN356" s="15" t="s">
        <v>1070</v>
      </c>
      <c r="CR356" s="18"/>
    </row>
    <row r="357" spans="1:96" s="15" customFormat="1" ht="16.5" x14ac:dyDescent="0.35">
      <c r="A357" s="15" t="s">
        <v>4275</v>
      </c>
      <c r="C357" t="s">
        <v>6306</v>
      </c>
      <c r="D357"/>
      <c r="E357"/>
      <c r="F357" s="15" t="s">
        <v>4277</v>
      </c>
      <c r="I357"/>
      <c r="O357" s="15" t="s">
        <v>1886</v>
      </c>
      <c r="AX357" s="16"/>
      <c r="BB357" s="17"/>
      <c r="BO357" s="21" t="s">
        <v>6307</v>
      </c>
      <c r="BP357" s="15" t="s">
        <v>6308</v>
      </c>
      <c r="BQ357" s="15" t="s">
        <v>6912</v>
      </c>
      <c r="CE357" s="15" t="s">
        <v>110</v>
      </c>
      <c r="CF357" s="15" t="s">
        <v>364</v>
      </c>
      <c r="CG357" s="21" t="s">
        <v>6307</v>
      </c>
      <c r="CH357" s="15" t="s">
        <v>6308</v>
      </c>
      <c r="CI357" s="15" t="s">
        <v>6310</v>
      </c>
      <c r="CJ357" s="15" t="s">
        <v>6309</v>
      </c>
      <c r="CK357" s="15" t="s">
        <v>6306</v>
      </c>
      <c r="CL357" s="15" t="s">
        <v>4452</v>
      </c>
      <c r="CM357" s="15" t="s">
        <v>5152</v>
      </c>
      <c r="CN357" s="15" t="s">
        <v>4460</v>
      </c>
      <c r="CR357" s="18"/>
    </row>
    <row r="358" spans="1:96" s="15" customFormat="1" ht="16.5" x14ac:dyDescent="0.35">
      <c r="A358" s="15" t="s">
        <v>4275</v>
      </c>
      <c r="C358" t="s">
        <v>6311</v>
      </c>
      <c r="D358"/>
      <c r="E358"/>
      <c r="F358" s="15" t="s">
        <v>4277</v>
      </c>
      <c r="I358"/>
      <c r="O358" s="15" t="s">
        <v>1886</v>
      </c>
      <c r="AX358" s="16"/>
      <c r="BB358" s="17"/>
      <c r="BO358" s="21" t="s">
        <v>6312</v>
      </c>
      <c r="BP358" s="15" t="s">
        <v>6313</v>
      </c>
      <c r="BQ358" s="15" t="s">
        <v>6913</v>
      </c>
      <c r="CE358" s="15" t="s">
        <v>110</v>
      </c>
      <c r="CF358" s="15" t="s">
        <v>364</v>
      </c>
      <c r="CG358" s="21" t="s">
        <v>6312</v>
      </c>
      <c r="CH358" s="15" t="s">
        <v>6313</v>
      </c>
      <c r="CI358" s="15" t="s">
        <v>6315</v>
      </c>
      <c r="CJ358" s="15" t="s">
        <v>6314</v>
      </c>
      <c r="CK358" s="15" t="s">
        <v>6311</v>
      </c>
      <c r="CL358" s="15" t="s">
        <v>4324</v>
      </c>
      <c r="CM358" s="15" t="s">
        <v>6316</v>
      </c>
      <c r="CN358" s="15" t="s">
        <v>6317</v>
      </c>
      <c r="CR358" s="18"/>
    </row>
    <row r="359" spans="1:96" s="15" customFormat="1" ht="16.5" x14ac:dyDescent="0.35">
      <c r="A359" s="15" t="s">
        <v>4275</v>
      </c>
      <c r="C359" t="s">
        <v>6318</v>
      </c>
      <c r="D359"/>
      <c r="E359"/>
      <c r="F359" s="15" t="s">
        <v>4277</v>
      </c>
      <c r="I359"/>
      <c r="O359" s="15" t="s">
        <v>1886</v>
      </c>
      <c r="AX359" s="16"/>
      <c r="BB359" s="17"/>
      <c r="BO359" s="21" t="s">
        <v>6319</v>
      </c>
      <c r="BP359" s="15" t="s">
        <v>6320</v>
      </c>
      <c r="BQ359" s="15" t="s">
        <v>6914</v>
      </c>
      <c r="CE359" s="15" t="s">
        <v>110</v>
      </c>
      <c r="CF359" s="15" t="s">
        <v>364</v>
      </c>
      <c r="CG359" s="21" t="s">
        <v>6319</v>
      </c>
      <c r="CH359" s="15" t="s">
        <v>6320</v>
      </c>
      <c r="CI359" s="15" t="s">
        <v>6322</v>
      </c>
      <c r="CJ359" s="15" t="s">
        <v>6321</v>
      </c>
      <c r="CK359" s="15" t="s">
        <v>6318</v>
      </c>
      <c r="CL359" s="15" t="s">
        <v>3821</v>
      </c>
      <c r="CM359" s="15" t="s">
        <v>4750</v>
      </c>
      <c r="CN359" s="15" t="s">
        <v>5652</v>
      </c>
      <c r="CR359" s="18"/>
    </row>
    <row r="360" spans="1:96" s="15" customFormat="1" ht="16.5" x14ac:dyDescent="0.35">
      <c r="A360" s="15" t="s">
        <v>4275</v>
      </c>
      <c r="C360" t="s">
        <v>6323</v>
      </c>
      <c r="D360"/>
      <c r="E360"/>
      <c r="F360" s="15" t="s">
        <v>4277</v>
      </c>
      <c r="I360"/>
      <c r="O360" s="15" t="s">
        <v>1886</v>
      </c>
      <c r="AX360" s="16"/>
      <c r="BB360" s="17"/>
      <c r="BO360" s="21" t="s">
        <v>6324</v>
      </c>
      <c r="BP360" s="15" t="s">
        <v>6325</v>
      </c>
      <c r="BQ360" s="15" t="s">
        <v>6915</v>
      </c>
      <c r="CE360" s="15" t="s">
        <v>110</v>
      </c>
      <c r="CF360" s="15" t="s">
        <v>364</v>
      </c>
      <c r="CG360" s="21" t="s">
        <v>6324</v>
      </c>
      <c r="CH360" s="15" t="s">
        <v>6325</v>
      </c>
      <c r="CI360" s="15" t="s">
        <v>6327</v>
      </c>
      <c r="CJ360" s="15" t="s">
        <v>6326</v>
      </c>
      <c r="CK360" s="15" t="s">
        <v>6323</v>
      </c>
      <c r="CL360" s="15" t="s">
        <v>4306</v>
      </c>
      <c r="CM360" s="15" t="s">
        <v>5784</v>
      </c>
      <c r="CN360" s="15" t="s">
        <v>6328</v>
      </c>
      <c r="CR360" s="18"/>
    </row>
    <row r="361" spans="1:96" s="15" customFormat="1" ht="16.5" x14ac:dyDescent="0.35">
      <c r="A361" s="15" t="s">
        <v>4275</v>
      </c>
      <c r="C361" t="s">
        <v>6329</v>
      </c>
      <c r="D361"/>
      <c r="E361"/>
      <c r="F361" s="15" t="s">
        <v>4277</v>
      </c>
      <c r="I361"/>
      <c r="O361" s="15" t="s">
        <v>1886</v>
      </c>
      <c r="AX361" s="16"/>
      <c r="BB361" s="17"/>
      <c r="BO361" s="21" t="s">
        <v>6330</v>
      </c>
      <c r="BP361" s="15" t="s">
        <v>6331</v>
      </c>
      <c r="BQ361" s="15" t="s">
        <v>6916</v>
      </c>
      <c r="CE361" s="15" t="s">
        <v>110</v>
      </c>
      <c r="CF361" s="15" t="s">
        <v>364</v>
      </c>
      <c r="CG361" s="21" t="s">
        <v>6330</v>
      </c>
      <c r="CH361" s="15" t="s">
        <v>6331</v>
      </c>
      <c r="CI361" s="15" t="s">
        <v>6333</v>
      </c>
      <c r="CJ361" s="15" t="s">
        <v>6332</v>
      </c>
      <c r="CK361" s="15" t="s">
        <v>6329</v>
      </c>
      <c r="CL361" s="15" t="s">
        <v>3539</v>
      </c>
      <c r="CM361" s="15" t="s">
        <v>6334</v>
      </c>
      <c r="CN361" s="15" t="s">
        <v>1112</v>
      </c>
      <c r="CR361" s="18"/>
    </row>
    <row r="362" spans="1:96" s="15" customFormat="1" ht="16.5" x14ac:dyDescent="0.35">
      <c r="A362" s="15" t="s">
        <v>4275</v>
      </c>
      <c r="C362" t="s">
        <v>6335</v>
      </c>
      <c r="D362"/>
      <c r="E362"/>
      <c r="F362" s="15" t="s">
        <v>4277</v>
      </c>
      <c r="I362"/>
      <c r="O362" s="15" t="s">
        <v>1886</v>
      </c>
      <c r="AX362" s="16"/>
      <c r="BB362" s="17"/>
      <c r="BO362" s="21" t="s">
        <v>6336</v>
      </c>
      <c r="BP362" s="15" t="s">
        <v>6337</v>
      </c>
      <c r="BQ362" s="15" t="s">
        <v>6917</v>
      </c>
      <c r="CE362" s="15" t="s">
        <v>110</v>
      </c>
      <c r="CF362" s="15" t="s">
        <v>364</v>
      </c>
      <c r="CG362" s="21" t="s">
        <v>6336</v>
      </c>
      <c r="CH362" s="15" t="s">
        <v>6337</v>
      </c>
      <c r="CI362" s="15" t="s">
        <v>6339</v>
      </c>
      <c r="CJ362" s="15" t="s">
        <v>6338</v>
      </c>
      <c r="CK362" s="15" t="s">
        <v>6335</v>
      </c>
      <c r="CL362" s="15" t="s">
        <v>4324</v>
      </c>
      <c r="CM362" s="15" t="s">
        <v>4292</v>
      </c>
      <c r="CN362" s="15" t="s">
        <v>5063</v>
      </c>
      <c r="CR362" s="18"/>
    </row>
    <row r="363" spans="1:96" s="15" customFormat="1" ht="16.5" x14ac:dyDescent="0.35">
      <c r="A363" s="15" t="s">
        <v>4275</v>
      </c>
      <c r="C363" t="s">
        <v>6340</v>
      </c>
      <c r="D363"/>
      <c r="E363"/>
      <c r="F363" s="15" t="s">
        <v>4277</v>
      </c>
      <c r="I363"/>
      <c r="O363" s="15" t="s">
        <v>1886</v>
      </c>
      <c r="AX363" s="16"/>
      <c r="BB363" s="17"/>
      <c r="BO363" s="21" t="s">
        <v>6341</v>
      </c>
      <c r="BP363" s="15" t="s">
        <v>6342</v>
      </c>
      <c r="BQ363" s="15" t="s">
        <v>6918</v>
      </c>
      <c r="CE363" s="15" t="s">
        <v>110</v>
      </c>
      <c r="CF363" s="15" t="s">
        <v>364</v>
      </c>
      <c r="CG363" s="21" t="s">
        <v>6341</v>
      </c>
      <c r="CH363" s="15" t="s">
        <v>6342</v>
      </c>
      <c r="CI363" s="15" t="s">
        <v>6344</v>
      </c>
      <c r="CJ363" s="15" t="s">
        <v>6343</v>
      </c>
      <c r="CK363" s="15" t="s">
        <v>6340</v>
      </c>
      <c r="CL363" s="15" t="s">
        <v>2663</v>
      </c>
      <c r="CM363" s="15" t="s">
        <v>4292</v>
      </c>
      <c r="CN363" s="15" t="s">
        <v>4454</v>
      </c>
      <c r="CR363" s="18"/>
    </row>
    <row r="364" spans="1:96" s="15" customFormat="1" ht="16.5" x14ac:dyDescent="0.35">
      <c r="A364" s="15" t="s">
        <v>4275</v>
      </c>
      <c r="C364" t="s">
        <v>6345</v>
      </c>
      <c r="D364"/>
      <c r="E364"/>
      <c r="F364" s="15" t="s">
        <v>4277</v>
      </c>
      <c r="I364"/>
      <c r="O364" s="15" t="s">
        <v>1886</v>
      </c>
      <c r="AX364" s="16"/>
      <c r="BB364" s="17"/>
      <c r="BO364" s="21" t="s">
        <v>6346</v>
      </c>
      <c r="BP364" s="15" t="s">
        <v>6347</v>
      </c>
      <c r="BQ364" s="15" t="s">
        <v>6919</v>
      </c>
      <c r="CE364" s="15" t="s">
        <v>110</v>
      </c>
      <c r="CF364" s="15" t="s">
        <v>364</v>
      </c>
      <c r="CG364" s="21" t="s">
        <v>6346</v>
      </c>
      <c r="CH364" s="15" t="s">
        <v>6347</v>
      </c>
      <c r="CI364" s="15" t="s">
        <v>6349</v>
      </c>
      <c r="CJ364" s="15" t="s">
        <v>6348</v>
      </c>
      <c r="CK364" s="15" t="s">
        <v>6345</v>
      </c>
      <c r="CL364" s="15" t="s">
        <v>4866</v>
      </c>
      <c r="CM364" s="15" t="s">
        <v>4325</v>
      </c>
      <c r="CN364" s="15" t="s">
        <v>4797</v>
      </c>
      <c r="CR364" s="18"/>
    </row>
    <row r="365" spans="1:96" s="15" customFormat="1" ht="16.5" x14ac:dyDescent="0.35">
      <c r="A365" s="15" t="s">
        <v>4275</v>
      </c>
      <c r="C365" t="s">
        <v>6350</v>
      </c>
      <c r="D365"/>
      <c r="E365"/>
      <c r="F365" s="15" t="s">
        <v>4277</v>
      </c>
      <c r="I365"/>
      <c r="O365" s="15" t="s">
        <v>1886</v>
      </c>
      <c r="AX365" s="16"/>
      <c r="BB365" s="17"/>
      <c r="BO365" s="21" t="s">
        <v>6351</v>
      </c>
      <c r="BP365" s="15" t="s">
        <v>6352</v>
      </c>
      <c r="BQ365" s="15" t="s">
        <v>6920</v>
      </c>
      <c r="CE365" s="15" t="s">
        <v>110</v>
      </c>
      <c r="CF365" s="15" t="s">
        <v>364</v>
      </c>
      <c r="CG365" s="21" t="s">
        <v>6351</v>
      </c>
      <c r="CH365" s="15" t="s">
        <v>6352</v>
      </c>
      <c r="CI365" s="15" t="s">
        <v>6354</v>
      </c>
      <c r="CJ365" s="15" t="s">
        <v>6353</v>
      </c>
      <c r="CK365" s="15" t="s">
        <v>6350</v>
      </c>
      <c r="CL365" s="15" t="s">
        <v>2663</v>
      </c>
      <c r="CM365" s="15" t="s">
        <v>4377</v>
      </c>
      <c r="CN365" s="15" t="s">
        <v>4307</v>
      </c>
      <c r="CR365" s="18"/>
    </row>
    <row r="366" spans="1:96" s="15" customFormat="1" ht="16.5" x14ac:dyDescent="0.35">
      <c r="A366" s="15" t="s">
        <v>4275</v>
      </c>
      <c r="C366" t="s">
        <v>6355</v>
      </c>
      <c r="D366"/>
      <c r="E366"/>
      <c r="F366" s="15" t="s">
        <v>4277</v>
      </c>
      <c r="I366"/>
      <c r="O366" s="15" t="s">
        <v>1886</v>
      </c>
      <c r="AX366" s="16"/>
      <c r="BB366" s="17"/>
      <c r="BO366" s="21" t="s">
        <v>6356</v>
      </c>
      <c r="BP366" s="15" t="s">
        <v>6357</v>
      </c>
      <c r="BQ366" s="15" t="s">
        <v>6921</v>
      </c>
      <c r="CE366" s="15" t="s">
        <v>110</v>
      </c>
      <c r="CF366" s="15" t="s">
        <v>364</v>
      </c>
      <c r="CG366" s="21" t="s">
        <v>6356</v>
      </c>
      <c r="CH366" s="15" t="s">
        <v>6357</v>
      </c>
      <c r="CI366" s="15" t="s">
        <v>6359</v>
      </c>
      <c r="CJ366" s="15" t="s">
        <v>6358</v>
      </c>
      <c r="CK366" s="15" t="s">
        <v>6355</v>
      </c>
      <c r="CL366" s="15" t="s">
        <v>4354</v>
      </c>
      <c r="CM366" s="15" t="s">
        <v>5355</v>
      </c>
      <c r="CN366" s="15" t="s">
        <v>5652</v>
      </c>
      <c r="CR366" s="18"/>
    </row>
    <row r="367" spans="1:96" s="15" customFormat="1" ht="16.5" x14ac:dyDescent="0.35">
      <c r="A367" s="15" t="s">
        <v>4275</v>
      </c>
      <c r="C367" t="s">
        <v>6360</v>
      </c>
      <c r="D367"/>
      <c r="E367"/>
      <c r="F367" s="15" t="s">
        <v>4277</v>
      </c>
      <c r="I367"/>
      <c r="O367" s="15" t="s">
        <v>1886</v>
      </c>
      <c r="AX367" s="16"/>
      <c r="BB367" s="17"/>
      <c r="BO367" s="21" t="s">
        <v>6361</v>
      </c>
      <c r="BP367" s="15" t="s">
        <v>6362</v>
      </c>
      <c r="BQ367" s="15" t="s">
        <v>6922</v>
      </c>
      <c r="CE367" s="15" t="s">
        <v>110</v>
      </c>
      <c r="CF367" s="15" t="s">
        <v>364</v>
      </c>
      <c r="CG367" s="21" t="s">
        <v>6361</v>
      </c>
      <c r="CH367" s="15" t="s">
        <v>6362</v>
      </c>
      <c r="CI367" s="15" t="s">
        <v>6364</v>
      </c>
      <c r="CJ367" s="15" t="s">
        <v>6363</v>
      </c>
      <c r="CK367" s="15" t="s">
        <v>6360</v>
      </c>
      <c r="CL367" s="15" t="s">
        <v>945</v>
      </c>
      <c r="CM367" s="15" t="s">
        <v>6257</v>
      </c>
      <c r="CN367" s="15" t="s">
        <v>947</v>
      </c>
      <c r="CR367" s="18"/>
    </row>
    <row r="368" spans="1:96" s="15" customFormat="1" ht="16.5" x14ac:dyDescent="0.35">
      <c r="A368" s="15" t="s">
        <v>4275</v>
      </c>
      <c r="C368" t="s">
        <v>6365</v>
      </c>
      <c r="D368"/>
      <c r="E368"/>
      <c r="F368" s="15" t="s">
        <v>4277</v>
      </c>
      <c r="I368"/>
      <c r="O368" s="15" t="s">
        <v>1886</v>
      </c>
      <c r="AX368" s="16"/>
      <c r="BB368" s="17"/>
      <c r="BO368" s="21" t="s">
        <v>6366</v>
      </c>
      <c r="BP368" s="15" t="s">
        <v>6367</v>
      </c>
      <c r="BQ368" s="15" t="s">
        <v>6923</v>
      </c>
      <c r="CE368" s="15" t="s">
        <v>110</v>
      </c>
      <c r="CF368" s="15" t="s">
        <v>364</v>
      </c>
      <c r="CG368" s="21" t="s">
        <v>6366</v>
      </c>
      <c r="CH368" s="15" t="s">
        <v>6367</v>
      </c>
      <c r="CI368" s="15" t="s">
        <v>6369</v>
      </c>
      <c r="CJ368" s="15" t="s">
        <v>6368</v>
      </c>
      <c r="CK368" s="15" t="s">
        <v>6365</v>
      </c>
      <c r="CL368" s="15" t="s">
        <v>866</v>
      </c>
      <c r="CM368" s="15" t="s">
        <v>5727</v>
      </c>
      <c r="CN368" s="15" t="s">
        <v>4559</v>
      </c>
      <c r="CR368" s="18"/>
    </row>
    <row r="369" spans="1:96" s="15" customFormat="1" ht="16.5" x14ac:dyDescent="0.35">
      <c r="A369" s="15" t="s">
        <v>4275</v>
      </c>
      <c r="C369" t="s">
        <v>6370</v>
      </c>
      <c r="D369"/>
      <c r="E369"/>
      <c r="F369" s="15" t="s">
        <v>4277</v>
      </c>
      <c r="I369"/>
      <c r="O369" s="15" t="s">
        <v>1886</v>
      </c>
      <c r="AX369" s="16"/>
      <c r="BB369" s="17"/>
      <c r="BO369" s="21" t="s">
        <v>6371</v>
      </c>
      <c r="BP369" s="15" t="s">
        <v>6372</v>
      </c>
      <c r="BQ369" s="15" t="s">
        <v>6924</v>
      </c>
      <c r="CE369" s="15" t="s">
        <v>110</v>
      </c>
      <c r="CF369" s="15" t="s">
        <v>364</v>
      </c>
      <c r="CG369" s="21" t="s">
        <v>6371</v>
      </c>
      <c r="CH369" s="15" t="s">
        <v>6372</v>
      </c>
      <c r="CI369" s="15" t="s">
        <v>6374</v>
      </c>
      <c r="CJ369" s="15" t="s">
        <v>6373</v>
      </c>
      <c r="CK369" s="15" t="s">
        <v>6370</v>
      </c>
      <c r="CL369" s="15" t="s">
        <v>4306</v>
      </c>
      <c r="CM369" s="15" t="s">
        <v>867</v>
      </c>
      <c r="CN369" s="15" t="s">
        <v>4307</v>
      </c>
      <c r="CR369" s="18"/>
    </row>
    <row r="370" spans="1:96" s="15" customFormat="1" ht="16.5" x14ac:dyDescent="0.35">
      <c r="A370" s="15" t="s">
        <v>4275</v>
      </c>
      <c r="C370" t="s">
        <v>6375</v>
      </c>
      <c r="D370"/>
      <c r="E370"/>
      <c r="F370" s="15" t="s">
        <v>4277</v>
      </c>
      <c r="I370"/>
      <c r="O370" s="15" t="s">
        <v>1886</v>
      </c>
      <c r="AX370" s="16"/>
      <c r="BB370" s="17"/>
      <c r="BO370" s="21" t="s">
        <v>6376</v>
      </c>
      <c r="BP370" s="15" t="s">
        <v>6377</v>
      </c>
      <c r="BQ370" s="15" t="s">
        <v>6925</v>
      </c>
      <c r="CE370" s="15" t="s">
        <v>110</v>
      </c>
      <c r="CF370" s="15" t="s">
        <v>364</v>
      </c>
      <c r="CG370" s="21" t="s">
        <v>6376</v>
      </c>
      <c r="CH370" s="15" t="s">
        <v>6377</v>
      </c>
      <c r="CI370" s="15" t="s">
        <v>6379</v>
      </c>
      <c r="CJ370" s="15" t="s">
        <v>6378</v>
      </c>
      <c r="CK370" s="15" t="s">
        <v>6375</v>
      </c>
      <c r="CL370" s="15" t="s">
        <v>4866</v>
      </c>
      <c r="CM370" s="15" t="s">
        <v>4540</v>
      </c>
      <c r="CN370" s="15" t="s">
        <v>4370</v>
      </c>
      <c r="CR370" s="18"/>
    </row>
    <row r="371" spans="1:96" s="15" customFormat="1" ht="16.5" x14ac:dyDescent="0.35">
      <c r="A371" s="15" t="s">
        <v>4275</v>
      </c>
      <c r="C371" t="s">
        <v>6380</v>
      </c>
      <c r="D371"/>
      <c r="E371"/>
      <c r="F371" s="15" t="s">
        <v>4277</v>
      </c>
      <c r="I371"/>
      <c r="O371" s="15" t="s">
        <v>1886</v>
      </c>
      <c r="AX371" s="16"/>
      <c r="BB371" s="17"/>
      <c r="BO371" s="21" t="s">
        <v>6381</v>
      </c>
      <c r="BP371" s="15" t="s">
        <v>6382</v>
      </c>
      <c r="BQ371" s="15" t="s">
        <v>6926</v>
      </c>
      <c r="CE371" s="15" t="s">
        <v>110</v>
      </c>
      <c r="CF371" s="15" t="s">
        <v>364</v>
      </c>
      <c r="CG371" s="21" t="s">
        <v>6381</v>
      </c>
      <c r="CH371" s="15" t="s">
        <v>6382</v>
      </c>
      <c r="CI371" s="15" t="s">
        <v>6384</v>
      </c>
      <c r="CJ371" s="15" t="s">
        <v>6383</v>
      </c>
      <c r="CK371" s="15" t="s">
        <v>6380</v>
      </c>
      <c r="CL371" s="15" t="s">
        <v>945</v>
      </c>
      <c r="CM371" s="15" t="s">
        <v>4425</v>
      </c>
      <c r="CN371" s="15" t="s">
        <v>6143</v>
      </c>
      <c r="CR371" s="18"/>
    </row>
    <row r="372" spans="1:96" s="15" customFormat="1" ht="16.5" x14ac:dyDescent="0.35">
      <c r="A372" s="15" t="s">
        <v>4275</v>
      </c>
      <c r="C372" t="s">
        <v>6385</v>
      </c>
      <c r="D372"/>
      <c r="E372"/>
      <c r="F372" s="15" t="s">
        <v>4277</v>
      </c>
      <c r="I372"/>
      <c r="O372" s="15" t="s">
        <v>1886</v>
      </c>
      <c r="AX372" s="16"/>
      <c r="BB372" s="17"/>
      <c r="BO372" s="21" t="s">
        <v>6386</v>
      </c>
      <c r="BP372" s="15" t="s">
        <v>6387</v>
      </c>
      <c r="BQ372" s="15" t="s">
        <v>6927</v>
      </c>
      <c r="CE372" s="15" t="s">
        <v>110</v>
      </c>
      <c r="CF372" s="15" t="s">
        <v>364</v>
      </c>
      <c r="CG372" s="21" t="s">
        <v>6386</v>
      </c>
      <c r="CH372" s="15" t="s">
        <v>6387</v>
      </c>
      <c r="CI372" s="15" t="s">
        <v>6389</v>
      </c>
      <c r="CJ372" s="15" t="s">
        <v>6388</v>
      </c>
      <c r="CK372" s="15" t="s">
        <v>6385</v>
      </c>
      <c r="CL372" s="15" t="s">
        <v>3821</v>
      </c>
      <c r="CM372" s="15" t="s">
        <v>5818</v>
      </c>
      <c r="CN372" s="15" t="s">
        <v>4370</v>
      </c>
      <c r="CR372" s="18"/>
    </row>
    <row r="373" spans="1:96" s="15" customFormat="1" ht="16.5" x14ac:dyDescent="0.35">
      <c r="A373" s="15" t="s">
        <v>4275</v>
      </c>
      <c r="C373" t="s">
        <v>6390</v>
      </c>
      <c r="D373"/>
      <c r="E373"/>
      <c r="F373" s="15" t="s">
        <v>4277</v>
      </c>
      <c r="I373"/>
      <c r="O373" s="15" t="s">
        <v>1886</v>
      </c>
      <c r="AX373" s="16"/>
      <c r="BB373" s="17"/>
      <c r="BO373" s="21" t="s">
        <v>6391</v>
      </c>
      <c r="BP373" s="15" t="s">
        <v>6392</v>
      </c>
      <c r="BQ373" s="15" t="s">
        <v>6928</v>
      </c>
      <c r="CE373" s="15" t="s">
        <v>110</v>
      </c>
      <c r="CF373" s="15" t="s">
        <v>364</v>
      </c>
      <c r="CG373" s="21" t="s">
        <v>6391</v>
      </c>
      <c r="CH373" s="15" t="s">
        <v>6392</v>
      </c>
      <c r="CI373" s="15" t="s">
        <v>6394</v>
      </c>
      <c r="CJ373" s="15" t="s">
        <v>6393</v>
      </c>
      <c r="CK373" s="15" t="s">
        <v>6390</v>
      </c>
      <c r="CL373" s="15" t="s">
        <v>866</v>
      </c>
      <c r="CM373" s="15" t="s">
        <v>6395</v>
      </c>
      <c r="CN373" s="15" t="s">
        <v>4370</v>
      </c>
      <c r="CR373" s="18"/>
    </row>
    <row r="374" spans="1:96" s="15" customFormat="1" ht="16.5" x14ac:dyDescent="0.35">
      <c r="A374" s="15" t="s">
        <v>4275</v>
      </c>
      <c r="C374" t="s">
        <v>6396</v>
      </c>
      <c r="D374"/>
      <c r="E374"/>
      <c r="F374" s="15" t="s">
        <v>4277</v>
      </c>
      <c r="I374"/>
      <c r="O374" s="15" t="s">
        <v>1886</v>
      </c>
      <c r="AX374" s="16"/>
      <c r="BB374" s="17"/>
      <c r="BO374" s="21" t="s">
        <v>6397</v>
      </c>
      <c r="BP374" s="15" t="s">
        <v>6398</v>
      </c>
      <c r="BQ374" s="15" t="s">
        <v>6929</v>
      </c>
      <c r="CE374" s="15" t="s">
        <v>110</v>
      </c>
      <c r="CF374" s="15" t="s">
        <v>364</v>
      </c>
      <c r="CG374" s="21" t="s">
        <v>6397</v>
      </c>
      <c r="CH374" s="15" t="s">
        <v>6398</v>
      </c>
      <c r="CI374" s="15" t="s">
        <v>6400</v>
      </c>
      <c r="CJ374" s="15" t="s">
        <v>6399</v>
      </c>
      <c r="CK374" s="15" t="s">
        <v>6396</v>
      </c>
      <c r="CL374" s="15" t="s">
        <v>4324</v>
      </c>
      <c r="CM374" s="15" t="s">
        <v>6316</v>
      </c>
      <c r="CN374" s="15" t="s">
        <v>6317</v>
      </c>
      <c r="CR374" s="18"/>
    </row>
    <row r="375" spans="1:96" s="15" customFormat="1" ht="16.5" x14ac:dyDescent="0.35">
      <c r="A375" s="15" t="s">
        <v>4275</v>
      </c>
      <c r="C375" t="s">
        <v>6401</v>
      </c>
      <c r="D375"/>
      <c r="E375"/>
      <c r="F375" s="15" t="s">
        <v>4277</v>
      </c>
      <c r="I375"/>
      <c r="O375" s="15" t="s">
        <v>1886</v>
      </c>
      <c r="AX375" s="16"/>
      <c r="BB375" s="17"/>
      <c r="BO375" s="21" t="s">
        <v>6402</v>
      </c>
      <c r="BP375" s="15" t="s">
        <v>6403</v>
      </c>
      <c r="BQ375" s="15" t="s">
        <v>6930</v>
      </c>
      <c r="CE375" s="15" t="s">
        <v>110</v>
      </c>
      <c r="CF375" s="15" t="s">
        <v>364</v>
      </c>
      <c r="CG375" s="21" t="s">
        <v>6402</v>
      </c>
      <c r="CH375" s="15" t="s">
        <v>6403</v>
      </c>
      <c r="CI375" s="15" t="s">
        <v>6405</v>
      </c>
      <c r="CJ375" s="15" t="s">
        <v>6404</v>
      </c>
      <c r="CK375" s="15" t="s">
        <v>6401</v>
      </c>
      <c r="CL375" s="15" t="s">
        <v>2663</v>
      </c>
      <c r="CM375" s="15" t="s">
        <v>5895</v>
      </c>
      <c r="CN375" s="15" t="s">
        <v>4396</v>
      </c>
      <c r="CR375" s="18"/>
    </row>
    <row r="376" spans="1:96" s="15" customFormat="1" ht="16.5" x14ac:dyDescent="0.35">
      <c r="A376" s="15" t="s">
        <v>4275</v>
      </c>
      <c r="C376" t="s">
        <v>1250</v>
      </c>
      <c r="D376"/>
      <c r="E376"/>
      <c r="F376" s="15" t="s">
        <v>4277</v>
      </c>
      <c r="I376"/>
      <c r="O376" s="15" t="s">
        <v>1886</v>
      </c>
      <c r="AX376" s="16"/>
      <c r="BB376" s="17"/>
      <c r="BO376" s="21" t="s">
        <v>1245</v>
      </c>
      <c r="BP376" s="15" t="s">
        <v>1246</v>
      </c>
      <c r="BQ376" s="15" t="s">
        <v>6931</v>
      </c>
      <c r="CE376" s="15" t="s">
        <v>110</v>
      </c>
      <c r="CF376" s="15" t="s">
        <v>364</v>
      </c>
      <c r="CG376" s="21" t="s">
        <v>1245</v>
      </c>
      <c r="CH376" s="15" t="s">
        <v>1246</v>
      </c>
      <c r="CI376" s="15" t="s">
        <v>1251</v>
      </c>
      <c r="CJ376" s="15" t="s">
        <v>1248</v>
      </c>
      <c r="CK376" s="15" t="s">
        <v>1250</v>
      </c>
      <c r="CL376" s="15" t="s">
        <v>1069</v>
      </c>
      <c r="CM376" s="15" t="s">
        <v>456</v>
      </c>
      <c r="CN376" s="15" t="s">
        <v>1252</v>
      </c>
      <c r="CR376" s="18"/>
    </row>
    <row r="377" spans="1:96" s="15" customFormat="1" ht="16.5" x14ac:dyDescent="0.35">
      <c r="A377" s="15" t="s">
        <v>4275</v>
      </c>
      <c r="C377" t="s">
        <v>6406</v>
      </c>
      <c r="D377"/>
      <c r="E377"/>
      <c r="F377" s="15" t="s">
        <v>4277</v>
      </c>
      <c r="I377"/>
      <c r="O377" s="15" t="s">
        <v>1886</v>
      </c>
      <c r="AX377" s="16"/>
      <c r="BB377" s="17"/>
      <c r="BO377" s="21" t="s">
        <v>6407</v>
      </c>
      <c r="BP377" s="15" t="s">
        <v>6408</v>
      </c>
      <c r="BQ377" s="15" t="s">
        <v>6932</v>
      </c>
      <c r="CE377" s="15" t="s">
        <v>110</v>
      </c>
      <c r="CF377" s="15" t="s">
        <v>364</v>
      </c>
      <c r="CG377" s="21" t="s">
        <v>6407</v>
      </c>
      <c r="CH377" s="15" t="s">
        <v>6408</v>
      </c>
      <c r="CI377" s="15" t="s">
        <v>6410</v>
      </c>
      <c r="CJ377" s="15" t="s">
        <v>6409</v>
      </c>
      <c r="CK377" s="15" t="s">
        <v>6406</v>
      </c>
      <c r="CL377" s="15" t="s">
        <v>4376</v>
      </c>
      <c r="CM377" s="15" t="s">
        <v>6411</v>
      </c>
      <c r="CN377" s="15" t="s">
        <v>6412</v>
      </c>
      <c r="CR377" s="18"/>
    </row>
    <row r="378" spans="1:96" s="15" customFormat="1" ht="16.5" x14ac:dyDescent="0.35">
      <c r="A378" s="15" t="s">
        <v>4275</v>
      </c>
      <c r="C378" t="s">
        <v>6413</v>
      </c>
      <c r="D378"/>
      <c r="E378"/>
      <c r="F378" s="15" t="s">
        <v>4277</v>
      </c>
      <c r="I378"/>
      <c r="O378" s="15" t="s">
        <v>1886</v>
      </c>
      <c r="AX378" s="16"/>
      <c r="BB378" s="17"/>
      <c r="BO378" s="21" t="s">
        <v>6414</v>
      </c>
      <c r="BP378" s="15" t="s">
        <v>6415</v>
      </c>
      <c r="BQ378" s="15" t="s">
        <v>6933</v>
      </c>
      <c r="CE378" s="15" t="s">
        <v>110</v>
      </c>
      <c r="CF378" s="15" t="s">
        <v>364</v>
      </c>
      <c r="CG378" s="21" t="s">
        <v>6414</v>
      </c>
      <c r="CH378" s="15" t="s">
        <v>6415</v>
      </c>
      <c r="CI378" s="15" t="s">
        <v>6417</v>
      </c>
      <c r="CJ378" s="15" t="s">
        <v>6416</v>
      </c>
      <c r="CK378" s="15" t="s">
        <v>6413</v>
      </c>
      <c r="CL378" s="15" t="s">
        <v>2663</v>
      </c>
      <c r="CM378" s="15" t="s">
        <v>4299</v>
      </c>
      <c r="CN378" s="15" t="s">
        <v>4902</v>
      </c>
      <c r="CR378" s="18"/>
    </row>
    <row r="379" spans="1:96" s="15" customFormat="1" ht="16.5" x14ac:dyDescent="0.35">
      <c r="A379" s="15" t="s">
        <v>4275</v>
      </c>
      <c r="C379" t="s">
        <v>6418</v>
      </c>
      <c r="D379"/>
      <c r="E379"/>
      <c r="F379" s="15" t="s">
        <v>4277</v>
      </c>
      <c r="I379"/>
      <c r="O379" s="15" t="s">
        <v>1886</v>
      </c>
      <c r="AX379" s="16"/>
      <c r="BB379" s="17"/>
      <c r="BO379" s="21" t="s">
        <v>6419</v>
      </c>
      <c r="BP379" s="15" t="s">
        <v>6420</v>
      </c>
      <c r="BQ379" s="15" t="s">
        <v>6934</v>
      </c>
      <c r="CE379" s="15" t="s">
        <v>110</v>
      </c>
      <c r="CF379" s="15" t="s">
        <v>364</v>
      </c>
      <c r="CG379" s="21" t="s">
        <v>6419</v>
      </c>
      <c r="CH379" s="15" t="s">
        <v>6420</v>
      </c>
      <c r="CI379" s="15" t="s">
        <v>6422</v>
      </c>
      <c r="CJ379" s="15" t="s">
        <v>6421</v>
      </c>
      <c r="CK379" s="15" t="s">
        <v>6418</v>
      </c>
      <c r="CL379" s="15" t="s">
        <v>2070</v>
      </c>
      <c r="CM379" s="15" t="s">
        <v>5984</v>
      </c>
      <c r="CN379" s="15" t="s">
        <v>1112</v>
      </c>
      <c r="CR379" s="18"/>
    </row>
    <row r="380" spans="1:96" s="15" customFormat="1" ht="16.5" x14ac:dyDescent="0.35">
      <c r="A380" s="15" t="s">
        <v>4275</v>
      </c>
      <c r="C380" t="s">
        <v>6423</v>
      </c>
      <c r="D380"/>
      <c r="E380"/>
      <c r="F380" s="15" t="s">
        <v>4277</v>
      </c>
      <c r="I380"/>
      <c r="O380" s="15" t="s">
        <v>1886</v>
      </c>
      <c r="AX380" s="16"/>
      <c r="BB380" s="17"/>
      <c r="BO380" s="21" t="s">
        <v>6424</v>
      </c>
      <c r="BP380" s="15" t="s">
        <v>6425</v>
      </c>
      <c r="BQ380" s="15" t="s">
        <v>6935</v>
      </c>
      <c r="CE380" s="15" t="s">
        <v>110</v>
      </c>
      <c r="CF380" s="15" t="s">
        <v>364</v>
      </c>
      <c r="CG380" s="21" t="s">
        <v>6424</v>
      </c>
      <c r="CH380" s="15" t="s">
        <v>6425</v>
      </c>
      <c r="CI380" s="15" t="s">
        <v>6427</v>
      </c>
      <c r="CJ380" s="15" t="s">
        <v>6426</v>
      </c>
      <c r="CK380" s="15" t="s">
        <v>6423</v>
      </c>
      <c r="CL380" s="15" t="s">
        <v>4452</v>
      </c>
      <c r="CM380" s="15" t="s">
        <v>4487</v>
      </c>
      <c r="CN380" s="15" t="s">
        <v>4460</v>
      </c>
      <c r="CR380" s="18"/>
    </row>
    <row r="381" spans="1:96" s="15" customFormat="1" ht="16.5" x14ac:dyDescent="0.35">
      <c r="A381" s="15" t="s">
        <v>4275</v>
      </c>
      <c r="C381" t="s">
        <v>6428</v>
      </c>
      <c r="D381"/>
      <c r="E381"/>
      <c r="F381" s="15" t="s">
        <v>4277</v>
      </c>
      <c r="I381"/>
      <c r="O381" s="15" t="s">
        <v>1886</v>
      </c>
      <c r="AX381" s="16"/>
      <c r="BB381" s="17"/>
      <c r="BO381" s="21" t="s">
        <v>6429</v>
      </c>
      <c r="BP381" s="15" t="s">
        <v>6430</v>
      </c>
      <c r="BQ381" s="15" t="s">
        <v>6746</v>
      </c>
      <c r="CE381" s="15" t="s">
        <v>110</v>
      </c>
      <c r="CF381" s="15" t="s">
        <v>364</v>
      </c>
      <c r="CG381" s="21" t="s">
        <v>6429</v>
      </c>
      <c r="CH381" s="15" t="s">
        <v>6430</v>
      </c>
      <c r="CI381" s="15" t="s">
        <v>6432</v>
      </c>
      <c r="CJ381" s="15" t="s">
        <v>6431</v>
      </c>
      <c r="CK381" s="15" t="s">
        <v>6428</v>
      </c>
      <c r="CL381" s="15" t="s">
        <v>4599</v>
      </c>
      <c r="CM381" s="15" t="s">
        <v>6433</v>
      </c>
      <c r="CN381" s="15" t="s">
        <v>947</v>
      </c>
      <c r="CR381" s="18"/>
    </row>
    <row r="382" spans="1:96" s="15" customFormat="1" ht="16.5" x14ac:dyDescent="0.35">
      <c r="A382" s="15" t="s">
        <v>4275</v>
      </c>
      <c r="C382" t="s">
        <v>6434</v>
      </c>
      <c r="D382"/>
      <c r="E382"/>
      <c r="F382" s="15" t="s">
        <v>4277</v>
      </c>
      <c r="I382"/>
      <c r="O382" s="15" t="s">
        <v>1886</v>
      </c>
      <c r="AX382" s="16"/>
      <c r="BB382" s="17"/>
      <c r="BO382" s="21" t="s">
        <v>6435</v>
      </c>
      <c r="BP382" s="15" t="s">
        <v>6436</v>
      </c>
      <c r="BQ382" s="15" t="s">
        <v>6936</v>
      </c>
      <c r="CE382" s="15" t="s">
        <v>110</v>
      </c>
      <c r="CF382" s="15" t="s">
        <v>364</v>
      </c>
      <c r="CG382" s="21" t="s">
        <v>6435</v>
      </c>
      <c r="CH382" s="15" t="s">
        <v>6436</v>
      </c>
      <c r="CI382" s="15" t="s">
        <v>6438</v>
      </c>
      <c r="CJ382" s="15" t="s">
        <v>6437</v>
      </c>
      <c r="CK382" s="15" t="s">
        <v>6434</v>
      </c>
      <c r="CL382" s="15" t="s">
        <v>2663</v>
      </c>
      <c r="CM382" s="15" t="s">
        <v>6411</v>
      </c>
      <c r="CN382" s="15" t="s">
        <v>868</v>
      </c>
      <c r="CR382" s="18"/>
    </row>
    <row r="383" spans="1:96" s="15" customFormat="1" ht="16.5" x14ac:dyDescent="0.35">
      <c r="A383" s="15" t="s">
        <v>4275</v>
      </c>
      <c r="C383" t="s">
        <v>6439</v>
      </c>
      <c r="D383"/>
      <c r="E383"/>
      <c r="F383" s="15" t="s">
        <v>4277</v>
      </c>
      <c r="I383"/>
      <c r="O383" s="15" t="s">
        <v>1886</v>
      </c>
      <c r="AX383" s="16"/>
      <c r="BB383" s="17"/>
      <c r="BO383" s="21" t="s">
        <v>6440</v>
      </c>
      <c r="BP383" s="15" t="s">
        <v>6441</v>
      </c>
      <c r="BQ383" s="15" t="s">
        <v>6937</v>
      </c>
      <c r="CE383" s="15" t="s">
        <v>110</v>
      </c>
      <c r="CF383" s="15" t="s">
        <v>364</v>
      </c>
      <c r="CG383" s="21" t="s">
        <v>6440</v>
      </c>
      <c r="CH383" s="15" t="s">
        <v>6441</v>
      </c>
      <c r="CI383" s="15" t="s">
        <v>6443</v>
      </c>
      <c r="CJ383" s="15" t="s">
        <v>6442</v>
      </c>
      <c r="CK383" s="15" t="s">
        <v>6439</v>
      </c>
      <c r="CL383" s="15" t="s">
        <v>4324</v>
      </c>
      <c r="CM383" s="15" t="s">
        <v>4647</v>
      </c>
      <c r="CN383" s="15" t="s">
        <v>4460</v>
      </c>
      <c r="CR383" s="18"/>
    </row>
    <row r="384" spans="1:96" s="15" customFormat="1" ht="16.5" x14ac:dyDescent="0.35">
      <c r="A384" s="15" t="s">
        <v>4275</v>
      </c>
      <c r="C384" t="s">
        <v>6444</v>
      </c>
      <c r="D384"/>
      <c r="E384"/>
      <c r="F384" s="15" t="s">
        <v>4277</v>
      </c>
      <c r="I384"/>
      <c r="O384" s="15" t="s">
        <v>1886</v>
      </c>
      <c r="AX384" s="16"/>
      <c r="BB384" s="17"/>
      <c r="BO384" s="21" t="s">
        <v>6445</v>
      </c>
      <c r="BP384" s="15" t="s">
        <v>6446</v>
      </c>
      <c r="BQ384" s="15" t="s">
        <v>6938</v>
      </c>
      <c r="CE384" s="15" t="s">
        <v>110</v>
      </c>
      <c r="CF384" s="15" t="s">
        <v>364</v>
      </c>
      <c r="CG384" s="21" t="s">
        <v>6445</v>
      </c>
      <c r="CH384" s="15" t="s">
        <v>6446</v>
      </c>
      <c r="CI384" s="15" t="s">
        <v>6448</v>
      </c>
      <c r="CJ384" s="15" t="s">
        <v>6447</v>
      </c>
      <c r="CK384" s="15" t="s">
        <v>6444</v>
      </c>
      <c r="CL384" s="15" t="s">
        <v>945</v>
      </c>
      <c r="CM384" s="15" t="s">
        <v>946</v>
      </c>
      <c r="CN384" s="15" t="s">
        <v>947</v>
      </c>
      <c r="CR384" s="18"/>
    </row>
    <row r="385" spans="1:112" ht="16.5" x14ac:dyDescent="0.35">
      <c r="A385" s="15" t="s">
        <v>4275</v>
      </c>
      <c r="C385" t="s">
        <v>6449</v>
      </c>
      <c r="F385" s="15" t="s">
        <v>4277</v>
      </c>
      <c r="G385" s="15"/>
      <c r="K385" s="15"/>
      <c r="L385" s="15"/>
      <c r="M385" s="15"/>
      <c r="N385" s="15"/>
      <c r="O385" s="15" t="s">
        <v>1886</v>
      </c>
      <c r="P385" s="15"/>
      <c r="Q385" s="15"/>
      <c r="R385" s="15"/>
      <c r="S385" s="15"/>
      <c r="T385" s="15"/>
      <c r="U385" s="15"/>
      <c r="V385" s="15"/>
      <c r="AK385" s="15"/>
      <c r="AX385" s="16"/>
      <c r="BB385" s="17"/>
      <c r="BG385" s="15"/>
      <c r="BH385" s="15"/>
      <c r="BO385" s="21" t="s">
        <v>6450</v>
      </c>
      <c r="BP385" s="15" t="s">
        <v>6451</v>
      </c>
      <c r="BQ385" s="15" t="s">
        <v>6939</v>
      </c>
      <c r="BR385" s="15"/>
      <c r="CA385" s="15"/>
      <c r="CE385" s="15" t="s">
        <v>110</v>
      </c>
      <c r="CF385" s="15" t="s">
        <v>364</v>
      </c>
      <c r="CG385" s="21" t="s">
        <v>6450</v>
      </c>
      <c r="CH385" s="15" t="s">
        <v>6451</v>
      </c>
      <c r="CI385" s="15" t="s">
        <v>6453</v>
      </c>
      <c r="CJ385" s="15" t="s">
        <v>6452</v>
      </c>
      <c r="CK385" s="15" t="s">
        <v>6449</v>
      </c>
      <c r="CL385" s="15" t="s">
        <v>3821</v>
      </c>
      <c r="CM385" s="15" t="s">
        <v>5727</v>
      </c>
      <c r="CN385" s="15" t="s">
        <v>4370</v>
      </c>
      <c r="CR385" s="18"/>
      <c r="CV385" s="15"/>
      <c r="CY385" s="15"/>
      <c r="CZ385" s="15"/>
      <c r="DA385" s="15"/>
      <c r="DC385" s="15"/>
      <c r="DH385" s="15"/>
    </row>
    <row r="386" spans="1:112" ht="16.5" x14ac:dyDescent="0.35">
      <c r="A386" s="15" t="s">
        <v>4275</v>
      </c>
      <c r="C386" t="s">
        <v>671</v>
      </c>
      <c r="F386" s="15" t="s">
        <v>4277</v>
      </c>
      <c r="G386" s="15"/>
      <c r="K386" s="15"/>
      <c r="L386" s="15"/>
      <c r="M386" s="15"/>
      <c r="N386" s="15"/>
      <c r="O386" s="15" t="s">
        <v>1886</v>
      </c>
      <c r="P386" s="15"/>
      <c r="Q386" s="15"/>
      <c r="R386" s="15"/>
      <c r="S386" s="15"/>
      <c r="T386" s="15"/>
      <c r="U386" s="15"/>
      <c r="V386" s="15"/>
      <c r="AK386" s="15"/>
      <c r="AX386" s="16"/>
      <c r="BB386" s="17"/>
      <c r="BG386" s="15"/>
      <c r="BH386" s="15"/>
      <c r="BO386" s="21" t="s">
        <v>669</v>
      </c>
      <c r="BP386" s="15" t="s">
        <v>670</v>
      </c>
      <c r="BQ386" s="15" t="s">
        <v>6940</v>
      </c>
      <c r="BR386" s="15"/>
      <c r="CA386" s="15"/>
      <c r="CE386" s="15" t="s">
        <v>110</v>
      </c>
      <c r="CF386" s="15" t="s">
        <v>364</v>
      </c>
      <c r="CG386" s="21" t="s">
        <v>669</v>
      </c>
      <c r="CH386" s="15" t="s">
        <v>670</v>
      </c>
      <c r="CI386" s="15" t="s">
        <v>672</v>
      </c>
      <c r="CJ386" s="15" t="s">
        <v>6454</v>
      </c>
      <c r="CK386" s="15" t="s">
        <v>671</v>
      </c>
      <c r="CL386" s="15" t="s">
        <v>368</v>
      </c>
      <c r="CM386" s="15" t="s">
        <v>673</v>
      </c>
      <c r="CN386" s="15" t="s">
        <v>674</v>
      </c>
      <c r="CR386" s="18"/>
      <c r="CV386" s="15"/>
      <c r="CY386" s="15"/>
      <c r="CZ386" s="15"/>
      <c r="DA386" s="15"/>
      <c r="DC386" s="15"/>
      <c r="DH386" s="15"/>
    </row>
    <row r="387" spans="1:112" ht="16.5" x14ac:dyDescent="0.35">
      <c r="A387" s="15" t="s">
        <v>1921</v>
      </c>
      <c r="C387" t="s">
        <v>1309</v>
      </c>
      <c r="G387" s="15"/>
      <c r="K387" s="15"/>
      <c r="L387" s="15"/>
      <c r="M387" s="15"/>
      <c r="N387" s="15" t="s">
        <v>1312</v>
      </c>
      <c r="O387" s="15" t="s">
        <v>1273</v>
      </c>
      <c r="P387" s="15"/>
      <c r="Q387" s="15"/>
      <c r="R387" s="15"/>
      <c r="S387" s="15" t="s">
        <v>1316</v>
      </c>
      <c r="T387" s="23" t="s">
        <v>1308</v>
      </c>
      <c r="U387" s="15" t="s">
        <v>170</v>
      </c>
      <c r="V387" s="15"/>
      <c r="AH387" s="15" t="s">
        <v>6941</v>
      </c>
      <c r="AI387" s="15" t="s">
        <v>1313</v>
      </c>
      <c r="AJ387" s="15" t="s">
        <v>1317</v>
      </c>
      <c r="AK387" s="15"/>
      <c r="AT387" s="15">
        <f>LEN(AS387)-LEN(SUBSTITUTE(AS387,",",""))+1</f>
        <v>1</v>
      </c>
      <c r="AV387" s="15">
        <f>LEN(AU387)-LEN(SUBSTITUTE(AU387,",",""))+1</f>
        <v>1</v>
      </c>
      <c r="AX387" s="16">
        <f>Table13[[#This Row], [no. of introduced regions]]/Table13[[#This Row], [no. of native regions]]</f>
        <v>1</v>
      </c>
      <c r="AZ387" s="15" t="s">
        <v>1319</v>
      </c>
      <c r="BA387" s="15" t="s">
        <v>1320</v>
      </c>
      <c r="BB387" s="17"/>
      <c r="BC387" s="15" t="s">
        <v>1321</v>
      </c>
      <c r="BE387" s="15" t="s">
        <v>115</v>
      </c>
      <c r="BG387" s="15"/>
      <c r="BH387" s="15" t="s">
        <v>1142</v>
      </c>
      <c r="BJ387" s="15" t="s">
        <v>1309</v>
      </c>
      <c r="BM387" s="21" t="s">
        <v>1328</v>
      </c>
      <c r="BO387" s="21" t="s">
        <v>1324</v>
      </c>
      <c r="BP387" s="15" t="s">
        <v>1325</v>
      </c>
      <c r="BR387" s="15" t="s">
        <v>1326</v>
      </c>
      <c r="BS387" s="15" t="s">
        <v>1327</v>
      </c>
      <c r="BT387" s="15" t="s">
        <v>1322</v>
      </c>
      <c r="BU387" s="15" t="s">
        <v>1323</v>
      </c>
      <c r="BX387" s="15" t="s">
        <v>1329</v>
      </c>
      <c r="CA387" s="15"/>
      <c r="CB387" s="15" t="s">
        <v>1330</v>
      </c>
      <c r="CC387" s="15" t="s">
        <v>1314</v>
      </c>
      <c r="CR387" s="18"/>
      <c r="CV387" s="15"/>
      <c r="CY387" s="15"/>
      <c r="CZ387" s="15"/>
      <c r="DA387" s="15"/>
      <c r="DC387" s="15"/>
    </row>
    <row r="388" spans="1:112" x14ac:dyDescent="0.35">
      <c r="A388" s="15" t="s">
        <v>1921</v>
      </c>
      <c r="C388" t="s">
        <v>6942</v>
      </c>
      <c r="G388" s="15"/>
      <c r="K388" s="15"/>
      <c r="L388" s="15"/>
      <c r="M388" s="15"/>
      <c r="N388" s="15" t="s">
        <v>124</v>
      </c>
      <c r="O388" s="15" t="s">
        <v>122</v>
      </c>
      <c r="P388" s="15"/>
      <c r="Q388" s="15"/>
      <c r="R388" s="15"/>
      <c r="S388" s="15"/>
      <c r="T388" s="15" t="s">
        <v>6943</v>
      </c>
      <c r="U388" s="15" t="s">
        <v>1008</v>
      </c>
      <c r="V388" s="15"/>
      <c r="AG388" s="15" t="s">
        <v>6944</v>
      </c>
      <c r="AH388" s="15" t="s">
        <v>6575</v>
      </c>
      <c r="AJ388" s="15" t="s">
        <v>232</v>
      </c>
      <c r="AK388" s="15"/>
      <c r="AT388" s="15">
        <f>LEN(AS388)-LEN(SUBSTITUTE(AS388,",",""))+1</f>
        <v>1</v>
      </c>
      <c r="AV388" s="15">
        <f>LEN(AU388)-LEN(SUBSTITUTE(AU388,",",""))+1</f>
        <v>1</v>
      </c>
      <c r="AX388" s="16">
        <f>Table13[[#This Row], [no. of introduced regions]]/Table13[[#This Row], [no. of native regions]]</f>
        <v>1</v>
      </c>
      <c r="BB388" s="17"/>
      <c r="BG388" s="15"/>
      <c r="BH388" s="15"/>
      <c r="BR388" s="15"/>
      <c r="CA388" s="15"/>
      <c r="CR388" s="18"/>
      <c r="CV388" s="15"/>
      <c r="CY388" s="15"/>
      <c r="CZ388" s="15"/>
      <c r="DA388" s="15"/>
      <c r="DC388" s="15"/>
    </row>
    <row r="389" spans="1:112" x14ac:dyDescent="0.35">
      <c r="A389" s="15" t="s">
        <v>1921</v>
      </c>
      <c r="C389" t="s">
        <v>2446</v>
      </c>
      <c r="G389" s="15" t="s">
        <v>110</v>
      </c>
      <c r="K389" s="15"/>
      <c r="L389" s="15"/>
      <c r="M389" s="15"/>
      <c r="N389" s="15" t="s">
        <v>124</v>
      </c>
      <c r="O389" s="15" t="s">
        <v>122</v>
      </c>
      <c r="P389" s="15"/>
      <c r="Q389" s="15"/>
      <c r="R389" s="15"/>
      <c r="S389" s="15"/>
      <c r="T389" s="15" t="s">
        <v>2445</v>
      </c>
      <c r="U389" s="15"/>
      <c r="V389" s="15"/>
      <c r="AK389" s="15"/>
      <c r="AT389" s="15">
        <f>LEN(AS389)-LEN(SUBSTITUTE(AS389,",",""))+1</f>
        <v>1</v>
      </c>
      <c r="AV389" s="15">
        <f>LEN(AU389)-LEN(SUBSTITUTE(AU389,",",""))+1</f>
        <v>1</v>
      </c>
      <c r="AX389" s="16">
        <f>Table13[[#This Row], [no. of introduced regions]]/Table13[[#This Row], [no. of native regions]]</f>
        <v>1</v>
      </c>
      <c r="BB389" s="17"/>
      <c r="BG389" s="15"/>
      <c r="BH389" s="15"/>
      <c r="BR389" s="15"/>
      <c r="CA389" s="15"/>
      <c r="CR389" s="18"/>
      <c r="CV389" s="15"/>
      <c r="CY389" s="15"/>
      <c r="CZ389" s="15"/>
      <c r="DA389" s="15"/>
      <c r="DC389" s="15"/>
    </row>
    <row r="390" spans="1:112" x14ac:dyDescent="0.35">
      <c r="A390" s="15" t="s">
        <v>1921</v>
      </c>
      <c r="C390" t="s">
        <v>2480</v>
      </c>
      <c r="G390" s="15" t="s">
        <v>110</v>
      </c>
      <c r="H390" s="15" t="s">
        <v>110</v>
      </c>
      <c r="K390" s="15"/>
      <c r="L390" s="15"/>
      <c r="M390" s="15"/>
      <c r="N390" s="15" t="s">
        <v>124</v>
      </c>
      <c r="O390" s="15"/>
      <c r="P390" s="15"/>
      <c r="Q390" s="15"/>
      <c r="R390" s="15"/>
      <c r="S390" s="15"/>
      <c r="T390" s="15" t="s">
        <v>2479</v>
      </c>
      <c r="U390" s="15"/>
      <c r="V390" s="15"/>
      <c r="AK390" s="15"/>
      <c r="AT390" s="15">
        <f>LEN(AS390)-LEN(SUBSTITUTE(AS390,",",""))+1</f>
        <v>1</v>
      </c>
      <c r="AX390" s="16"/>
      <c r="BB390" s="17"/>
      <c r="BG390" s="15"/>
      <c r="BH390" s="15"/>
      <c r="BR390" s="15"/>
      <c r="CA390" s="15"/>
      <c r="CR390" s="18"/>
      <c r="CV390" s="15"/>
      <c r="CY390" s="15"/>
      <c r="CZ390" s="15"/>
      <c r="DA390" s="15"/>
      <c r="DC390" s="15"/>
    </row>
    <row r="391" spans="1:112" ht="16.5" x14ac:dyDescent="0.35">
      <c r="A391" s="15" t="s">
        <v>1921</v>
      </c>
      <c r="C391" t="s">
        <v>1477</v>
      </c>
      <c r="G391" s="15"/>
      <c r="K391" s="15"/>
      <c r="L391" s="15"/>
      <c r="M391" s="15"/>
      <c r="N391" s="15" t="s">
        <v>124</v>
      </c>
      <c r="O391" s="15"/>
      <c r="P391" s="15"/>
      <c r="Q391" s="15"/>
      <c r="R391" s="15"/>
      <c r="S391" s="15"/>
      <c r="T391" s="15" t="s">
        <v>4265</v>
      </c>
      <c r="U391" s="15" t="s">
        <v>170</v>
      </c>
      <c r="V391" s="15"/>
      <c r="AA391" s="22" t="s">
        <v>6945</v>
      </c>
      <c r="AB391" s="15" t="s">
        <v>4266</v>
      </c>
      <c r="AF391" s="15" t="s">
        <v>4267</v>
      </c>
      <c r="AH391" s="15" t="s">
        <v>6946</v>
      </c>
      <c r="AI391" s="15" t="s">
        <v>258</v>
      </c>
      <c r="AJ391" s="15" t="s">
        <v>4268</v>
      </c>
      <c r="AK391" s="15"/>
      <c r="AO391" s="15">
        <v>-14</v>
      </c>
      <c r="AP391" s="15">
        <v>-60</v>
      </c>
      <c r="AQ391" s="15" t="s">
        <v>137</v>
      </c>
      <c r="AS391" s="15" t="s">
        <v>6947</v>
      </c>
      <c r="AT391" s="15">
        <f>LEN(AS391)-LEN(SUBSTITUTE(AS391,",",""))+1</f>
        <v>2</v>
      </c>
      <c r="AU391" s="15" t="s">
        <v>6948</v>
      </c>
      <c r="AV391" s="15">
        <f>LEN(AU391)-LEN(SUBSTITUTE(AU391,",",""))+1</f>
        <v>90</v>
      </c>
      <c r="AW391" s="15">
        <f>Table13[[#This Row], [no. of native regions]]+Table13[[#This Row], [no. of introduced regions]]</f>
        <v>92</v>
      </c>
      <c r="AX391" s="16">
        <f>Table13[[#This Row], [no. of introduced regions]]/Table13[[#This Row], [no. of native regions]]</f>
        <v>45</v>
      </c>
      <c r="AZ391" s="15" t="s">
        <v>1202</v>
      </c>
      <c r="BA391" s="15" t="s">
        <v>1492</v>
      </c>
      <c r="BB391" s="17" t="s">
        <v>1493</v>
      </c>
      <c r="BC391" s="15" t="s">
        <v>1494</v>
      </c>
      <c r="BE391" s="15" t="s">
        <v>115</v>
      </c>
      <c r="BG391" s="15"/>
      <c r="BH391" s="15" t="s">
        <v>110</v>
      </c>
      <c r="BJ391" s="15" t="s">
        <v>1477</v>
      </c>
      <c r="BL391" s="21" t="s">
        <v>4271</v>
      </c>
      <c r="BM391" s="15" t="s">
        <v>115</v>
      </c>
      <c r="BO391" s="21" t="s">
        <v>1503</v>
      </c>
      <c r="BP391" s="15" t="s">
        <v>1504</v>
      </c>
      <c r="BR391" s="15" t="s">
        <v>1505</v>
      </c>
      <c r="BS391" s="21" t="s">
        <v>6949</v>
      </c>
      <c r="BT391" s="15" t="s">
        <v>4269</v>
      </c>
      <c r="BU391" s="15" t="s">
        <v>4270</v>
      </c>
      <c r="BX391" s="15" t="s">
        <v>4272</v>
      </c>
      <c r="BZ391" s="15" t="s">
        <v>4273</v>
      </c>
      <c r="CA391" s="15"/>
      <c r="CB391" s="15" t="s">
        <v>4274</v>
      </c>
      <c r="CJ391" s="15" t="s">
        <v>1508</v>
      </c>
      <c r="CP391" s="15" t="s">
        <v>110</v>
      </c>
      <c r="CQ391" s="15" t="s">
        <v>110</v>
      </c>
      <c r="CR391" s="18">
        <v>1621</v>
      </c>
      <c r="CV391" s="15"/>
      <c r="CY391" s="15">
        <v>4073</v>
      </c>
      <c r="CZ391" s="15"/>
      <c r="DA391" s="15" t="s">
        <v>1509</v>
      </c>
      <c r="DB391" s="15" t="s">
        <v>1510</v>
      </c>
      <c r="DC391" s="15"/>
      <c r="DE391" s="15" t="s">
        <v>1511</v>
      </c>
    </row>
    <row r="392" spans="1:112" x14ac:dyDescent="0.35">
      <c r="A392" s="15" t="s">
        <v>1921</v>
      </c>
      <c r="C392" t="s">
        <v>2638</v>
      </c>
      <c r="G392" s="15" t="s">
        <v>110</v>
      </c>
      <c r="K392" s="15"/>
      <c r="L392" s="15"/>
      <c r="M392" s="15"/>
      <c r="N392" s="15" t="s">
        <v>124</v>
      </c>
      <c r="O392" s="15" t="s">
        <v>2639</v>
      </c>
      <c r="P392" s="15"/>
      <c r="Q392" s="15"/>
      <c r="R392" s="15"/>
      <c r="S392" s="15"/>
      <c r="T392" s="15"/>
      <c r="U392" s="15"/>
      <c r="V392" s="15"/>
      <c r="AK392" s="15"/>
      <c r="AX392" s="16"/>
      <c r="BB392" s="17"/>
      <c r="BG392" s="15"/>
      <c r="BH392" s="15"/>
      <c r="BR392" s="15"/>
      <c r="CA392" s="15"/>
      <c r="CR392" s="18"/>
      <c r="CV392" s="15"/>
      <c r="CY392" s="15"/>
      <c r="CZ392" s="15"/>
      <c r="DA392" s="15"/>
      <c r="DC392" s="15"/>
    </row>
    <row r="393" spans="1:112" x14ac:dyDescent="0.35">
      <c r="A393" s="15" t="s">
        <v>1921</v>
      </c>
      <c r="C393" t="s">
        <v>2780</v>
      </c>
      <c r="G393" s="15"/>
      <c r="K393" s="15"/>
      <c r="L393" s="15"/>
      <c r="M393" s="15"/>
      <c r="N393" s="15" t="s">
        <v>124</v>
      </c>
      <c r="O393" s="15"/>
      <c r="P393" s="15"/>
      <c r="Q393" s="15"/>
      <c r="R393" s="15"/>
      <c r="S393" s="15"/>
      <c r="T393" s="15"/>
      <c r="U393" s="15"/>
      <c r="V393" s="15"/>
      <c r="AK393" s="15"/>
      <c r="AX393" s="16"/>
      <c r="BB393" s="17"/>
      <c r="BG393" s="15"/>
      <c r="BH393" s="15"/>
      <c r="BR393" s="15"/>
      <c r="CA393" s="15"/>
      <c r="CR393" s="18"/>
      <c r="CV393" s="15"/>
      <c r="CY393" s="15"/>
      <c r="CZ393" s="15"/>
      <c r="DA393" s="15"/>
      <c r="DC393" s="15"/>
    </row>
    <row r="394" spans="1:112" x14ac:dyDescent="0.35">
      <c r="A394" s="15" t="s">
        <v>1921</v>
      </c>
      <c r="C394" t="s">
        <v>3030</v>
      </c>
      <c r="G394" s="15"/>
      <c r="I394" s="15"/>
      <c r="K394" s="15"/>
      <c r="L394" s="15"/>
      <c r="M394" s="15"/>
      <c r="N394" s="15"/>
      <c r="O394" s="15"/>
      <c r="P394" s="15"/>
      <c r="Q394" s="15"/>
      <c r="R394" s="15"/>
      <c r="S394" s="15"/>
      <c r="T394" s="15"/>
      <c r="U394" s="15"/>
      <c r="V394" s="15"/>
      <c r="AK394" s="15"/>
      <c r="AX394" s="16"/>
      <c r="BB394" s="17"/>
      <c r="BG394" s="15"/>
      <c r="BH394" s="15"/>
      <c r="BR394" s="15"/>
      <c r="CA394" s="15"/>
      <c r="CR394" s="18"/>
      <c r="CV394" s="15"/>
      <c r="CY394" s="15"/>
      <c r="CZ394" s="15"/>
      <c r="DA394" s="15"/>
      <c r="DC394" s="15"/>
    </row>
    <row r="395" spans="1:112" ht="16.5" x14ac:dyDescent="0.35">
      <c r="A395" s="15" t="s">
        <v>4275</v>
      </c>
      <c r="C395" t="s">
        <v>3059</v>
      </c>
      <c r="G395" s="15"/>
      <c r="K395" s="15"/>
      <c r="L395" s="15"/>
      <c r="M395" s="15"/>
      <c r="N395" s="15"/>
      <c r="O395" s="15" t="s">
        <v>1273</v>
      </c>
      <c r="P395" s="15"/>
      <c r="Q395" s="15"/>
      <c r="R395" s="15"/>
      <c r="S395" s="15"/>
      <c r="T395" s="15" t="s">
        <v>3051</v>
      </c>
      <c r="U395" s="15" t="s">
        <v>170</v>
      </c>
      <c r="V395" s="15"/>
      <c r="W395" s="15" t="s">
        <v>3052</v>
      </c>
      <c r="AA395" s="15" t="s">
        <v>6950</v>
      </c>
      <c r="AH395" s="15" t="s">
        <v>6951</v>
      </c>
      <c r="AI395" s="15" t="s">
        <v>1395</v>
      </c>
      <c r="AJ395" s="15" t="s">
        <v>6952</v>
      </c>
      <c r="AK395" s="15"/>
      <c r="AS395" s="15" t="s">
        <v>6953</v>
      </c>
      <c r="AT395" s="15">
        <f>LEN(AS395)-LEN(SUBSTITUTE(AS395,",",""))+1</f>
        <v>4</v>
      </c>
      <c r="AU395" s="15" t="s">
        <v>115</v>
      </c>
      <c r="AV395" s="15">
        <f>LEN(AU395)-LEN(SUBSTITUTE(AU395,",",""))+1</f>
        <v>1</v>
      </c>
      <c r="AX395" s="16"/>
      <c r="BB395" s="17"/>
      <c r="BC395" s="15" t="s">
        <v>1273</v>
      </c>
      <c r="BD395" s="15" t="s">
        <v>6954</v>
      </c>
      <c r="BE395" s="15" t="s">
        <v>3058</v>
      </c>
      <c r="BG395" s="15"/>
      <c r="BH395" s="15" t="s">
        <v>1142</v>
      </c>
      <c r="BJ395" s="15" t="s">
        <v>3059</v>
      </c>
      <c r="BM395" s="21" t="s">
        <v>3060</v>
      </c>
      <c r="BO395" s="21" t="s">
        <v>3060</v>
      </c>
      <c r="BP395" s="15" t="s">
        <v>3061</v>
      </c>
      <c r="BR395" s="15"/>
      <c r="CA395" s="15"/>
      <c r="CR395" s="18"/>
      <c r="CV395" s="15"/>
      <c r="CY395" s="15"/>
      <c r="CZ395" s="15"/>
      <c r="DA395" s="15"/>
      <c r="DC395" s="15"/>
    </row>
    <row r="396" spans="1:112" x14ac:dyDescent="0.35">
      <c r="A396" s="15" t="s">
        <v>1921</v>
      </c>
      <c r="C396" t="s">
        <v>3095</v>
      </c>
      <c r="G396" s="15"/>
      <c r="K396" s="15"/>
      <c r="L396" s="15"/>
      <c r="M396" s="15"/>
      <c r="N396" s="15" t="s">
        <v>124</v>
      </c>
      <c r="O396" s="15"/>
      <c r="P396" s="15"/>
      <c r="Q396" s="15"/>
      <c r="R396" s="15"/>
      <c r="S396" s="15"/>
      <c r="T396" s="15"/>
      <c r="U396" s="15"/>
      <c r="V396" s="15"/>
      <c r="AK396" s="15"/>
      <c r="AX396" s="16"/>
      <c r="BB396" s="17"/>
      <c r="BG396" s="15"/>
      <c r="BH396" s="15"/>
      <c r="BR396" s="15"/>
      <c r="CA396" s="15"/>
      <c r="CR396" s="18"/>
      <c r="CV396" s="15"/>
      <c r="CY396" s="15"/>
      <c r="CZ396" s="15"/>
      <c r="DA396" s="15"/>
      <c r="DC396" s="15"/>
    </row>
    <row r="397" spans="1:112" x14ac:dyDescent="0.35">
      <c r="A397" s="15" t="s">
        <v>1921</v>
      </c>
      <c r="C397" t="s">
        <v>3102</v>
      </c>
      <c r="G397" s="15"/>
      <c r="K397" s="15"/>
      <c r="L397" s="15"/>
      <c r="M397" s="15"/>
      <c r="N397" s="15" t="s">
        <v>124</v>
      </c>
      <c r="O397" s="15"/>
      <c r="P397" s="15"/>
      <c r="Q397" s="15"/>
      <c r="R397" s="15"/>
      <c r="S397" s="15"/>
      <c r="T397" s="15"/>
      <c r="U397" s="15"/>
      <c r="V397" s="15"/>
      <c r="AK397" s="15"/>
      <c r="AX397" s="16"/>
      <c r="BB397" s="17"/>
      <c r="BG397" s="15"/>
      <c r="BH397" s="15"/>
      <c r="BR397" s="15"/>
      <c r="CA397" s="15"/>
      <c r="CR397" s="18"/>
      <c r="CV397" s="15"/>
      <c r="CY397" s="15"/>
      <c r="CZ397" s="15"/>
      <c r="DA397" s="15"/>
      <c r="DC397" s="15"/>
    </row>
    <row r="398" spans="1:112" x14ac:dyDescent="0.35">
      <c r="A398" s="15" t="s">
        <v>6955</v>
      </c>
      <c r="C398" t="s">
        <v>6955</v>
      </c>
      <c r="D398" s="15"/>
      <c r="G398" s="15"/>
      <c r="K398" s="15"/>
      <c r="L398" s="15"/>
      <c r="M398" s="15"/>
      <c r="N398" s="15"/>
      <c r="O398" s="15"/>
      <c r="P398" s="15"/>
      <c r="Q398" s="15"/>
      <c r="R398" s="15"/>
      <c r="S398" s="15"/>
      <c r="T398" s="15"/>
      <c r="U398" s="15"/>
      <c r="V398" s="15"/>
      <c r="AK398" s="15"/>
      <c r="AX398" s="16"/>
      <c r="BA398" s="15" t="s">
        <v>6956</v>
      </c>
      <c r="BB398" s="17"/>
      <c r="BE398" s="15" t="s">
        <v>6957</v>
      </c>
      <c r="BG398" s="15"/>
      <c r="BH398" s="15"/>
      <c r="BP398" s="15" t="s">
        <v>6958</v>
      </c>
      <c r="BR398" s="15"/>
      <c r="CA398" s="15"/>
      <c r="CG398" s="15" t="s">
        <v>6959</v>
      </c>
      <c r="CR398" s="18"/>
      <c r="CV398" s="15"/>
      <c r="CY398" s="15"/>
      <c r="CZ398" s="15"/>
      <c r="DA398" s="15"/>
      <c r="DC398" s="15"/>
    </row>
    <row r="399" spans="1:112" x14ac:dyDescent="0.35">
      <c r="A399" s="15" t="s">
        <v>6955</v>
      </c>
      <c r="C399" t="s">
        <v>6955</v>
      </c>
      <c r="D399" s="15"/>
      <c r="G399" s="15"/>
      <c r="K399" s="15"/>
      <c r="L399" s="15"/>
      <c r="M399" s="15"/>
      <c r="N399" s="15"/>
      <c r="O399" s="15"/>
      <c r="P399" s="15"/>
      <c r="Q399" s="15"/>
      <c r="R399" s="15"/>
      <c r="S399" s="15"/>
      <c r="T399" s="15"/>
      <c r="U399" s="15"/>
      <c r="V399" s="15"/>
      <c r="AK399" s="15"/>
      <c r="AX399" s="16"/>
      <c r="BB399" s="17"/>
      <c r="BE399" s="15" t="s">
        <v>6960</v>
      </c>
      <c r="BG399" s="15"/>
      <c r="BH399" s="15"/>
      <c r="BR399" s="15"/>
      <c r="CA399" s="15"/>
      <c r="CG399" s="15" t="s">
        <v>6961</v>
      </c>
      <c r="CR399" s="18"/>
      <c r="CV399" s="15"/>
      <c r="CY399" s="15"/>
      <c r="CZ399" s="15"/>
      <c r="DA399" s="15"/>
      <c r="DC399" s="15"/>
    </row>
    <row r="400" spans="1:112" x14ac:dyDescent="0.35">
      <c r="A400" s="15" t="s">
        <v>1921</v>
      </c>
      <c r="C400" t="s">
        <v>3260</v>
      </c>
      <c r="G400" s="15"/>
      <c r="K400" s="15"/>
      <c r="L400" s="15"/>
      <c r="M400" s="15"/>
      <c r="N400" s="15" t="s">
        <v>124</v>
      </c>
      <c r="O400" s="15" t="s">
        <v>3261</v>
      </c>
      <c r="P400" s="15"/>
      <c r="Q400" s="15"/>
      <c r="R400" s="15"/>
      <c r="S400" s="15"/>
      <c r="T400" s="15" t="s">
        <v>3258</v>
      </c>
      <c r="U400" s="15"/>
      <c r="V400" s="15"/>
      <c r="W400" s="15" t="s">
        <v>3259</v>
      </c>
      <c r="Z400" s="15" t="s">
        <v>3262</v>
      </c>
      <c r="AK400" s="15"/>
      <c r="AT400" s="15">
        <f>LEN(AS400)-LEN(SUBSTITUTE(AS400,",",""))+1</f>
        <v>1</v>
      </c>
      <c r="AX400" s="16"/>
      <c r="BB400" s="17"/>
      <c r="BG400" s="15"/>
      <c r="BH400" s="15"/>
      <c r="BR400" s="15"/>
      <c r="CA400" s="15"/>
      <c r="CR400" s="18"/>
      <c r="CV400" s="15"/>
      <c r="CY400" s="15"/>
      <c r="CZ400" s="15"/>
      <c r="DA400" s="15"/>
      <c r="DC400" s="15"/>
    </row>
    <row r="401" spans="1:107" x14ac:dyDescent="0.35">
      <c r="A401" s="15" t="s">
        <v>1921</v>
      </c>
      <c r="C401" t="s">
        <v>3349</v>
      </c>
      <c r="G401" s="15"/>
      <c r="K401" s="15"/>
      <c r="L401" s="15"/>
      <c r="M401" s="15"/>
      <c r="N401" s="15" t="s">
        <v>124</v>
      </c>
      <c r="O401" s="15"/>
      <c r="P401" s="15"/>
      <c r="Q401" s="15"/>
      <c r="R401" s="15"/>
      <c r="S401" s="15"/>
      <c r="T401" s="15"/>
      <c r="U401" s="15"/>
      <c r="V401" s="15"/>
      <c r="AK401" s="15"/>
      <c r="AX401" s="16"/>
      <c r="BB401" s="17"/>
      <c r="BG401" s="15"/>
      <c r="BH401" s="15"/>
      <c r="BR401" s="15"/>
      <c r="CA401" s="15"/>
      <c r="CR401" s="18"/>
      <c r="CV401" s="15"/>
      <c r="CY401" s="15"/>
      <c r="CZ401" s="15"/>
      <c r="DA401" s="15"/>
      <c r="DC401" s="15"/>
    </row>
    <row r="402" spans="1:107" x14ac:dyDescent="0.35">
      <c r="A402" s="15" t="s">
        <v>1921</v>
      </c>
      <c r="C402" t="s">
        <v>3434</v>
      </c>
      <c r="G402" s="15"/>
      <c r="K402" s="15" t="s">
        <v>110</v>
      </c>
      <c r="L402" s="15"/>
      <c r="M402" s="15"/>
      <c r="N402" s="15" t="s">
        <v>124</v>
      </c>
      <c r="O402" s="15" t="s">
        <v>3435</v>
      </c>
      <c r="P402" s="15"/>
      <c r="Q402" s="15"/>
      <c r="R402" s="15"/>
      <c r="S402" s="15"/>
      <c r="T402" s="15" t="s">
        <v>3433</v>
      </c>
      <c r="U402" s="15" t="s">
        <v>170</v>
      </c>
      <c r="V402" s="15"/>
      <c r="AK402" s="15"/>
      <c r="AT402" s="15">
        <f>LEN(AS402)-LEN(SUBSTITUTE(AS402,",",""))+1</f>
        <v>1</v>
      </c>
      <c r="AX402" s="16"/>
      <c r="BB402" s="17"/>
      <c r="BE402" s="15" t="s">
        <v>3436</v>
      </c>
      <c r="BG402" s="15"/>
      <c r="BH402" s="15"/>
      <c r="BR402" s="15"/>
      <c r="CA402" s="15"/>
      <c r="CR402" s="18"/>
      <c r="CV402" s="15"/>
      <c r="CY402" s="15"/>
      <c r="CZ402" s="15"/>
      <c r="DA402" s="15"/>
      <c r="DC402" s="15"/>
    </row>
    <row r="403" spans="1:107" x14ac:dyDescent="0.35">
      <c r="A403" s="15" t="s">
        <v>1921</v>
      </c>
      <c r="C403" t="s">
        <v>3510</v>
      </c>
      <c r="G403" s="15"/>
      <c r="K403" s="15"/>
      <c r="L403" s="15"/>
      <c r="M403" s="15"/>
      <c r="N403" s="15" t="s">
        <v>124</v>
      </c>
      <c r="O403" s="15"/>
      <c r="P403" s="15"/>
      <c r="Q403" s="15"/>
      <c r="R403" s="15"/>
      <c r="S403" s="15"/>
      <c r="T403" s="15"/>
      <c r="U403" s="15"/>
      <c r="V403" s="15"/>
      <c r="AK403" s="15"/>
      <c r="AX403" s="16"/>
      <c r="BB403" s="17"/>
      <c r="BG403" s="15"/>
      <c r="BH403" s="15"/>
      <c r="BR403" s="15"/>
      <c r="CA403" s="15"/>
      <c r="CR403" s="18"/>
      <c r="CV403" s="15"/>
      <c r="CY403" s="15"/>
      <c r="CZ403" s="15"/>
      <c r="DA403" s="15"/>
      <c r="DC403" s="15"/>
    </row>
    <row r="404" spans="1:107" ht="16.5" x14ac:dyDescent="0.35">
      <c r="A404" s="15" t="s">
        <v>1921</v>
      </c>
      <c r="C404" t="s">
        <v>6962</v>
      </c>
      <c r="G404" s="15"/>
      <c r="K404" s="15"/>
      <c r="L404" s="15"/>
      <c r="M404" s="15"/>
      <c r="N404" s="15" t="s">
        <v>124</v>
      </c>
      <c r="O404" s="15" t="s">
        <v>1886</v>
      </c>
      <c r="P404" s="15"/>
      <c r="Q404" s="15"/>
      <c r="R404" s="15"/>
      <c r="S404" s="15"/>
      <c r="T404" s="15" t="s">
        <v>1094</v>
      </c>
      <c r="U404" s="15" t="s">
        <v>1095</v>
      </c>
      <c r="V404" s="15"/>
      <c r="W404" s="15" t="s">
        <v>6963</v>
      </c>
      <c r="X404" s="15" t="s">
        <v>6964</v>
      </c>
      <c r="AA404" s="22" t="s">
        <v>1093</v>
      </c>
      <c r="AH404" s="15" t="s">
        <v>6575</v>
      </c>
      <c r="AI404" s="15" t="s">
        <v>6965</v>
      </c>
      <c r="AJ404" s="15" t="s">
        <v>1104</v>
      </c>
      <c r="AK404" s="15"/>
      <c r="AT404" s="15">
        <f>LEN(AS404)-LEN(SUBSTITUTE(AS404,",",""))+1</f>
        <v>1</v>
      </c>
      <c r="AV404" s="15">
        <f>LEN(AU404)-LEN(SUBSTITUTE(AU404,",",""))+1</f>
        <v>1</v>
      </c>
      <c r="AW404" s="15">
        <f>Table13[[#This Row], [no. of native regions]]+Table13[[#This Row], [no. of introduced regions]]</f>
        <v>2</v>
      </c>
      <c r="AX404" s="16">
        <f>Table13[[#This Row], [no. of introduced regions]]/Table13[[#This Row], [no. of native regions]]</f>
        <v>1</v>
      </c>
      <c r="BB404" s="17"/>
      <c r="BG404" s="15"/>
      <c r="BH404" s="15"/>
      <c r="BO404" s="21" t="s">
        <v>1105</v>
      </c>
      <c r="BP404" s="15" t="s">
        <v>1106</v>
      </c>
      <c r="BR404" s="15"/>
      <c r="CA404" s="15"/>
      <c r="CR404" s="18"/>
      <c r="CV404" s="15"/>
      <c r="CY404" s="15"/>
      <c r="CZ404" s="15"/>
      <c r="DA404" s="15"/>
      <c r="DC404" s="15"/>
    </row>
    <row r="405" spans="1:107" x14ac:dyDescent="0.35">
      <c r="A405" s="15" t="s">
        <v>1921</v>
      </c>
      <c r="C405" t="s">
        <v>3783</v>
      </c>
      <c r="G405" s="15"/>
      <c r="K405" s="15"/>
      <c r="L405" s="15"/>
      <c r="M405" s="15"/>
      <c r="N405" s="15" t="s">
        <v>124</v>
      </c>
      <c r="O405" s="15"/>
      <c r="P405" s="15"/>
      <c r="Q405" s="15"/>
      <c r="R405" s="15"/>
      <c r="S405" s="15"/>
      <c r="T405" s="15"/>
      <c r="U405" s="15"/>
      <c r="V405" s="15"/>
      <c r="AK405" s="15"/>
      <c r="AX405" s="16"/>
      <c r="BB405" s="17"/>
      <c r="BG405" s="15"/>
      <c r="BH405" s="15"/>
      <c r="BR405" s="15"/>
      <c r="CA405" s="15"/>
      <c r="CR405" s="18"/>
      <c r="CV405" s="15"/>
      <c r="CY405" s="15"/>
      <c r="CZ405" s="15"/>
      <c r="DA405" s="15"/>
      <c r="DC405" s="15"/>
    </row>
    <row r="406" spans="1:107" x14ac:dyDescent="0.35">
      <c r="A406" s="15" t="s">
        <v>1921</v>
      </c>
      <c r="C406" t="s">
        <v>3869</v>
      </c>
      <c r="G406" s="15" t="s">
        <v>110</v>
      </c>
      <c r="K406" s="15"/>
      <c r="L406" s="15"/>
      <c r="M406" s="15"/>
      <c r="N406" s="15" t="s">
        <v>124</v>
      </c>
      <c r="O406" s="15"/>
      <c r="P406" s="15"/>
      <c r="Q406" s="15"/>
      <c r="R406" s="15"/>
      <c r="S406" s="15"/>
      <c r="T406" s="15" t="s">
        <v>3868</v>
      </c>
      <c r="U406" s="15"/>
      <c r="V406" s="15"/>
      <c r="AK406" s="15"/>
      <c r="AX406" s="16"/>
      <c r="BB406" s="17"/>
      <c r="BG406" s="15"/>
      <c r="BH406" s="15"/>
      <c r="BR406" s="15"/>
      <c r="CA406" s="15"/>
      <c r="CR406" s="18"/>
      <c r="CV406" s="15"/>
      <c r="CY406" s="15"/>
      <c r="CZ406" s="15"/>
      <c r="DA406" s="15"/>
      <c r="DC406" s="15"/>
    </row>
    <row r="407" spans="1:107" x14ac:dyDescent="0.35">
      <c r="A407" s="15" t="s">
        <v>1921</v>
      </c>
      <c r="C407" t="s">
        <v>1523</v>
      </c>
      <c r="G407" s="15"/>
      <c r="K407" s="15"/>
      <c r="L407" s="15"/>
      <c r="M407" s="15"/>
      <c r="N407" s="15" t="s">
        <v>124</v>
      </c>
      <c r="O407" s="15" t="s">
        <v>1524</v>
      </c>
      <c r="P407" s="15"/>
      <c r="Q407" s="15"/>
      <c r="R407" s="15"/>
      <c r="S407" s="15" t="s">
        <v>3923</v>
      </c>
      <c r="T407" s="15" t="s">
        <v>3921</v>
      </c>
      <c r="U407" s="15" t="s">
        <v>170</v>
      </c>
      <c r="V407" s="15"/>
      <c r="AA407" s="15" t="s">
        <v>6966</v>
      </c>
      <c r="AH407" s="15" t="s">
        <v>6967</v>
      </c>
      <c r="AI407" s="15" t="s">
        <v>3922</v>
      </c>
      <c r="AJ407" s="15" t="s">
        <v>3858</v>
      </c>
      <c r="AK407" s="15"/>
      <c r="AS407" s="15" t="s">
        <v>3858</v>
      </c>
      <c r="AT407" s="15">
        <f>LEN(AS407)-LEN(SUBSTITUTE(AS407,",",""))+1</f>
        <v>1</v>
      </c>
      <c r="AU407" s="15" t="s">
        <v>6968</v>
      </c>
      <c r="AV407" s="15">
        <f>LEN(AU407)-LEN(SUBSTITUTE(AU407,",",""))+1</f>
        <v>127</v>
      </c>
      <c r="AX407" s="16"/>
      <c r="BB407" s="17"/>
      <c r="BE407" s="15" t="s">
        <v>3924</v>
      </c>
      <c r="BG407" s="15"/>
      <c r="BH407" s="15"/>
      <c r="BJ407" s="15" t="s">
        <v>1523</v>
      </c>
      <c r="BR407" s="15"/>
      <c r="CA407" s="15"/>
      <c r="CB407" s="15" t="s">
        <v>3925</v>
      </c>
      <c r="CJ407" s="15" t="s">
        <v>115</v>
      </c>
      <c r="CR407" s="18"/>
      <c r="CV407" s="15"/>
      <c r="CY407" s="15">
        <v>4547</v>
      </c>
      <c r="CZ407" s="15"/>
      <c r="DA407" s="15"/>
      <c r="DC407" s="15"/>
    </row>
    <row r="408" spans="1:107" x14ac:dyDescent="0.35">
      <c r="A408" s="15" t="s">
        <v>1921</v>
      </c>
      <c r="C408" t="s">
        <v>4076</v>
      </c>
      <c r="G408" s="15"/>
      <c r="K408" s="15"/>
      <c r="L408" s="15"/>
      <c r="M408" s="15"/>
      <c r="N408" s="15" t="s">
        <v>124</v>
      </c>
      <c r="O408" s="15"/>
      <c r="P408" s="15"/>
      <c r="Q408" s="15"/>
      <c r="R408" s="15"/>
      <c r="S408" s="15"/>
      <c r="T408" s="15"/>
      <c r="U408" s="15"/>
      <c r="V408" s="15"/>
      <c r="AK408" s="15"/>
      <c r="AX408" s="16"/>
      <c r="BB408" s="17"/>
      <c r="BG408" s="15"/>
      <c r="BH408" s="15"/>
      <c r="BR408" s="15"/>
      <c r="CA408" s="15"/>
      <c r="CR408" s="18"/>
      <c r="CV408" s="15"/>
      <c r="CY408" s="15"/>
      <c r="CZ408" s="15"/>
      <c r="DA408" s="15"/>
      <c r="DC408" s="15"/>
    </row>
    <row r="409" spans="1:107" x14ac:dyDescent="0.35">
      <c r="A409" s="15" t="s">
        <v>4275</v>
      </c>
      <c r="C409" t="s">
        <v>4204</v>
      </c>
      <c r="G409" s="15"/>
      <c r="K409" s="15"/>
      <c r="L409" s="15"/>
      <c r="M409" s="15"/>
      <c r="N409" s="15"/>
      <c r="O409" s="15"/>
      <c r="P409" s="15"/>
      <c r="Q409" s="15"/>
      <c r="R409" s="15"/>
      <c r="S409" s="15"/>
      <c r="T409" s="15" t="s">
        <v>4203</v>
      </c>
      <c r="U409" s="15"/>
      <c r="V409" s="15"/>
      <c r="AB409" s="15" t="s">
        <v>4204</v>
      </c>
      <c r="AH409" s="15" t="s">
        <v>6946</v>
      </c>
      <c r="AI409" s="15" t="s">
        <v>258</v>
      </c>
      <c r="AK409" s="15"/>
      <c r="AT409" s="15">
        <f>LEN(AS409)-LEN(SUBSTITUTE(AS409,",",""))+1</f>
        <v>1</v>
      </c>
      <c r="AV409" s="15">
        <f>LEN(AU409)-LEN(SUBSTITUTE(AU409,",",""))+1</f>
        <v>1</v>
      </c>
      <c r="AX409" s="16"/>
      <c r="BB409" s="17"/>
      <c r="BG409" s="15"/>
      <c r="BH409" s="15"/>
      <c r="BR409" s="15"/>
      <c r="CA409" s="15"/>
      <c r="CR409" s="18"/>
      <c r="CV409" s="15"/>
      <c r="CY409" s="15"/>
      <c r="CZ409" s="15"/>
      <c r="DA409" s="15"/>
      <c r="DC409" s="15"/>
    </row>
    <row r="410" spans="1:107" x14ac:dyDescent="0.35">
      <c r="A410" s="15" t="s">
        <v>4275</v>
      </c>
      <c r="G410" s="15"/>
      <c r="K410" s="15"/>
      <c r="L410" s="15"/>
      <c r="M410" s="15"/>
      <c r="N410" s="15"/>
      <c r="O410" s="15"/>
      <c r="P410" s="15"/>
      <c r="Q410" s="15"/>
      <c r="R410" s="15"/>
      <c r="S410" s="15"/>
      <c r="T410" s="15" t="s">
        <v>4245</v>
      </c>
      <c r="U410" s="15"/>
      <c r="V410" s="15"/>
      <c r="AK410" s="15"/>
      <c r="AT410" s="15">
        <f>LEN(AS410)-LEN(SUBSTITUTE(AS410,",",""))+1</f>
        <v>1</v>
      </c>
      <c r="AX410" s="16"/>
      <c r="BB410" s="17"/>
      <c r="BG410" s="15"/>
      <c r="BH410" s="15"/>
      <c r="BR410" s="15"/>
      <c r="CA410" s="15"/>
      <c r="CR410" s="18"/>
      <c r="CV410" s="15"/>
      <c r="CY410" s="15"/>
      <c r="CZ410" s="15"/>
      <c r="DA410" s="15"/>
      <c r="DC410" s="15"/>
    </row>
    <row r="411" spans="1:107" x14ac:dyDescent="0.35">
      <c r="A411" s="15" t="s">
        <v>4275</v>
      </c>
      <c r="G411" s="15"/>
      <c r="K411" s="15"/>
      <c r="L411" s="15"/>
      <c r="M411" s="15"/>
      <c r="N411" s="15"/>
      <c r="O411" s="15"/>
      <c r="P411" s="15"/>
      <c r="Q411" s="15"/>
      <c r="R411" s="15"/>
      <c r="S411" s="15"/>
      <c r="T411" s="15" t="s">
        <v>4247</v>
      </c>
      <c r="U411" s="15"/>
      <c r="V411" s="15"/>
      <c r="W411" s="15" t="s">
        <v>4248</v>
      </c>
      <c r="AK411" s="15"/>
      <c r="AX411" s="16"/>
      <c r="BB411" s="17"/>
      <c r="BG411" s="15"/>
      <c r="BH411" s="15"/>
      <c r="BR411" s="15"/>
      <c r="CA411" s="15"/>
      <c r="CR411" s="18"/>
      <c r="CV411" s="15"/>
      <c r="CY411" s="15"/>
      <c r="CZ411" s="15"/>
      <c r="DA411" s="15"/>
      <c r="DC411" s="15"/>
    </row>
    <row r="412" spans="1:107" x14ac:dyDescent="0.35">
      <c r="A412" s="15" t="s">
        <v>4275</v>
      </c>
      <c r="G412" s="15"/>
      <c r="K412" s="15"/>
      <c r="L412" s="15"/>
      <c r="M412" s="15"/>
      <c r="N412" s="15"/>
      <c r="O412" s="15"/>
      <c r="P412" s="15"/>
      <c r="Q412" s="15"/>
      <c r="R412" s="15"/>
      <c r="S412" s="15"/>
      <c r="T412" s="15" t="s">
        <v>4249</v>
      </c>
      <c r="U412" s="15"/>
      <c r="V412" s="15"/>
      <c r="W412" s="15" t="s">
        <v>4248</v>
      </c>
      <c r="AK412" s="15"/>
      <c r="AX412" s="16"/>
      <c r="BB412" s="17"/>
      <c r="BG412" s="15"/>
      <c r="BH412" s="15"/>
      <c r="BR412" s="15"/>
      <c r="CA412" s="15"/>
      <c r="CR412" s="18"/>
      <c r="CV412" s="15"/>
      <c r="CY412" s="15"/>
      <c r="CZ412" s="15"/>
      <c r="DA412" s="15"/>
      <c r="DC412" s="15"/>
    </row>
    <row r="413" spans="1:107" ht="16.5" x14ac:dyDescent="0.35">
      <c r="A413" s="15" t="s">
        <v>4275</v>
      </c>
      <c r="G413" s="15"/>
      <c r="K413" s="15"/>
      <c r="L413" s="15"/>
      <c r="M413" s="15"/>
      <c r="N413" s="15"/>
      <c r="O413" s="15"/>
      <c r="P413" s="15"/>
      <c r="Q413" s="15"/>
      <c r="R413" s="15"/>
      <c r="S413" s="15"/>
      <c r="T413" s="15" t="s">
        <v>4250</v>
      </c>
      <c r="U413" s="15" t="s">
        <v>4251</v>
      </c>
      <c r="V413" s="15"/>
      <c r="W413" s="15" t="s">
        <v>6969</v>
      </c>
      <c r="X413" s="15" t="s">
        <v>6970</v>
      </c>
      <c r="AA413" s="15" t="s">
        <v>6971</v>
      </c>
      <c r="AH413" s="15" t="s">
        <v>6972</v>
      </c>
      <c r="AK413" s="15"/>
      <c r="AX413" s="16"/>
      <c r="BB413" s="17"/>
      <c r="BG413" s="15"/>
      <c r="BH413" s="15"/>
      <c r="BO413" s="21" t="s">
        <v>4253</v>
      </c>
      <c r="BR413" s="15"/>
      <c r="CA413" s="15"/>
      <c r="CR413" s="18"/>
      <c r="CV413" s="15"/>
      <c r="CY413" s="15"/>
      <c r="CZ413" s="15"/>
      <c r="DA413" s="15"/>
      <c r="DC413" s="15"/>
    </row>
  </sheetData>
  <conditionalFormatting sqref="C1:C1048576">
    <cfRule type="duplicateValues" dxfId="5" priority="6"/>
  </conditionalFormatting>
  <conditionalFormatting sqref="E1:E1048576">
    <cfRule type="containsText" dxfId="4" priority="3" operator="containsText" text="see ">
      <formula>NOT(ISERROR(SEARCH("see ",E1)))</formula>
    </cfRule>
  </conditionalFormatting>
  <conditionalFormatting sqref="X414:X1048576 T1:T413">
    <cfRule type="duplicateValues" dxfId="3" priority="2"/>
  </conditionalFormatting>
  <conditionalFormatting sqref="BH414:BH1048576 BB387:BB413 W87 W54 T193:T386 W276 W211 W192 T1:T191">
    <cfRule type="duplicateValues" dxfId="2" priority="4"/>
  </conditionalFormatting>
  <conditionalFormatting sqref="BP414:BP1048576 BJ387:BJ413 E1">
    <cfRule type="duplicateValues" dxfId="1" priority="5"/>
  </conditionalFormatting>
  <conditionalFormatting sqref="FN387:FN1048576 E1">
    <cfRule type="duplicateValues" dxfId="0" priority="7"/>
  </conditionalFormatting>
  <hyperlinks>
    <hyperlink ref="AA9" r:id="rId1" xr:uid="{00000000-0004-0000-0200-000000000000}"/>
    <hyperlink ref="AA10" r:id="rId2" xr:uid="{00000000-0004-0000-0200-000001000000}"/>
    <hyperlink ref="AA37" r:id="rId3" xr:uid="{00000000-0004-0000-0200-000002000000}"/>
    <hyperlink ref="AA205" r:id="rId4" xr:uid="{00000000-0004-0000-0200-000003000000}"/>
    <hyperlink ref="AA347" r:id="rId5" xr:uid="{00000000-0004-0000-0200-000004000000}"/>
    <hyperlink ref="AA391" r:id="rId6" xr:uid="{00000000-0004-0000-0200-000005000000}"/>
    <hyperlink ref="BA398" r:id="rId7" xr:uid="{00000000-0004-0000-0200-000006000000}"/>
    <hyperlink ref="CG398" r:id="rId8" xr:uid="{00000000-0004-0000-0200-000007000000}"/>
    <hyperlink ref="AA404" r:id="rId9" xr:uid="{00000000-0004-0000-0200-000008000000}"/>
  </hyperlinks>
  <pageMargins left="0.7" right="0.7" top="0.75" bottom="0.75" header="0.511811023622047" footer="0.511811023622047"/>
  <pageSetup paperSize="9" orientation="portrait" horizontalDpi="300" verticalDpi="300"/>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5"/>
  <sheetViews>
    <sheetView topLeftCell="A24" zoomScaleNormal="100" workbookViewId="0">
      <selection activeCell="A24" sqref="A24"/>
    </sheetView>
  </sheetViews>
  <sheetFormatPr defaultColWidth="8.36328125" defaultRowHeight="14.5" x14ac:dyDescent="0.35"/>
  <cols>
    <col min="1" max="1" width="2.81640625" style="24" customWidth="1"/>
    <col min="2" max="2" width="24.08984375" customWidth="1"/>
    <col min="3" max="3" width="22.81640625" customWidth="1"/>
    <col min="4" max="9" width="13.54296875" customWidth="1"/>
  </cols>
  <sheetData>
    <row r="1" spans="1:7" ht="18.75" customHeight="1" x14ac:dyDescent="0.35">
      <c r="A1" s="24" t="s">
        <v>6973</v>
      </c>
      <c r="B1" s="25" t="s">
        <v>6974</v>
      </c>
      <c r="C1" s="25" t="s">
        <v>63</v>
      </c>
      <c r="D1" s="25" t="s">
        <v>69</v>
      </c>
      <c r="E1" s="25" t="s">
        <v>6975</v>
      </c>
      <c r="F1" s="25" t="s">
        <v>65</v>
      </c>
      <c r="G1" s="25" t="s">
        <v>6505</v>
      </c>
    </row>
    <row r="2" spans="1:7" ht="18.75" customHeight="1" x14ac:dyDescent="0.45">
      <c r="A2" s="26">
        <v>1</v>
      </c>
      <c r="B2" s="25" t="s">
        <v>112</v>
      </c>
      <c r="C2" s="25" t="s">
        <v>117</v>
      </c>
      <c r="D2" s="27" t="s">
        <v>152</v>
      </c>
      <c r="E2" s="25" t="s">
        <v>153</v>
      </c>
      <c r="F2" s="25" t="s">
        <v>149</v>
      </c>
      <c r="G2" s="25" t="s">
        <v>6976</v>
      </c>
    </row>
    <row r="3" spans="1:7" ht="18.75" customHeight="1" x14ac:dyDescent="0.45">
      <c r="A3" s="26">
        <v>2</v>
      </c>
      <c r="B3" s="25" t="s">
        <v>169</v>
      </c>
      <c r="C3" s="25" t="s">
        <v>171</v>
      </c>
      <c r="D3" s="27" t="s">
        <v>200</v>
      </c>
      <c r="E3" s="25" t="s">
        <v>201</v>
      </c>
      <c r="F3" s="25" t="s">
        <v>6977</v>
      </c>
      <c r="G3" s="25" t="s">
        <v>6978</v>
      </c>
    </row>
    <row r="4" spans="1:7" ht="18.75" customHeight="1" x14ac:dyDescent="0.45">
      <c r="A4" s="26">
        <v>3</v>
      </c>
      <c r="B4" s="25" t="s">
        <v>6979</v>
      </c>
      <c r="C4" s="25" t="s">
        <v>218</v>
      </c>
      <c r="D4" s="27" t="s">
        <v>243</v>
      </c>
      <c r="E4" s="25" t="s">
        <v>244</v>
      </c>
      <c r="F4" s="25" t="s">
        <v>241</v>
      </c>
      <c r="G4" s="25" t="s">
        <v>242</v>
      </c>
    </row>
    <row r="5" spans="1:7" ht="18.75" customHeight="1" x14ac:dyDescent="0.45">
      <c r="A5" s="26">
        <v>4</v>
      </c>
      <c r="B5" s="25" t="s">
        <v>254</v>
      </c>
      <c r="C5" s="25" t="s">
        <v>255</v>
      </c>
      <c r="D5" s="27" t="s">
        <v>276</v>
      </c>
      <c r="E5" s="25" t="s">
        <v>277</v>
      </c>
      <c r="F5" s="25" t="s">
        <v>274</v>
      </c>
      <c r="G5" s="25" t="s">
        <v>275</v>
      </c>
    </row>
    <row r="6" spans="1:7" ht="18.75" customHeight="1" x14ac:dyDescent="0.45">
      <c r="A6" s="26">
        <v>5</v>
      </c>
      <c r="B6" s="25" t="s">
        <v>283</v>
      </c>
      <c r="C6" s="25" t="s">
        <v>287</v>
      </c>
      <c r="D6" s="27" t="s">
        <v>6980</v>
      </c>
      <c r="E6" s="25" t="s">
        <v>1136</v>
      </c>
      <c r="F6" s="25" t="s">
        <v>308</v>
      </c>
      <c r="G6" s="25" t="s">
        <v>309</v>
      </c>
    </row>
    <row r="7" spans="1:7" ht="18.75" customHeight="1" x14ac:dyDescent="0.45">
      <c r="A7" s="26">
        <v>6</v>
      </c>
      <c r="B7" s="25" t="s">
        <v>6981</v>
      </c>
      <c r="C7" s="25" t="s">
        <v>334</v>
      </c>
      <c r="D7" s="27" t="s">
        <v>358</v>
      </c>
      <c r="E7" s="25" t="s">
        <v>359</v>
      </c>
      <c r="F7" s="25" t="s">
        <v>355</v>
      </c>
      <c r="G7" s="25" t="s">
        <v>356</v>
      </c>
    </row>
    <row r="8" spans="1:7" ht="18.75" customHeight="1" x14ac:dyDescent="0.45">
      <c r="A8" s="26">
        <v>7</v>
      </c>
      <c r="B8" s="25" t="s">
        <v>1474</v>
      </c>
      <c r="C8" s="25" t="s">
        <v>1477</v>
      </c>
      <c r="D8" s="27" t="s">
        <v>1503</v>
      </c>
      <c r="E8" s="25" t="s">
        <v>1504</v>
      </c>
      <c r="F8" s="25" t="s">
        <v>4269</v>
      </c>
      <c r="G8" s="25" t="s">
        <v>4270</v>
      </c>
    </row>
    <row r="9" spans="1:7" ht="18.75" customHeight="1" x14ac:dyDescent="0.45">
      <c r="A9" s="26">
        <v>8</v>
      </c>
      <c r="B9" s="25" t="s">
        <v>380</v>
      </c>
      <c r="C9" s="25" t="s">
        <v>333</v>
      </c>
      <c r="D9" s="27" t="s">
        <v>407</v>
      </c>
      <c r="E9" s="25" t="s">
        <v>408</v>
      </c>
      <c r="F9" s="25" t="s">
        <v>403</v>
      </c>
      <c r="G9" s="25" t="s">
        <v>404</v>
      </c>
    </row>
    <row r="10" spans="1:7" ht="18.75" customHeight="1" x14ac:dyDescent="0.45">
      <c r="A10" s="26">
        <v>9</v>
      </c>
      <c r="B10" s="25" t="s">
        <v>418</v>
      </c>
      <c r="C10" s="25" t="s">
        <v>421</v>
      </c>
      <c r="D10" s="27" t="s">
        <v>444</v>
      </c>
      <c r="E10" s="25" t="s">
        <v>445</v>
      </c>
      <c r="F10" s="25" t="s">
        <v>442</v>
      </c>
      <c r="G10" s="25" t="s">
        <v>443</v>
      </c>
    </row>
    <row r="11" spans="1:7" ht="18.75" customHeight="1" x14ac:dyDescent="0.45">
      <c r="A11" s="26">
        <v>10</v>
      </c>
      <c r="B11" s="25" t="s">
        <v>466</v>
      </c>
      <c r="C11" s="25" t="s">
        <v>467</v>
      </c>
      <c r="D11" s="27" t="s">
        <v>487</v>
      </c>
      <c r="E11" s="25" t="s">
        <v>488</v>
      </c>
      <c r="F11" s="25" t="s">
        <v>485</v>
      </c>
      <c r="G11" s="25" t="s">
        <v>486</v>
      </c>
    </row>
    <row r="12" spans="1:7" ht="18.75" customHeight="1" x14ac:dyDescent="0.45">
      <c r="A12" s="26">
        <v>11</v>
      </c>
      <c r="B12" s="25" t="s">
        <v>544</v>
      </c>
      <c r="C12" s="25" t="s">
        <v>545</v>
      </c>
      <c r="D12" s="27" t="s">
        <v>565</v>
      </c>
      <c r="E12" s="25" t="s">
        <v>566</v>
      </c>
      <c r="F12" s="25" t="s">
        <v>563</v>
      </c>
      <c r="G12" s="25" t="s">
        <v>564</v>
      </c>
    </row>
    <row r="13" spans="1:7" ht="18.75" customHeight="1" x14ac:dyDescent="0.45">
      <c r="A13" s="26">
        <v>12</v>
      </c>
      <c r="B13" s="25" t="s">
        <v>1557</v>
      </c>
      <c r="C13" s="25" t="s">
        <v>1558</v>
      </c>
      <c r="D13" s="27" t="s">
        <v>1577</v>
      </c>
      <c r="E13" s="25" t="s">
        <v>1578</v>
      </c>
      <c r="F13" s="25" t="s">
        <v>1575</v>
      </c>
      <c r="G13" s="25" t="s">
        <v>1576</v>
      </c>
    </row>
    <row r="14" spans="1:7" ht="18.75" customHeight="1" x14ac:dyDescent="0.45">
      <c r="A14" s="26">
        <v>13</v>
      </c>
      <c r="B14" s="25" t="s">
        <v>576</v>
      </c>
      <c r="C14" s="25" t="s">
        <v>173</v>
      </c>
      <c r="D14" s="27" t="s">
        <v>595</v>
      </c>
      <c r="E14" s="25" t="s">
        <v>596</v>
      </c>
      <c r="F14" s="25" t="s">
        <v>593</v>
      </c>
      <c r="G14" s="25" t="s">
        <v>594</v>
      </c>
    </row>
    <row r="15" spans="1:7" ht="18.75" customHeight="1" x14ac:dyDescent="0.45">
      <c r="A15" s="26">
        <v>14</v>
      </c>
      <c r="B15" s="25" t="s">
        <v>612</v>
      </c>
      <c r="C15" s="25" t="s">
        <v>613</v>
      </c>
      <c r="D15" s="27" t="s">
        <v>632</v>
      </c>
      <c r="E15" s="25" t="s">
        <v>633</v>
      </c>
      <c r="F15" s="25" t="s">
        <v>630</v>
      </c>
      <c r="G15" s="25" t="s">
        <v>631</v>
      </c>
    </row>
    <row r="16" spans="1:7" ht="18.75" customHeight="1" x14ac:dyDescent="0.45">
      <c r="A16" s="26">
        <v>15</v>
      </c>
      <c r="B16" s="25" t="s">
        <v>638</v>
      </c>
      <c r="C16" s="25" t="s">
        <v>640</v>
      </c>
      <c r="D16" s="27" t="s">
        <v>664</v>
      </c>
      <c r="E16" s="25" t="s">
        <v>665</v>
      </c>
      <c r="F16" s="25" t="s">
        <v>662</v>
      </c>
      <c r="G16" s="25" t="s">
        <v>663</v>
      </c>
    </row>
    <row r="17" spans="1:7" ht="18.75" customHeight="1" x14ac:dyDescent="0.45">
      <c r="A17" s="26">
        <v>16</v>
      </c>
      <c r="B17" s="25" t="s">
        <v>683</v>
      </c>
      <c r="C17" s="25" t="s">
        <v>685</v>
      </c>
      <c r="D17" s="27" t="s">
        <v>704</v>
      </c>
      <c r="E17" s="25" t="s">
        <v>705</v>
      </c>
      <c r="F17" s="25" t="s">
        <v>6982</v>
      </c>
      <c r="G17" s="25" t="s">
        <v>6983</v>
      </c>
    </row>
    <row r="18" spans="1:7" ht="18.75" customHeight="1" x14ac:dyDescent="0.45">
      <c r="A18" s="26">
        <v>17</v>
      </c>
      <c r="B18" s="25" t="s">
        <v>723</v>
      </c>
      <c r="C18" s="25" t="s">
        <v>725</v>
      </c>
      <c r="D18" s="27" t="s">
        <v>6984</v>
      </c>
      <c r="E18" s="25" t="s">
        <v>748</v>
      </c>
      <c r="F18" s="25" t="s">
        <v>6985</v>
      </c>
      <c r="G18" s="25" t="s">
        <v>6986</v>
      </c>
    </row>
    <row r="19" spans="1:7" ht="18.75" customHeight="1" x14ac:dyDescent="0.45">
      <c r="A19" s="26">
        <v>18</v>
      </c>
      <c r="B19" s="25" t="s">
        <v>723</v>
      </c>
      <c r="C19" s="25" t="s">
        <v>727</v>
      </c>
      <c r="D19" s="27" t="s">
        <v>6987</v>
      </c>
      <c r="E19" s="25" t="s">
        <v>775</v>
      </c>
      <c r="F19" s="25" t="s">
        <v>771</v>
      </c>
      <c r="G19" s="25" t="s">
        <v>772</v>
      </c>
    </row>
    <row r="20" spans="1:7" ht="18.75" customHeight="1" x14ac:dyDescent="0.45">
      <c r="A20" s="26">
        <v>19</v>
      </c>
      <c r="B20" s="25" t="s">
        <v>790</v>
      </c>
      <c r="C20" s="25" t="s">
        <v>507</v>
      </c>
      <c r="D20" s="27" t="s">
        <v>815</v>
      </c>
      <c r="E20" s="25" t="s">
        <v>816</v>
      </c>
      <c r="F20" s="25" t="s">
        <v>812</v>
      </c>
      <c r="G20" s="25" t="s">
        <v>813</v>
      </c>
    </row>
    <row r="21" spans="1:7" ht="18.75" customHeight="1" x14ac:dyDescent="0.45">
      <c r="A21" s="26">
        <v>20</v>
      </c>
      <c r="B21" s="25" t="s">
        <v>834</v>
      </c>
      <c r="C21" s="25" t="s">
        <v>835</v>
      </c>
      <c r="D21" s="27" t="s">
        <v>6988</v>
      </c>
      <c r="E21" s="25" t="s">
        <v>6989</v>
      </c>
      <c r="F21" s="25" t="s">
        <v>854</v>
      </c>
      <c r="G21" s="25" t="s">
        <v>855</v>
      </c>
    </row>
    <row r="22" spans="1:7" ht="18.75" customHeight="1" x14ac:dyDescent="0.45">
      <c r="A22" s="26">
        <v>21</v>
      </c>
      <c r="B22" s="25" t="s">
        <v>1187</v>
      </c>
      <c r="C22" s="25" t="s">
        <v>1190</v>
      </c>
      <c r="D22" s="27" t="s">
        <v>1208</v>
      </c>
      <c r="E22" s="25" t="s">
        <v>1209</v>
      </c>
      <c r="F22" s="25" t="s">
        <v>1206</v>
      </c>
      <c r="G22" s="25" t="s">
        <v>6990</v>
      </c>
    </row>
    <row r="23" spans="1:7" ht="18.75" customHeight="1" x14ac:dyDescent="0.45">
      <c r="A23" s="26">
        <v>22</v>
      </c>
      <c r="B23" s="25" t="s">
        <v>879</v>
      </c>
      <c r="C23" s="25" t="s">
        <v>174</v>
      </c>
      <c r="D23" s="27" t="s">
        <v>901</v>
      </c>
      <c r="E23" s="25" t="s">
        <v>902</v>
      </c>
      <c r="F23" s="25" t="s">
        <v>6991</v>
      </c>
      <c r="G23" s="25" t="s">
        <v>6992</v>
      </c>
    </row>
    <row r="24" spans="1:7" ht="18.75" customHeight="1" x14ac:dyDescent="0.45">
      <c r="A24" s="26">
        <v>23</v>
      </c>
      <c r="B24" s="25" t="s">
        <v>917</v>
      </c>
      <c r="C24" s="25" t="s">
        <v>642</v>
      </c>
      <c r="D24" s="27" t="s">
        <v>938</v>
      </c>
      <c r="E24" s="25" t="s">
        <v>939</v>
      </c>
      <c r="F24" s="25" t="s">
        <v>936</v>
      </c>
      <c r="G24" s="25" t="s">
        <v>937</v>
      </c>
    </row>
    <row r="25" spans="1:7" ht="18.75" customHeight="1" x14ac:dyDescent="0.45">
      <c r="A25" s="26">
        <v>24</v>
      </c>
      <c r="B25" s="25" t="s">
        <v>956</v>
      </c>
      <c r="C25" s="25" t="s">
        <v>960</v>
      </c>
      <c r="D25" s="27" t="s">
        <v>980</v>
      </c>
      <c r="E25" s="25" t="s">
        <v>981</v>
      </c>
      <c r="F25" s="25" t="s">
        <v>978</v>
      </c>
      <c r="G25" s="25" t="s">
        <v>979</v>
      </c>
    </row>
    <row r="26" spans="1:7" ht="18.75" customHeight="1" x14ac:dyDescent="0.35"/>
    <row r="27" spans="1:7" ht="18.75" customHeight="1" x14ac:dyDescent="0.45">
      <c r="A27" s="26">
        <v>25</v>
      </c>
      <c r="B27" t="s">
        <v>6993</v>
      </c>
      <c r="C27" t="s">
        <v>1309</v>
      </c>
      <c r="D27" s="1" t="s">
        <v>1324</v>
      </c>
      <c r="E27" t="s">
        <v>6994</v>
      </c>
      <c r="F27" t="s">
        <v>1322</v>
      </c>
      <c r="G27" t="s">
        <v>1323</v>
      </c>
    </row>
    <row r="28" spans="1:7" ht="18.75" customHeight="1" x14ac:dyDescent="0.45">
      <c r="A28" s="26">
        <v>26</v>
      </c>
      <c r="B28" t="s">
        <v>2372</v>
      </c>
      <c r="C28" t="s">
        <v>2374</v>
      </c>
      <c r="D28" s="1" t="s">
        <v>2382</v>
      </c>
      <c r="E28" t="s">
        <v>2383</v>
      </c>
      <c r="F28" t="s">
        <v>2380</v>
      </c>
      <c r="G28" t="s">
        <v>2381</v>
      </c>
    </row>
    <row r="29" spans="1:7" ht="18.75" customHeight="1" x14ac:dyDescent="0.45">
      <c r="A29" s="26">
        <v>27</v>
      </c>
      <c r="B29" t="s">
        <v>6995</v>
      </c>
      <c r="C29" t="s">
        <v>3363</v>
      </c>
      <c r="D29" s="1" t="s">
        <v>3372</v>
      </c>
      <c r="E29" t="s">
        <v>6996</v>
      </c>
      <c r="F29" t="s">
        <v>3370</v>
      </c>
      <c r="G29" t="s">
        <v>3371</v>
      </c>
    </row>
    <row r="30" spans="1:7" ht="18.75" customHeight="1" x14ac:dyDescent="0.45">
      <c r="A30" s="26">
        <v>28</v>
      </c>
      <c r="B30" t="s">
        <v>2788</v>
      </c>
      <c r="C30" t="s">
        <v>2792</v>
      </c>
      <c r="D30" s="1" t="s">
        <v>2801</v>
      </c>
      <c r="E30" t="s">
        <v>2802</v>
      </c>
      <c r="F30" t="s">
        <v>2797</v>
      </c>
      <c r="G30" t="s">
        <v>2798</v>
      </c>
    </row>
    <row r="31" spans="1:7" ht="18.75" customHeight="1" x14ac:dyDescent="0.45">
      <c r="A31" s="26">
        <v>29</v>
      </c>
      <c r="B31" t="s">
        <v>3391</v>
      </c>
      <c r="C31" t="s">
        <v>3393</v>
      </c>
      <c r="D31" s="1" t="s">
        <v>3401</v>
      </c>
      <c r="E31" t="s">
        <v>3402</v>
      </c>
      <c r="F31" t="s">
        <v>3399</v>
      </c>
      <c r="G31" t="s">
        <v>3400</v>
      </c>
    </row>
    <row r="32" spans="1:7" ht="18.75" customHeight="1" x14ac:dyDescent="0.45">
      <c r="A32" s="26">
        <v>30</v>
      </c>
      <c r="B32" t="s">
        <v>1854</v>
      </c>
      <c r="C32" t="s">
        <v>1865</v>
      </c>
      <c r="D32" s="1" t="s">
        <v>1875</v>
      </c>
      <c r="E32" t="s">
        <v>1876</v>
      </c>
      <c r="F32" t="s">
        <v>1873</v>
      </c>
      <c r="G32" t="s">
        <v>1874</v>
      </c>
    </row>
    <row r="33" spans="1:4" ht="18.75" customHeight="1" x14ac:dyDescent="0.35"/>
    <row r="34" spans="1:4" ht="18.75" customHeight="1" x14ac:dyDescent="0.35"/>
    <row r="35" spans="1:4" ht="18.75" customHeight="1" x14ac:dyDescent="0.35">
      <c r="A35" s="28" t="s">
        <v>6973</v>
      </c>
      <c r="B35" s="29" t="s">
        <v>6997</v>
      </c>
      <c r="C35" s="29" t="s">
        <v>6998</v>
      </c>
      <c r="D35" s="29" t="s">
        <v>6999</v>
      </c>
    </row>
    <row r="36" spans="1:4" ht="18.75" customHeight="1" x14ac:dyDescent="0.35">
      <c r="A36" s="26">
        <v>1</v>
      </c>
      <c r="B36" s="30" t="s">
        <v>380</v>
      </c>
      <c r="C36" t="s">
        <v>7000</v>
      </c>
      <c r="D36" t="s">
        <v>394</v>
      </c>
    </row>
    <row r="37" spans="1:4" ht="18.75" customHeight="1" x14ac:dyDescent="0.35">
      <c r="A37" s="26">
        <v>2</v>
      </c>
      <c r="B37" s="30" t="s">
        <v>6981</v>
      </c>
      <c r="C37" t="s">
        <v>7001</v>
      </c>
      <c r="D37" t="s">
        <v>7002</v>
      </c>
    </row>
    <row r="38" spans="1:4" ht="18.75" customHeight="1" x14ac:dyDescent="0.35">
      <c r="A38" s="26">
        <v>3</v>
      </c>
      <c r="B38" s="30" t="s">
        <v>7003</v>
      </c>
      <c r="C38" t="s">
        <v>1795</v>
      </c>
      <c r="D38" t="s">
        <v>516</v>
      </c>
    </row>
    <row r="39" spans="1:4" ht="18.75" customHeight="1" x14ac:dyDescent="0.35">
      <c r="A39" s="26">
        <v>4</v>
      </c>
      <c r="B39" s="30" t="s">
        <v>1839</v>
      </c>
      <c r="C39" t="s">
        <v>7004</v>
      </c>
      <c r="D39" t="s">
        <v>4209</v>
      </c>
    </row>
    <row r="40" spans="1:4" ht="18.75" customHeight="1" x14ac:dyDescent="0.35">
      <c r="A40" s="26">
        <v>5</v>
      </c>
      <c r="B40" s="30" t="s">
        <v>3005</v>
      </c>
      <c r="C40" t="s">
        <v>3007</v>
      </c>
      <c r="D40" t="s">
        <v>623</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zoomScaleNormal="100" workbookViewId="0">
      <selection activeCell="A10" sqref="A10"/>
    </sheetView>
  </sheetViews>
  <sheetFormatPr defaultColWidth="8.36328125" defaultRowHeight="14.5" x14ac:dyDescent="0.35"/>
  <cols>
    <col min="1" max="1" width="18.26953125" customWidth="1"/>
    <col min="2" max="2" width="11.54296875" style="24" customWidth="1"/>
    <col min="3" max="3" width="7" customWidth="1"/>
    <col min="4" max="4" width="12.1796875" style="25" customWidth="1"/>
    <col min="5" max="5" width="7" customWidth="1"/>
    <col min="6" max="6" width="10.453125" customWidth="1"/>
    <col min="7" max="7" width="34.08984375" customWidth="1"/>
  </cols>
  <sheetData>
    <row r="1" spans="1:7" ht="18.75" customHeight="1" x14ac:dyDescent="0.35">
      <c r="A1" s="31" t="s">
        <v>7005</v>
      </c>
      <c r="B1" s="32" t="s">
        <v>7006</v>
      </c>
      <c r="C1" s="31" t="s">
        <v>7007</v>
      </c>
      <c r="D1" s="33" t="s">
        <v>7008</v>
      </c>
      <c r="E1" s="31" t="s">
        <v>14</v>
      </c>
      <c r="F1" s="31" t="s">
        <v>7009</v>
      </c>
      <c r="G1" s="31" t="s">
        <v>7010</v>
      </c>
    </row>
    <row r="2" spans="1:7" ht="18.75" customHeight="1" x14ac:dyDescent="0.35">
      <c r="A2" t="s">
        <v>960</v>
      </c>
      <c r="B2" s="24" t="s">
        <v>7011</v>
      </c>
      <c r="C2" t="s">
        <v>7012</v>
      </c>
      <c r="D2" s="34" t="s">
        <v>7013</v>
      </c>
      <c r="G2" t="s">
        <v>7014</v>
      </c>
    </row>
    <row r="3" spans="1:7" ht="18.75" customHeight="1" x14ac:dyDescent="0.35">
      <c r="A3" t="s">
        <v>835</v>
      </c>
      <c r="B3" s="26" t="s">
        <v>7015</v>
      </c>
      <c r="C3" t="s">
        <v>7016</v>
      </c>
    </row>
    <row r="4" spans="1:7" ht="18.75" customHeight="1" x14ac:dyDescent="0.35">
      <c r="A4" t="s">
        <v>7017</v>
      </c>
      <c r="C4" t="s">
        <v>7018</v>
      </c>
      <c r="F4" t="s">
        <v>7019</v>
      </c>
    </row>
    <row r="5" spans="1:7" ht="18.75" customHeight="1" x14ac:dyDescent="0.35">
      <c r="A5" t="s">
        <v>1520</v>
      </c>
      <c r="B5" s="26">
        <v>1815</v>
      </c>
    </row>
    <row r="6" spans="1:7" ht="18.75" customHeight="1" x14ac:dyDescent="0.35">
      <c r="A6" t="s">
        <v>333</v>
      </c>
      <c r="B6" s="26">
        <v>1685</v>
      </c>
      <c r="C6" t="s">
        <v>7020</v>
      </c>
      <c r="E6" s="35" t="s">
        <v>7021</v>
      </c>
      <c r="G6" t="s">
        <v>7022</v>
      </c>
    </row>
    <row r="7" spans="1:7" ht="18.75" customHeight="1" x14ac:dyDescent="0.35">
      <c r="A7" t="s">
        <v>7023</v>
      </c>
      <c r="B7" s="26">
        <v>1785</v>
      </c>
      <c r="C7" t="s">
        <v>7024</v>
      </c>
    </row>
    <row r="8" spans="1:7" ht="18.75" customHeight="1" x14ac:dyDescent="0.35">
      <c r="A8" t="s">
        <v>3030</v>
      </c>
      <c r="B8" s="26">
        <v>1622</v>
      </c>
      <c r="C8" t="s">
        <v>7025</v>
      </c>
      <c r="D8" s="34" t="s">
        <v>7026</v>
      </c>
    </row>
    <row r="9" spans="1:7" ht="18.75" customHeight="1" x14ac:dyDescent="0.35">
      <c r="A9" t="s">
        <v>1479</v>
      </c>
      <c r="B9" s="24" t="s">
        <v>7027</v>
      </c>
    </row>
    <row r="10" spans="1:7" ht="18.75" customHeight="1" x14ac:dyDescent="0.35">
      <c r="A10" t="s">
        <v>7028</v>
      </c>
      <c r="B10" s="26">
        <v>1921</v>
      </c>
      <c r="E10" s="35" t="s">
        <v>7029</v>
      </c>
    </row>
    <row r="11" spans="1:7" ht="18.75" customHeight="1" x14ac:dyDescent="0.35"/>
    <row r="12" spans="1:7" ht="18.75" customHeight="1" x14ac:dyDescent="0.35">
      <c r="D12" s="35" t="s">
        <v>7030</v>
      </c>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zoomScaleNormal="100" workbookViewId="0"/>
  </sheetViews>
  <sheetFormatPr defaultColWidth="8.36328125" defaultRowHeight="14.5" x14ac:dyDescent="0.35"/>
  <cols>
    <col min="1" max="3" width="13.54296875" customWidth="1"/>
  </cols>
  <sheetData>
    <row r="1" spans="1:3" ht="18.75" customHeight="1" x14ac:dyDescent="0.35">
      <c r="A1" s="29" t="s">
        <v>7031</v>
      </c>
      <c r="B1" s="29" t="s">
        <v>7032</v>
      </c>
      <c r="C1" s="29" t="s">
        <v>7033</v>
      </c>
    </row>
    <row r="2" spans="1:3" ht="18.75" customHeight="1" x14ac:dyDescent="0.35">
      <c r="A2" t="s">
        <v>63</v>
      </c>
    </row>
    <row r="3" spans="1:3" ht="18.75" customHeight="1" x14ac:dyDescent="0.35">
      <c r="A3" t="s">
        <v>7034</v>
      </c>
      <c r="C3" t="s">
        <v>7035</v>
      </c>
    </row>
    <row r="4" spans="1:3" ht="18.75" customHeight="1" x14ac:dyDescent="0.35">
      <c r="A4" t="s">
        <v>7036</v>
      </c>
      <c r="B4" t="s">
        <v>7037</v>
      </c>
      <c r="C4" t="s">
        <v>7038</v>
      </c>
    </row>
    <row r="5" spans="1:3" ht="18.75" customHeight="1" x14ac:dyDescent="0.35">
      <c r="A5" t="s">
        <v>7039</v>
      </c>
      <c r="B5" s="30"/>
    </row>
    <row r="6" spans="1:3" ht="18.75" customHeight="1" x14ac:dyDescent="0.35">
      <c r="A6" t="s">
        <v>7040</v>
      </c>
    </row>
    <row r="7" spans="1:3" ht="18.75" customHeight="1" x14ac:dyDescent="0.35">
      <c r="A7" t="s">
        <v>7041</v>
      </c>
    </row>
    <row r="8" spans="1:3" ht="18.75" customHeight="1" x14ac:dyDescent="0.35">
      <c r="A8" t="s">
        <v>7042</v>
      </c>
      <c r="B8" t="s">
        <v>7043</v>
      </c>
    </row>
    <row r="9" spans="1:3" ht="18.75" customHeight="1" x14ac:dyDescent="0.35">
      <c r="A9" t="s">
        <v>7044</v>
      </c>
      <c r="B9" t="s">
        <v>7045</v>
      </c>
      <c r="C9" t="s">
        <v>7046</v>
      </c>
    </row>
    <row r="10" spans="1:3" ht="18.75" customHeight="1" x14ac:dyDescent="0.35">
      <c r="A10" t="s">
        <v>7047</v>
      </c>
    </row>
    <row r="11" spans="1:3" ht="18.75" customHeight="1" x14ac:dyDescent="0.35">
      <c r="A11" t="s">
        <v>7048</v>
      </c>
      <c r="B11" t="s">
        <v>7049</v>
      </c>
    </row>
    <row r="12" spans="1:3" ht="18.75" customHeight="1" x14ac:dyDescent="0.35">
      <c r="A12" t="s">
        <v>7050</v>
      </c>
      <c r="C12" t="s">
        <v>7051</v>
      </c>
    </row>
    <row r="13" spans="1:3" ht="18.75" customHeight="1" x14ac:dyDescent="0.35">
      <c r="A13" t="s">
        <v>7052</v>
      </c>
      <c r="C13" t="s">
        <v>7053</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0"/>
  <sheetViews>
    <sheetView zoomScaleNormal="100" workbookViewId="0"/>
  </sheetViews>
  <sheetFormatPr defaultColWidth="8.36328125" defaultRowHeight="14.5" x14ac:dyDescent="0.35"/>
  <cols>
    <col min="1" max="1" width="13.54296875" style="25" customWidth="1"/>
    <col min="2" max="4" width="13.54296875" customWidth="1"/>
  </cols>
  <sheetData>
    <row r="1" spans="1:4" ht="18.75" customHeight="1" x14ac:dyDescent="0.35">
      <c r="A1" s="35" t="s">
        <v>7054</v>
      </c>
      <c r="B1" t="s">
        <v>117</v>
      </c>
      <c r="C1" t="s">
        <v>112</v>
      </c>
      <c r="D1" t="s">
        <v>7055</v>
      </c>
    </row>
    <row r="2" spans="1:4" ht="18.75" customHeight="1" x14ac:dyDescent="0.35">
      <c r="A2" s="35" t="s">
        <v>7056</v>
      </c>
      <c r="B2" t="s">
        <v>1332</v>
      </c>
      <c r="C2" t="s">
        <v>1331</v>
      </c>
    </row>
    <row r="3" spans="1:4" ht="18.75" customHeight="1" x14ac:dyDescent="0.35">
      <c r="A3" s="35" t="s">
        <v>7057</v>
      </c>
      <c r="B3" t="s">
        <v>7058</v>
      </c>
      <c r="C3" t="s">
        <v>169</v>
      </c>
    </row>
    <row r="4" spans="1:4" ht="18.75" customHeight="1" x14ac:dyDescent="0.35">
      <c r="A4" s="35" t="s">
        <v>7059</v>
      </c>
      <c r="B4" t="s">
        <v>218</v>
      </c>
      <c r="C4" t="s">
        <v>6979</v>
      </c>
    </row>
    <row r="5" spans="1:4" ht="18.75" customHeight="1" x14ac:dyDescent="0.35">
      <c r="A5" s="35" t="s">
        <v>7060</v>
      </c>
      <c r="B5" t="s">
        <v>1392</v>
      </c>
      <c r="C5" t="s">
        <v>1391</v>
      </c>
    </row>
    <row r="6" spans="1:4" ht="18.75" customHeight="1" x14ac:dyDescent="0.35">
      <c r="A6" s="35" t="s">
        <v>7061</v>
      </c>
      <c r="B6" t="s">
        <v>1422</v>
      </c>
      <c r="C6" t="s">
        <v>1421</v>
      </c>
    </row>
    <row r="7" spans="1:4" ht="18.75" customHeight="1" x14ac:dyDescent="0.35">
      <c r="A7" s="35" t="s">
        <v>7062</v>
      </c>
      <c r="B7" t="s">
        <v>2222</v>
      </c>
      <c r="C7" t="s">
        <v>7063</v>
      </c>
    </row>
    <row r="8" spans="1:4" ht="18.75" customHeight="1" x14ac:dyDescent="0.35">
      <c r="A8" s="35" t="s">
        <v>7064</v>
      </c>
      <c r="B8" t="s">
        <v>7065</v>
      </c>
      <c r="C8" t="s">
        <v>1653</v>
      </c>
    </row>
    <row r="9" spans="1:4" ht="18.75" customHeight="1" x14ac:dyDescent="0.35">
      <c r="A9" s="35" t="s">
        <v>7066</v>
      </c>
      <c r="B9" t="s">
        <v>1453</v>
      </c>
      <c r="C9" t="s">
        <v>7067</v>
      </c>
    </row>
    <row r="10" spans="1:4" ht="18.75" customHeight="1" x14ac:dyDescent="0.35">
      <c r="A10" s="35" t="s">
        <v>7068</v>
      </c>
      <c r="B10" t="s">
        <v>811</v>
      </c>
      <c r="C10" t="s">
        <v>790</v>
      </c>
    </row>
    <row r="11" spans="1:4" ht="18.75" customHeight="1" x14ac:dyDescent="0.35">
      <c r="A11" s="35" t="s">
        <v>7069</v>
      </c>
      <c r="B11" t="s">
        <v>2303</v>
      </c>
      <c r="C11" t="s">
        <v>2302</v>
      </c>
    </row>
    <row r="12" spans="1:4" ht="18.75" customHeight="1" x14ac:dyDescent="0.35">
      <c r="A12" s="35" t="s">
        <v>7070</v>
      </c>
      <c r="B12" t="s">
        <v>1462</v>
      </c>
      <c r="C12" t="s">
        <v>1459</v>
      </c>
    </row>
    <row r="13" spans="1:4" ht="18.75" customHeight="1" x14ac:dyDescent="0.35">
      <c r="A13" s="35" t="s">
        <v>7071</v>
      </c>
      <c r="B13" t="s">
        <v>2323</v>
      </c>
      <c r="C13" t="s">
        <v>2322</v>
      </c>
    </row>
    <row r="14" spans="1:4" ht="18.75" customHeight="1" x14ac:dyDescent="0.35">
      <c r="A14" s="35" t="s">
        <v>7072</v>
      </c>
      <c r="B14" t="s">
        <v>255</v>
      </c>
      <c r="C14" t="s">
        <v>254</v>
      </c>
    </row>
    <row r="15" spans="1:4" ht="18.75" customHeight="1" x14ac:dyDescent="0.35">
      <c r="A15" s="35" t="s">
        <v>7073</v>
      </c>
      <c r="B15" t="s">
        <v>287</v>
      </c>
      <c r="C15" t="s">
        <v>283</v>
      </c>
    </row>
    <row r="16" spans="1:4" ht="18.75" customHeight="1" x14ac:dyDescent="0.35">
      <c r="A16" s="35" t="s">
        <v>7074</v>
      </c>
      <c r="B16" t="s">
        <v>334</v>
      </c>
      <c r="C16" t="s">
        <v>6981</v>
      </c>
    </row>
    <row r="17" spans="1:3" ht="18.75" customHeight="1" x14ac:dyDescent="0.35">
      <c r="A17" s="35" t="s">
        <v>7075</v>
      </c>
      <c r="B17" t="s">
        <v>2438</v>
      </c>
      <c r="C17" t="s">
        <v>2437</v>
      </c>
    </row>
    <row r="18" spans="1:3" ht="18.75" customHeight="1" x14ac:dyDescent="0.35">
      <c r="A18" s="35" t="s">
        <v>7076</v>
      </c>
      <c r="B18" t="s">
        <v>7077</v>
      </c>
      <c r="C18" t="s">
        <v>1474</v>
      </c>
    </row>
    <row r="19" spans="1:3" ht="18.75" customHeight="1" x14ac:dyDescent="0.35">
      <c r="A19" s="35" t="s">
        <v>7078</v>
      </c>
      <c r="B19" t="s">
        <v>2446</v>
      </c>
      <c r="C19" t="s">
        <v>7079</v>
      </c>
    </row>
    <row r="20" spans="1:3" ht="18.75" customHeight="1" x14ac:dyDescent="0.35">
      <c r="A20" s="35" t="s">
        <v>7080</v>
      </c>
      <c r="B20" t="s">
        <v>2473</v>
      </c>
      <c r="C20" t="s">
        <v>2472</v>
      </c>
    </row>
    <row r="21" spans="1:3" ht="18.75" customHeight="1" x14ac:dyDescent="0.35">
      <c r="A21" s="35" t="s">
        <v>7081</v>
      </c>
      <c r="B21" t="s">
        <v>2480</v>
      </c>
      <c r="C21" t="s">
        <v>2479</v>
      </c>
    </row>
    <row r="22" spans="1:3" ht="18.75" customHeight="1" x14ac:dyDescent="0.35">
      <c r="A22" s="35" t="s">
        <v>7082</v>
      </c>
      <c r="B22" t="s">
        <v>1486</v>
      </c>
      <c r="C22" t="s">
        <v>7083</v>
      </c>
    </row>
    <row r="23" spans="1:3" ht="18.75" customHeight="1" x14ac:dyDescent="0.35">
      <c r="A23" s="35" t="s">
        <v>7084</v>
      </c>
      <c r="B23" t="s">
        <v>7085</v>
      </c>
      <c r="C23" t="s">
        <v>1759</v>
      </c>
    </row>
    <row r="24" spans="1:3" ht="18.75" customHeight="1" x14ac:dyDescent="0.35">
      <c r="A24" s="35" t="s">
        <v>7086</v>
      </c>
      <c r="B24" t="s">
        <v>2530</v>
      </c>
      <c r="C24" t="s">
        <v>2529</v>
      </c>
    </row>
    <row r="25" spans="1:3" ht="18.75" customHeight="1" x14ac:dyDescent="0.35">
      <c r="A25" s="35" t="s">
        <v>7087</v>
      </c>
      <c r="B25" t="s">
        <v>1764</v>
      </c>
      <c r="C25" t="s">
        <v>466</v>
      </c>
    </row>
    <row r="26" spans="1:3" ht="18.75" customHeight="1" x14ac:dyDescent="0.35">
      <c r="A26" s="35" t="s">
        <v>7088</v>
      </c>
      <c r="B26" t="s">
        <v>333</v>
      </c>
      <c r="C26" t="s">
        <v>380</v>
      </c>
    </row>
    <row r="27" spans="1:3" ht="18.75" customHeight="1" x14ac:dyDescent="0.35">
      <c r="A27" s="35" t="s">
        <v>7089</v>
      </c>
      <c r="B27" t="s">
        <v>421</v>
      </c>
      <c r="C27" t="s">
        <v>418</v>
      </c>
    </row>
    <row r="28" spans="1:3" ht="18.75" customHeight="1" x14ac:dyDescent="0.35">
      <c r="A28" s="35" t="s">
        <v>7090</v>
      </c>
      <c r="B28" t="s">
        <v>467</v>
      </c>
      <c r="C28" t="s">
        <v>466</v>
      </c>
    </row>
    <row r="29" spans="1:3" ht="18.75" customHeight="1" x14ac:dyDescent="0.35">
      <c r="A29" s="35" t="s">
        <v>7091</v>
      </c>
      <c r="B29" t="s">
        <v>2603</v>
      </c>
      <c r="C29" t="s">
        <v>2602</v>
      </c>
    </row>
    <row r="30" spans="1:3" ht="18.75" customHeight="1" x14ac:dyDescent="0.35">
      <c r="A30" s="35" t="s">
        <v>7092</v>
      </c>
      <c r="B30" t="s">
        <v>545</v>
      </c>
      <c r="C30" t="s">
        <v>544</v>
      </c>
    </row>
    <row r="31" spans="1:3" ht="18.75" customHeight="1" x14ac:dyDescent="0.35">
      <c r="A31" s="35" t="s">
        <v>2638</v>
      </c>
      <c r="B31" t="s">
        <v>2638</v>
      </c>
    </row>
    <row r="32" spans="1:3" ht="18.75" customHeight="1" x14ac:dyDescent="0.35">
      <c r="A32" s="35" t="s">
        <v>7093</v>
      </c>
      <c r="B32" t="s">
        <v>1558</v>
      </c>
      <c r="C32" t="s">
        <v>1557</v>
      </c>
    </row>
    <row r="33" spans="1:3" ht="18.75" customHeight="1" x14ac:dyDescent="0.35">
      <c r="A33" s="35" t="s">
        <v>7094</v>
      </c>
      <c r="B33" t="s">
        <v>173</v>
      </c>
      <c r="C33" t="s">
        <v>576</v>
      </c>
    </row>
    <row r="34" spans="1:3" ht="18.75" customHeight="1" x14ac:dyDescent="0.35">
      <c r="A34" s="35" t="s">
        <v>7095</v>
      </c>
      <c r="B34" t="s">
        <v>613</v>
      </c>
      <c r="C34" t="s">
        <v>612</v>
      </c>
    </row>
    <row r="35" spans="1:3" ht="18.75" customHeight="1" x14ac:dyDescent="0.35">
      <c r="A35" s="35" t="s">
        <v>7096</v>
      </c>
      <c r="B35" t="s">
        <v>3765</v>
      </c>
      <c r="C35" t="s">
        <v>3759</v>
      </c>
    </row>
    <row r="36" spans="1:3" ht="18.75" customHeight="1" x14ac:dyDescent="0.35">
      <c r="A36" s="35" t="s">
        <v>7097</v>
      </c>
      <c r="B36" t="s">
        <v>640</v>
      </c>
      <c r="C36" t="s">
        <v>638</v>
      </c>
    </row>
    <row r="37" spans="1:3" ht="18.75" customHeight="1" x14ac:dyDescent="0.35">
      <c r="A37" s="35" t="s">
        <v>7098</v>
      </c>
      <c r="B37" t="s">
        <v>1600</v>
      </c>
      <c r="C37" t="s">
        <v>1598</v>
      </c>
    </row>
    <row r="38" spans="1:3" ht="18.75" customHeight="1" x14ac:dyDescent="0.35">
      <c r="A38" s="35" t="s">
        <v>7099</v>
      </c>
      <c r="B38" t="s">
        <v>1394</v>
      </c>
      <c r="C38" t="s">
        <v>1787</v>
      </c>
    </row>
    <row r="39" spans="1:3" ht="18.75" customHeight="1" x14ac:dyDescent="0.35">
      <c r="A39" s="35" t="s">
        <v>7100</v>
      </c>
      <c r="B39" t="s">
        <v>2978</v>
      </c>
      <c r="C39" t="s">
        <v>2977</v>
      </c>
    </row>
    <row r="40" spans="1:3" ht="18.75" customHeight="1" x14ac:dyDescent="0.35">
      <c r="A40" s="35" t="s">
        <v>7101</v>
      </c>
      <c r="B40" t="s">
        <v>2984</v>
      </c>
      <c r="C40" t="s">
        <v>2983</v>
      </c>
    </row>
    <row r="41" spans="1:3" ht="18.75" customHeight="1" x14ac:dyDescent="0.35">
      <c r="A41" s="35" t="s">
        <v>7102</v>
      </c>
      <c r="B41" t="s">
        <v>2998</v>
      </c>
      <c r="C41" t="s">
        <v>2997</v>
      </c>
    </row>
    <row r="42" spans="1:3" ht="18.75" customHeight="1" x14ac:dyDescent="0.35">
      <c r="A42" s="35" t="s">
        <v>7103</v>
      </c>
      <c r="B42" t="s">
        <v>3157</v>
      </c>
      <c r="C42" t="s">
        <v>7104</v>
      </c>
    </row>
    <row r="43" spans="1:3" ht="18.75" customHeight="1" x14ac:dyDescent="0.35">
      <c r="A43" s="35" t="s">
        <v>7105</v>
      </c>
      <c r="B43" t="s">
        <v>3167</v>
      </c>
      <c r="C43" t="s">
        <v>3166</v>
      </c>
    </row>
    <row r="44" spans="1:3" ht="18.75" customHeight="1" x14ac:dyDescent="0.35">
      <c r="A44" s="35" t="s">
        <v>7106</v>
      </c>
      <c r="B44" t="s">
        <v>7107</v>
      </c>
      <c r="C44" t="s">
        <v>1631</v>
      </c>
    </row>
    <row r="45" spans="1:3" ht="18.75" customHeight="1" x14ac:dyDescent="0.35">
      <c r="A45" s="35" t="s">
        <v>7108</v>
      </c>
      <c r="B45" t="s">
        <v>3193</v>
      </c>
      <c r="C45" t="s">
        <v>3191</v>
      </c>
    </row>
    <row r="46" spans="1:3" ht="18.75" customHeight="1" x14ac:dyDescent="0.35">
      <c r="A46" s="35" t="s">
        <v>7109</v>
      </c>
      <c r="B46" t="s">
        <v>7110</v>
      </c>
      <c r="C46" t="s">
        <v>1796</v>
      </c>
    </row>
    <row r="47" spans="1:3" ht="18.75" customHeight="1" x14ac:dyDescent="0.35">
      <c r="A47" s="35" t="s">
        <v>7111</v>
      </c>
      <c r="B47" t="s">
        <v>3240</v>
      </c>
      <c r="C47" t="s">
        <v>3239</v>
      </c>
    </row>
    <row r="48" spans="1:3" ht="18.75" customHeight="1" x14ac:dyDescent="0.35">
      <c r="A48" s="35" t="s">
        <v>7112</v>
      </c>
      <c r="B48" t="s">
        <v>725</v>
      </c>
      <c r="C48" t="s">
        <v>723</v>
      </c>
    </row>
    <row r="49" spans="1:3" ht="18.75" customHeight="1" x14ac:dyDescent="0.35">
      <c r="A49" s="35" t="s">
        <v>7113</v>
      </c>
      <c r="B49" t="s">
        <v>3274</v>
      </c>
      <c r="C49" t="s">
        <v>3273</v>
      </c>
    </row>
    <row r="50" spans="1:3" ht="18.75" customHeight="1" x14ac:dyDescent="0.35">
      <c r="A50" s="35" t="s">
        <v>7114</v>
      </c>
      <c r="B50" t="s">
        <v>727</v>
      </c>
      <c r="C50" t="s">
        <v>723</v>
      </c>
    </row>
    <row r="51" spans="1:3" ht="18.75" customHeight="1" x14ac:dyDescent="0.35">
      <c r="A51" s="35" t="s">
        <v>7115</v>
      </c>
      <c r="B51" t="s">
        <v>3457</v>
      </c>
      <c r="C51" t="s">
        <v>3456</v>
      </c>
    </row>
    <row r="52" spans="1:3" ht="18.75" customHeight="1" x14ac:dyDescent="0.35">
      <c r="A52" s="35" t="s">
        <v>7116</v>
      </c>
      <c r="B52" t="s">
        <v>1479</v>
      </c>
      <c r="C52" t="s">
        <v>1474</v>
      </c>
    </row>
    <row r="53" spans="1:3" ht="18.75" customHeight="1" x14ac:dyDescent="0.35">
      <c r="A53" s="35" t="s">
        <v>7117</v>
      </c>
      <c r="B53" t="s">
        <v>1812</v>
      </c>
      <c r="C53" t="s">
        <v>1811</v>
      </c>
    </row>
    <row r="54" spans="1:3" ht="18.75" customHeight="1" x14ac:dyDescent="0.35">
      <c r="A54" s="35" t="s">
        <v>7118</v>
      </c>
      <c r="B54" t="s">
        <v>3531</v>
      </c>
      <c r="C54" t="s">
        <v>3530</v>
      </c>
    </row>
    <row r="55" spans="1:3" ht="18.75" customHeight="1" x14ac:dyDescent="0.35">
      <c r="A55" s="35" t="s">
        <v>7119</v>
      </c>
      <c r="B55" t="s">
        <v>3578</v>
      </c>
      <c r="C55" t="s">
        <v>3577</v>
      </c>
    </row>
    <row r="56" spans="1:3" ht="18.75" customHeight="1" x14ac:dyDescent="0.35">
      <c r="A56" s="35" t="s">
        <v>7120</v>
      </c>
      <c r="B56" t="s">
        <v>3693</v>
      </c>
      <c r="C56" t="s">
        <v>7121</v>
      </c>
    </row>
    <row r="57" spans="1:3" ht="18.75" customHeight="1" x14ac:dyDescent="0.35">
      <c r="A57" s="35" t="s">
        <v>7122</v>
      </c>
      <c r="B57" t="s">
        <v>3721</v>
      </c>
      <c r="C57" t="s">
        <v>3720</v>
      </c>
    </row>
    <row r="58" spans="1:3" ht="18.75" customHeight="1" x14ac:dyDescent="0.35">
      <c r="A58" s="35" t="s">
        <v>7123</v>
      </c>
      <c r="B58" t="s">
        <v>835</v>
      </c>
      <c r="C58" t="s">
        <v>834</v>
      </c>
    </row>
    <row r="59" spans="1:3" ht="18.75" customHeight="1" x14ac:dyDescent="0.35">
      <c r="A59" s="35" t="s">
        <v>7124</v>
      </c>
      <c r="B59" t="s">
        <v>3733</v>
      </c>
      <c r="C59" t="s">
        <v>3731</v>
      </c>
    </row>
    <row r="60" spans="1:3" ht="18.75" customHeight="1" x14ac:dyDescent="0.35">
      <c r="A60" s="35" t="s">
        <v>7125</v>
      </c>
      <c r="B60" t="s">
        <v>3770</v>
      </c>
      <c r="C60" t="s">
        <v>7126</v>
      </c>
    </row>
    <row r="61" spans="1:3" ht="18.75" customHeight="1" x14ac:dyDescent="0.35">
      <c r="A61" s="35" t="s">
        <v>7127</v>
      </c>
      <c r="B61" t="s">
        <v>3804</v>
      </c>
      <c r="C61" t="s">
        <v>3802</v>
      </c>
    </row>
    <row r="62" spans="1:3" ht="18.75" customHeight="1" x14ac:dyDescent="0.35">
      <c r="A62" s="35" t="s">
        <v>7128</v>
      </c>
      <c r="B62" t="s">
        <v>3869</v>
      </c>
      <c r="C62" t="s">
        <v>3868</v>
      </c>
    </row>
    <row r="63" spans="1:3" ht="18.75" customHeight="1" x14ac:dyDescent="0.35">
      <c r="A63" s="35" t="s">
        <v>7129</v>
      </c>
      <c r="B63" t="s">
        <v>174</v>
      </c>
      <c r="C63" t="s">
        <v>879</v>
      </c>
    </row>
    <row r="64" spans="1:3" ht="18.75" customHeight="1" x14ac:dyDescent="0.35">
      <c r="A64" s="35" t="s">
        <v>7130</v>
      </c>
      <c r="B64" t="s">
        <v>3892</v>
      </c>
      <c r="C64" t="s">
        <v>7131</v>
      </c>
    </row>
    <row r="65" spans="1:3" ht="18.75" customHeight="1" x14ac:dyDescent="0.35">
      <c r="A65" s="35" t="s">
        <v>7132</v>
      </c>
      <c r="B65" t="s">
        <v>4000</v>
      </c>
      <c r="C65" t="s">
        <v>3999</v>
      </c>
    </row>
    <row r="66" spans="1:3" ht="18.75" customHeight="1" x14ac:dyDescent="0.35">
      <c r="A66" s="35" t="s">
        <v>7133</v>
      </c>
      <c r="B66" t="s">
        <v>4032</v>
      </c>
      <c r="C66" t="s">
        <v>7134</v>
      </c>
    </row>
    <row r="67" spans="1:3" ht="18.75" customHeight="1" x14ac:dyDescent="0.35">
      <c r="A67" s="35" t="s">
        <v>7135</v>
      </c>
      <c r="B67" t="s">
        <v>642</v>
      </c>
      <c r="C67" t="s">
        <v>917</v>
      </c>
    </row>
    <row r="68" spans="1:3" ht="18.75" customHeight="1" x14ac:dyDescent="0.35">
      <c r="A68" s="35" t="s">
        <v>7136</v>
      </c>
      <c r="B68" t="s">
        <v>960</v>
      </c>
      <c r="C68" t="s">
        <v>7137</v>
      </c>
    </row>
    <row r="69" spans="1:3" ht="18.75" customHeight="1" x14ac:dyDescent="0.35">
      <c r="A69" s="35" t="s">
        <v>7138</v>
      </c>
      <c r="B69" t="s">
        <v>1917</v>
      </c>
      <c r="C69" t="s">
        <v>1914</v>
      </c>
    </row>
    <row r="70" spans="1:3" ht="18.75" customHeight="1" x14ac:dyDescent="0.35">
      <c r="A70" s="35" t="s">
        <v>7139</v>
      </c>
      <c r="B70" t="s">
        <v>1713</v>
      </c>
      <c r="C70" t="s">
        <v>1711</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
  <sheetViews>
    <sheetView zoomScaleNormal="100" workbookViewId="0">
      <selection activeCell="B11" sqref="B11"/>
    </sheetView>
  </sheetViews>
  <sheetFormatPr defaultColWidth="8.36328125" defaultRowHeight="14.5" x14ac:dyDescent="0.35"/>
  <cols>
    <col min="1" max="3" width="13.54296875" customWidth="1"/>
  </cols>
  <sheetData>
    <row r="1" spans="1:3" ht="18.75" customHeight="1" x14ac:dyDescent="0.45">
      <c r="A1" s="36" t="s">
        <v>7140</v>
      </c>
      <c r="B1" s="36"/>
      <c r="C1" s="37" t="s">
        <v>980</v>
      </c>
    </row>
    <row r="2" spans="1:3" ht="18.75" customHeight="1" x14ac:dyDescent="0.45">
      <c r="A2" s="36" t="s">
        <v>835</v>
      </c>
      <c r="B2" s="36" t="s">
        <v>854</v>
      </c>
      <c r="C2" s="37" t="s">
        <v>7141</v>
      </c>
    </row>
    <row r="3" spans="1:3" ht="18.75" customHeight="1" x14ac:dyDescent="0.45">
      <c r="A3" s="36" t="s">
        <v>642</v>
      </c>
      <c r="B3" s="36" t="s">
        <v>936</v>
      </c>
      <c r="C3" s="37" t="s">
        <v>7142</v>
      </c>
    </row>
    <row r="4" spans="1:3" ht="18.75" customHeight="1" x14ac:dyDescent="0.45">
      <c r="A4" s="36" t="s">
        <v>117</v>
      </c>
      <c r="B4" s="36"/>
      <c r="C4" s="37" t="s">
        <v>7143</v>
      </c>
    </row>
    <row r="5" spans="1:3" ht="18.75" customHeight="1" x14ac:dyDescent="0.45">
      <c r="A5" s="36" t="s">
        <v>7144</v>
      </c>
      <c r="B5" s="36"/>
      <c r="C5" s="37" t="s">
        <v>7145</v>
      </c>
    </row>
    <row r="6" spans="1:3" ht="18.75" customHeight="1" x14ac:dyDescent="0.45">
      <c r="A6" s="36" t="s">
        <v>2374</v>
      </c>
      <c r="B6" s="36" t="s">
        <v>7146</v>
      </c>
      <c r="C6" s="37" t="s">
        <v>7147</v>
      </c>
    </row>
    <row r="7" spans="1:3" ht="18.75" customHeight="1" x14ac:dyDescent="0.45">
      <c r="A7" s="38" t="s">
        <v>7148</v>
      </c>
      <c r="B7" s="38"/>
      <c r="C7" s="39" t="s">
        <v>7149</v>
      </c>
    </row>
    <row r="8" spans="1:3" ht="18.75" customHeight="1" x14ac:dyDescent="0.45">
      <c r="A8" s="36" t="s">
        <v>7150</v>
      </c>
      <c r="B8" s="36"/>
      <c r="C8" s="37" t="s">
        <v>2801</v>
      </c>
    </row>
    <row r="9" spans="1:3" ht="18.75" customHeight="1" x14ac:dyDescent="0.45">
      <c r="A9" s="38" t="s">
        <v>7151</v>
      </c>
      <c r="B9" s="38" t="s">
        <v>3399</v>
      </c>
      <c r="C9" s="39" t="s">
        <v>7152</v>
      </c>
    </row>
    <row r="10" spans="1:3" ht="18.75" customHeight="1" x14ac:dyDescent="0.45">
      <c r="A10" s="36" t="s">
        <v>3363</v>
      </c>
      <c r="B10" s="36"/>
      <c r="C10" s="37" t="s">
        <v>3372</v>
      </c>
    </row>
    <row r="11" spans="1:3" ht="18.75" customHeight="1" x14ac:dyDescent="0.45">
      <c r="A11" s="36" t="s">
        <v>1309</v>
      </c>
      <c r="B11" s="36" t="s">
        <v>1322</v>
      </c>
      <c r="C11" s="37" t="s">
        <v>1328</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78"/>
  <sheetViews>
    <sheetView topLeftCell="A67" zoomScaleNormal="100" workbookViewId="0">
      <selection activeCell="A85" sqref="A85"/>
    </sheetView>
  </sheetViews>
  <sheetFormatPr defaultColWidth="30.54296875" defaultRowHeight="14.5" x14ac:dyDescent="0.35"/>
  <sheetData>
    <row r="1" spans="1:8" x14ac:dyDescent="0.35">
      <c r="A1" t="s">
        <v>1332</v>
      </c>
      <c r="B1" t="s">
        <v>7153</v>
      </c>
      <c r="C1" t="s">
        <v>7154</v>
      </c>
      <c r="D1" t="s">
        <v>7155</v>
      </c>
      <c r="E1" t="s">
        <v>7156</v>
      </c>
      <c r="F1" t="s">
        <v>7157</v>
      </c>
      <c r="G1" t="s">
        <v>110</v>
      </c>
      <c r="H1" t="s">
        <v>110</v>
      </c>
    </row>
    <row r="2" spans="1:8" x14ac:dyDescent="0.35">
      <c r="A2" t="s">
        <v>2222</v>
      </c>
      <c r="B2" t="s">
        <v>7063</v>
      </c>
      <c r="C2" t="s">
        <v>3732</v>
      </c>
      <c r="D2" s="20"/>
      <c r="E2" s="20"/>
      <c r="F2" s="20"/>
      <c r="G2" s="20"/>
      <c r="H2" s="20"/>
    </row>
    <row r="3" spans="1:8" x14ac:dyDescent="0.35">
      <c r="A3" t="s">
        <v>2323</v>
      </c>
      <c r="B3" t="s">
        <v>2322</v>
      </c>
      <c r="C3" s="20" t="s">
        <v>3732</v>
      </c>
      <c r="D3" s="20"/>
      <c r="E3" s="20"/>
      <c r="F3" s="20"/>
      <c r="G3" s="20"/>
      <c r="H3" s="20"/>
    </row>
    <row r="4" spans="1:8" x14ac:dyDescent="0.35">
      <c r="A4" t="s">
        <v>7158</v>
      </c>
    </row>
    <row r="5" spans="1:8" x14ac:dyDescent="0.35">
      <c r="A5" t="s">
        <v>2438</v>
      </c>
      <c r="B5" t="s">
        <v>2437</v>
      </c>
      <c r="C5" t="s">
        <v>3732</v>
      </c>
      <c r="D5" s="20"/>
      <c r="E5" s="20"/>
      <c r="F5" s="20"/>
      <c r="G5" s="20"/>
      <c r="H5" s="20"/>
    </row>
    <row r="6" spans="1:8" x14ac:dyDescent="0.35">
      <c r="A6" t="s">
        <v>2446</v>
      </c>
      <c r="B6" t="s">
        <v>7079</v>
      </c>
      <c r="C6" t="s">
        <v>3732</v>
      </c>
      <c r="D6" s="20"/>
      <c r="E6" s="20"/>
      <c r="F6" s="20"/>
      <c r="G6" s="20"/>
      <c r="H6" s="20"/>
    </row>
    <row r="7" spans="1:8" x14ac:dyDescent="0.35">
      <c r="A7" t="s">
        <v>2473</v>
      </c>
      <c r="B7" t="s">
        <v>2472</v>
      </c>
      <c r="C7" t="s">
        <v>3732</v>
      </c>
    </row>
    <row r="8" spans="1:8" x14ac:dyDescent="0.35">
      <c r="A8" t="s">
        <v>2480</v>
      </c>
      <c r="B8" t="s">
        <v>2479</v>
      </c>
      <c r="C8" t="s">
        <v>3732</v>
      </c>
    </row>
    <row r="9" spans="1:8" x14ac:dyDescent="0.35">
      <c r="A9" t="s">
        <v>7085</v>
      </c>
      <c r="B9" t="s">
        <v>1759</v>
      </c>
      <c r="C9" t="s">
        <v>3732</v>
      </c>
      <c r="D9" s="20"/>
      <c r="E9" s="20"/>
      <c r="F9" s="20"/>
      <c r="G9" s="20"/>
      <c r="H9" s="20"/>
    </row>
    <row r="10" spans="1:8" x14ac:dyDescent="0.35">
      <c r="A10" t="s">
        <v>2530</v>
      </c>
      <c r="B10" t="s">
        <v>2529</v>
      </c>
      <c r="C10" t="s">
        <v>3732</v>
      </c>
      <c r="D10" s="20"/>
      <c r="E10" s="20"/>
      <c r="F10" s="20"/>
      <c r="G10" s="20"/>
      <c r="H10" s="20"/>
    </row>
    <row r="11" spans="1:8" x14ac:dyDescent="0.35">
      <c r="A11" t="s">
        <v>2603</v>
      </c>
      <c r="B11" t="s">
        <v>2602</v>
      </c>
      <c r="C11" t="s">
        <v>3732</v>
      </c>
    </row>
    <row r="12" spans="1:8" x14ac:dyDescent="0.35">
      <c r="A12" t="s">
        <v>2638</v>
      </c>
    </row>
    <row r="13" spans="1:8" x14ac:dyDescent="0.35">
      <c r="A13" t="s">
        <v>3765</v>
      </c>
      <c r="B13" t="s">
        <v>3759</v>
      </c>
      <c r="C13" t="s">
        <v>3732</v>
      </c>
    </row>
    <row r="14" spans="1:8" x14ac:dyDescent="0.35">
      <c r="A14" t="s">
        <v>2780</v>
      </c>
    </row>
    <row r="15" spans="1:8" x14ac:dyDescent="0.35">
      <c r="B15" t="s">
        <v>1589</v>
      </c>
    </row>
    <row r="16" spans="1:8" x14ac:dyDescent="0.35">
      <c r="A16" t="s">
        <v>7159</v>
      </c>
    </row>
    <row r="17" spans="1:3" x14ac:dyDescent="0.35">
      <c r="A17" t="s">
        <v>2843</v>
      </c>
    </row>
    <row r="18" spans="1:3" x14ac:dyDescent="0.35">
      <c r="A18" t="s">
        <v>2978</v>
      </c>
      <c r="B18" t="s">
        <v>2977</v>
      </c>
      <c r="C18" t="s">
        <v>3732</v>
      </c>
    </row>
    <row r="19" spans="1:3" x14ac:dyDescent="0.35">
      <c r="A19" t="s">
        <v>2984</v>
      </c>
      <c r="B19" t="s">
        <v>2983</v>
      </c>
      <c r="C19" t="s">
        <v>3732</v>
      </c>
    </row>
    <row r="20" spans="1:3" x14ac:dyDescent="0.35">
      <c r="A20" t="s">
        <v>2998</v>
      </c>
      <c r="B20" t="s">
        <v>2997</v>
      </c>
      <c r="C20" t="s">
        <v>3732</v>
      </c>
    </row>
    <row r="21" spans="1:3" x14ac:dyDescent="0.35">
      <c r="A21" t="s">
        <v>3102</v>
      </c>
    </row>
    <row r="22" spans="1:3" x14ac:dyDescent="0.35">
      <c r="A22" t="s">
        <v>3167</v>
      </c>
      <c r="B22" t="s">
        <v>3166</v>
      </c>
      <c r="C22" t="s">
        <v>3732</v>
      </c>
    </row>
    <row r="23" spans="1:3" x14ac:dyDescent="0.35">
      <c r="A23" t="s">
        <v>3193</v>
      </c>
      <c r="B23" t="s">
        <v>3191</v>
      </c>
      <c r="C23" t="s">
        <v>3732</v>
      </c>
    </row>
    <row r="24" spans="1:3" x14ac:dyDescent="0.35">
      <c r="A24" t="s">
        <v>3240</v>
      </c>
      <c r="B24" t="s">
        <v>3239</v>
      </c>
      <c r="C24" t="s">
        <v>3732</v>
      </c>
    </row>
    <row r="25" spans="1:3" x14ac:dyDescent="0.35">
      <c r="A25" t="s">
        <v>7160</v>
      </c>
    </row>
    <row r="26" spans="1:3" x14ac:dyDescent="0.35">
      <c r="A26" t="s">
        <v>7161</v>
      </c>
    </row>
    <row r="27" spans="1:3" x14ac:dyDescent="0.35">
      <c r="A27" t="s">
        <v>3360</v>
      </c>
    </row>
    <row r="28" spans="1:3" x14ac:dyDescent="0.35">
      <c r="A28" t="s">
        <v>3363</v>
      </c>
    </row>
    <row r="29" spans="1:3" x14ac:dyDescent="0.35">
      <c r="A29" t="s">
        <v>7162</v>
      </c>
    </row>
    <row r="30" spans="1:3" x14ac:dyDescent="0.35">
      <c r="A30" t="s">
        <v>3578</v>
      </c>
      <c r="B30" t="s">
        <v>3577</v>
      </c>
      <c r="C30" t="s">
        <v>3732</v>
      </c>
    </row>
    <row r="31" spans="1:3" x14ac:dyDescent="0.35">
      <c r="A31" t="s">
        <v>3721</v>
      </c>
      <c r="B31" t="s">
        <v>3720</v>
      </c>
      <c r="C31" t="s">
        <v>3732</v>
      </c>
    </row>
    <row r="32" spans="1:3" x14ac:dyDescent="0.35">
      <c r="A32" t="s">
        <v>3733</v>
      </c>
      <c r="B32" t="s">
        <v>3731</v>
      </c>
      <c r="C32" t="s">
        <v>3732</v>
      </c>
    </row>
    <row r="33" spans="1:3" x14ac:dyDescent="0.35">
      <c r="A33" t="s">
        <v>7148</v>
      </c>
    </row>
    <row r="34" spans="1:3" x14ac:dyDescent="0.35">
      <c r="A34" s="20" t="s">
        <v>4247</v>
      </c>
      <c r="B34" s="20"/>
      <c r="C34" s="20" t="s">
        <v>4248</v>
      </c>
    </row>
    <row r="35" spans="1:3" x14ac:dyDescent="0.35">
      <c r="A35" s="20" t="s">
        <v>4249</v>
      </c>
      <c r="B35" s="20"/>
      <c r="C35" s="20" t="s">
        <v>4248</v>
      </c>
    </row>
    <row r="36" spans="1:3" x14ac:dyDescent="0.35">
      <c r="A36" t="s">
        <v>3770</v>
      </c>
      <c r="B36" t="s">
        <v>7126</v>
      </c>
      <c r="C36" t="s">
        <v>3732</v>
      </c>
    </row>
    <row r="37" spans="1:3" x14ac:dyDescent="0.35">
      <c r="A37" t="s">
        <v>3783</v>
      </c>
    </row>
    <row r="38" spans="1:3" x14ac:dyDescent="0.35">
      <c r="A38" t="s">
        <v>3869</v>
      </c>
      <c r="B38" t="s">
        <v>3868</v>
      </c>
      <c r="C38" t="s">
        <v>3732</v>
      </c>
    </row>
    <row r="39" spans="1:3" x14ac:dyDescent="0.35">
      <c r="A39" t="s">
        <v>3929</v>
      </c>
    </row>
    <row r="40" spans="1:3" x14ac:dyDescent="0.35">
      <c r="A40" t="s">
        <v>3983</v>
      </c>
    </row>
    <row r="41" spans="1:3" x14ac:dyDescent="0.35">
      <c r="A41" t="s">
        <v>4000</v>
      </c>
      <c r="B41" t="s">
        <v>3999</v>
      </c>
      <c r="C41" t="s">
        <v>3732</v>
      </c>
    </row>
    <row r="42" spans="1:3" x14ac:dyDescent="0.35">
      <c r="A42" t="s">
        <v>4076</v>
      </c>
    </row>
    <row r="43" spans="1:3" x14ac:dyDescent="0.35">
      <c r="A43" t="s">
        <v>1917</v>
      </c>
      <c r="B43" t="s">
        <v>1914</v>
      </c>
      <c r="C43" t="s">
        <v>3732</v>
      </c>
    </row>
    <row r="44" spans="1:3" x14ac:dyDescent="0.35">
      <c r="A44" t="s">
        <v>7163</v>
      </c>
    </row>
    <row r="45" spans="1:3" x14ac:dyDescent="0.35">
      <c r="A45" t="s">
        <v>2446</v>
      </c>
    </row>
    <row r="46" spans="1:3" x14ac:dyDescent="0.35">
      <c r="A46" t="s">
        <v>1359</v>
      </c>
    </row>
    <row r="47" spans="1:3" x14ac:dyDescent="0.35">
      <c r="A47" t="s">
        <v>7164</v>
      </c>
    </row>
    <row r="48" spans="1:3" x14ac:dyDescent="0.35">
      <c r="A48" t="s">
        <v>3510</v>
      </c>
    </row>
    <row r="49" spans="1:9" x14ac:dyDescent="0.35">
      <c r="A49" t="s">
        <v>1299</v>
      </c>
    </row>
    <row r="50" spans="1:9" x14ac:dyDescent="0.35">
      <c r="A50" t="s">
        <v>3094</v>
      </c>
    </row>
    <row r="51" spans="1:9" x14ac:dyDescent="0.35">
      <c r="A51" t="s">
        <v>4217</v>
      </c>
    </row>
    <row r="52" spans="1:9" x14ac:dyDescent="0.35">
      <c r="A52" t="s">
        <v>7107</v>
      </c>
    </row>
    <row r="53" spans="1:9" x14ac:dyDescent="0.35">
      <c r="A53" t="s">
        <v>1797</v>
      </c>
    </row>
    <row r="54" spans="1:9" x14ac:dyDescent="0.35">
      <c r="A54" t="s">
        <v>1422</v>
      </c>
    </row>
    <row r="55" spans="1:9" x14ac:dyDescent="0.35">
      <c r="A55" t="s">
        <v>3268</v>
      </c>
    </row>
    <row r="56" spans="1:9" x14ac:dyDescent="0.35">
      <c r="A56" t="s">
        <v>7165</v>
      </c>
    </row>
    <row r="57" spans="1:9" x14ac:dyDescent="0.35">
      <c r="A57" t="s">
        <v>1654</v>
      </c>
    </row>
    <row r="58" spans="1:9" x14ac:dyDescent="0.35">
      <c r="A58" s="20" t="s">
        <v>7166</v>
      </c>
      <c r="B58" s="20"/>
      <c r="C58" s="20"/>
      <c r="D58" s="20"/>
      <c r="E58" s="20"/>
      <c r="F58" s="20"/>
    </row>
    <row r="59" spans="1:9" x14ac:dyDescent="0.35">
      <c r="A59" t="s">
        <v>685</v>
      </c>
    </row>
    <row r="60" spans="1:9" x14ac:dyDescent="0.35">
      <c r="A60" t="s">
        <v>3569</v>
      </c>
    </row>
    <row r="61" spans="1:9" x14ac:dyDescent="0.35">
      <c r="A61" t="s">
        <v>3253</v>
      </c>
    </row>
    <row r="62" spans="1:9" x14ac:dyDescent="0.35">
      <c r="A62" t="s">
        <v>3804</v>
      </c>
    </row>
    <row r="63" spans="1:9" x14ac:dyDescent="0.35">
      <c r="A63" t="s">
        <v>3983</v>
      </c>
    </row>
    <row r="64" spans="1:9" x14ac:dyDescent="0.35">
      <c r="A64" s="20">
        <v>9</v>
      </c>
      <c r="B64" t="s">
        <v>2303</v>
      </c>
      <c r="C64" t="s">
        <v>2302</v>
      </c>
      <c r="D64" s="20" t="s">
        <v>7167</v>
      </c>
      <c r="E64" s="20" t="s">
        <v>2303</v>
      </c>
      <c r="F64" s="20" t="s">
        <v>1715</v>
      </c>
      <c r="G64" s="20" t="s">
        <v>2304</v>
      </c>
      <c r="H64" s="20" t="s">
        <v>110</v>
      </c>
      <c r="I64" s="20" t="s">
        <v>110</v>
      </c>
    </row>
    <row r="65" spans="1:11" x14ac:dyDescent="0.35">
      <c r="A65" t="s">
        <v>7159</v>
      </c>
    </row>
    <row r="66" spans="1:11" x14ac:dyDescent="0.35">
      <c r="A66" s="40" t="s">
        <v>4002</v>
      </c>
    </row>
    <row r="67" spans="1:11" x14ac:dyDescent="0.35">
      <c r="A67" s="20">
        <v>42</v>
      </c>
      <c r="B67" t="s">
        <v>7148</v>
      </c>
      <c r="C67" t="s">
        <v>7168</v>
      </c>
      <c r="D67" t="s">
        <v>7169</v>
      </c>
      <c r="E67" t="s">
        <v>7170</v>
      </c>
      <c r="F67" t="s">
        <v>7171</v>
      </c>
      <c r="G67" t="s">
        <v>1274</v>
      </c>
      <c r="H67" t="s">
        <v>110</v>
      </c>
      <c r="I67" s="20" t="s">
        <v>1142</v>
      </c>
    </row>
    <row r="68" spans="1:11" x14ac:dyDescent="0.35">
      <c r="K68" s="25"/>
    </row>
    <row r="69" spans="1:11" x14ac:dyDescent="0.35">
      <c r="A69" t="s">
        <v>1826</v>
      </c>
      <c r="B69" t="s">
        <v>2333</v>
      </c>
      <c r="C69" t="s">
        <v>1836</v>
      </c>
      <c r="D69" t="s">
        <v>7172</v>
      </c>
    </row>
    <row r="71" spans="1:11" x14ac:dyDescent="0.35">
      <c r="A71" s="41" t="s">
        <v>1081</v>
      </c>
      <c r="B71" s="42" t="s">
        <v>1086</v>
      </c>
      <c r="E71" t="s">
        <v>1092</v>
      </c>
      <c r="F71" t="s">
        <v>7173</v>
      </c>
    </row>
    <row r="73" spans="1:11" x14ac:dyDescent="0.35">
      <c r="A73" t="e">
        <f>#VALUE!</f>
        <v>#VALUE!</v>
      </c>
    </row>
    <row r="74" spans="1:11" x14ac:dyDescent="0.35">
      <c r="A74" t="e">
        <f>#VALUE!</f>
        <v>#VALUE!</v>
      </c>
    </row>
    <row r="76" spans="1:11" x14ac:dyDescent="0.35">
      <c r="A76" t="s">
        <v>2828</v>
      </c>
      <c r="B76" t="s">
        <v>7174</v>
      </c>
    </row>
    <row r="78" spans="1:11" ht="16.5" x14ac:dyDescent="0.35">
      <c r="A78" s="43" t="s">
        <v>7175</v>
      </c>
    </row>
  </sheetData>
  <hyperlinks>
    <hyperlink ref="B71" r:id="rId1"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Írunn Sólsdóttir</cp:lastModifiedBy>
  <cp:revision>5</cp:revision>
  <dcterms:created xsi:type="dcterms:W3CDTF">2022-11-07T05:55:29Z</dcterms:created>
  <dcterms:modified xsi:type="dcterms:W3CDTF">2024-08-28T10:03:49Z</dcterms:modified>
  <dc:language>en-HK</dc:language>
</cp:coreProperties>
</file>