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codeName="ThisWorkbook"/>
  <xr:revisionPtr revIDLastSave="0" documentId="8_{75D19854-4789-4A81-864E-C7CA28880C80}" xr6:coauthVersionLast="45" xr6:coauthVersionMax="45" xr10:uidLastSave="{00000000-0000-0000-0000-000000000000}"/>
  <bookViews>
    <workbookView xWindow="-120" yWindow="-120" windowWidth="20730" windowHeight="11160" tabRatio="415" xr2:uid="{00000000-000D-0000-FFFF-FFFF00000000}"/>
  </bookViews>
  <sheets>
    <sheet name="Gantt" sheetId="11" r:id="rId1"/>
    <sheet name="About" sheetId="12" r:id="rId2"/>
  </sheets>
  <definedNames>
    <definedName name="_xlnm.Print_Titles" localSheetId="0">Gantt!$4:$7</definedName>
    <definedName name="Project_Start">Gantt!$E$3</definedName>
    <definedName name="Scrolling_Increment">Gantt!$E$4</definedName>
    <definedName name="Today" localSheetId="0">TODAY()</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1" l="1"/>
  <c r="H5" i="11" s="1"/>
  <c r="H15" i="11" l="1"/>
  <c r="H14" i="11"/>
  <c r="H4" i="11"/>
  <c r="I5" i="11"/>
  <c r="H9" i="11"/>
  <c r="H17" i="11"/>
  <c r="H23" i="11"/>
  <c r="H27" i="11"/>
  <c r="H26" i="11"/>
  <c r="H7" i="11"/>
  <c r="H22" i="11"/>
  <c r="H6" i="11"/>
  <c r="H11" i="11"/>
  <c r="H21" i="11"/>
  <c r="H25" i="11"/>
  <c r="H10" i="11"/>
  <c r="H24" i="11"/>
  <c r="H18" i="11"/>
  <c r="I30" i="11" l="1"/>
  <c r="I27" i="11"/>
  <c r="I26" i="11"/>
  <c r="I29" i="11"/>
  <c r="I28" i="11"/>
  <c r="I14" i="11"/>
  <c r="I15" i="11"/>
  <c r="I10" i="11"/>
  <c r="I18" i="11"/>
  <c r="I24" i="11"/>
  <c r="J5" i="11"/>
  <c r="I9" i="11"/>
  <c r="I17" i="11"/>
  <c r="I23" i="11"/>
  <c r="I7" i="11"/>
  <c r="I22" i="11"/>
  <c r="I11" i="11"/>
  <c r="I21" i="11"/>
  <c r="I25" i="11"/>
  <c r="J29" i="11" l="1"/>
  <c r="J26" i="11"/>
  <c r="J30" i="11"/>
  <c r="J28" i="11"/>
  <c r="J27" i="11"/>
  <c r="J14" i="11"/>
  <c r="J15" i="11"/>
  <c r="J11" i="11"/>
  <c r="J21" i="11"/>
  <c r="J25" i="11"/>
  <c r="J7" i="11"/>
  <c r="J10" i="11"/>
  <c r="J18" i="11"/>
  <c r="J24" i="11"/>
  <c r="K5" i="11"/>
  <c r="J9" i="11"/>
  <c r="J17" i="11"/>
  <c r="J23" i="11"/>
  <c r="J22" i="11"/>
  <c r="K28" i="11" l="1"/>
  <c r="K30" i="11"/>
  <c r="K27" i="11"/>
  <c r="K29" i="11"/>
  <c r="K26" i="11"/>
  <c r="K15" i="11"/>
  <c r="K14" i="11"/>
  <c r="K7" i="11"/>
  <c r="K22" i="11"/>
  <c r="K25" i="11"/>
  <c r="K11" i="11"/>
  <c r="K21" i="11"/>
  <c r="K10" i="11"/>
  <c r="K18" i="11"/>
  <c r="K24" i="11"/>
  <c r="L5" i="11"/>
  <c r="K9" i="11"/>
  <c r="K17" i="11"/>
  <c r="K23" i="11"/>
  <c r="L28" i="11" l="1"/>
  <c r="L27" i="11"/>
  <c r="L30" i="11"/>
  <c r="L29" i="11"/>
  <c r="L26" i="11"/>
  <c r="L15" i="11"/>
  <c r="L14" i="11"/>
  <c r="M5" i="11"/>
  <c r="L9" i="11"/>
  <c r="L17" i="11"/>
  <c r="L23" i="11"/>
  <c r="L10" i="11"/>
  <c r="L7" i="11"/>
  <c r="L22" i="11"/>
  <c r="L11" i="11"/>
  <c r="L21" i="11"/>
  <c r="L25" i="11"/>
  <c r="L24" i="11"/>
  <c r="L18" i="11"/>
  <c r="M30" i="11" l="1"/>
  <c r="M27" i="11"/>
  <c r="M28" i="11"/>
  <c r="M29" i="11"/>
  <c r="M26" i="11"/>
  <c r="M14" i="11"/>
  <c r="M15" i="11"/>
  <c r="M10" i="11"/>
  <c r="M18" i="11"/>
  <c r="M24" i="11"/>
  <c r="N5" i="11"/>
  <c r="M9" i="11"/>
  <c r="M17" i="11"/>
  <c r="M23" i="11"/>
  <c r="M7" i="11"/>
  <c r="M22" i="11"/>
  <c r="M21" i="11"/>
  <c r="M11" i="11"/>
  <c r="M25" i="11"/>
  <c r="N29" i="11" l="1"/>
  <c r="N26" i="11"/>
  <c r="N30" i="11"/>
  <c r="N27" i="11"/>
  <c r="N28" i="11"/>
  <c r="N14" i="11"/>
  <c r="N15" i="11"/>
  <c r="N11" i="11"/>
  <c r="N21" i="11"/>
  <c r="N25" i="11"/>
  <c r="N10" i="11"/>
  <c r="N18" i="11"/>
  <c r="N24" i="11"/>
  <c r="O5" i="11"/>
  <c r="N9" i="11"/>
  <c r="N17" i="11"/>
  <c r="N23" i="11"/>
  <c r="N7" i="11"/>
  <c r="N22" i="11"/>
  <c r="O26" i="11" l="1"/>
  <c r="O28" i="11"/>
  <c r="O29" i="11"/>
  <c r="O30" i="11"/>
  <c r="O27" i="11"/>
  <c r="O20" i="11"/>
  <c r="O15" i="11"/>
  <c r="O14" i="11"/>
  <c r="O7" i="11"/>
  <c r="O22" i="11"/>
  <c r="O9" i="11"/>
  <c r="O4" i="11"/>
  <c r="O11" i="11"/>
  <c r="O21" i="11"/>
  <c r="O25" i="11"/>
  <c r="O10" i="11"/>
  <c r="O18" i="11"/>
  <c r="O24" i="11"/>
  <c r="P5" i="11"/>
  <c r="O6" i="11"/>
  <c r="O17" i="11"/>
  <c r="O23" i="11"/>
  <c r="P28" i="11" l="1"/>
  <c r="P30" i="11"/>
  <c r="P27" i="11"/>
  <c r="P26" i="11"/>
  <c r="P29" i="11"/>
  <c r="P20" i="11"/>
  <c r="P15" i="11"/>
  <c r="P14" i="11"/>
  <c r="Q5" i="11"/>
  <c r="P9" i="11"/>
  <c r="P17" i="11"/>
  <c r="P23" i="11"/>
  <c r="P7" i="11"/>
  <c r="P22" i="11"/>
  <c r="P10" i="11"/>
  <c r="P11" i="11"/>
  <c r="P21" i="11"/>
  <c r="P25" i="11"/>
  <c r="P18" i="11"/>
  <c r="P24" i="11"/>
  <c r="Q30" i="11" l="1"/>
  <c r="Q27" i="11"/>
  <c r="Q26" i="11"/>
  <c r="Q29" i="11"/>
  <c r="Q28" i="11"/>
  <c r="Q20" i="11"/>
  <c r="Q14" i="11"/>
  <c r="Q15" i="11"/>
  <c r="Q10" i="11"/>
  <c r="Q18" i="11"/>
  <c r="Q24" i="11"/>
  <c r="R5" i="11"/>
  <c r="Q9" i="11"/>
  <c r="Q17" i="11"/>
  <c r="Q23" i="11"/>
  <c r="Q7" i="11"/>
  <c r="Q22" i="11"/>
  <c r="Q25" i="11"/>
  <c r="Q21" i="11"/>
  <c r="Q11" i="11"/>
  <c r="R29" i="11" l="1"/>
  <c r="R26" i="11"/>
  <c r="R30" i="11"/>
  <c r="R27" i="11"/>
  <c r="R28" i="11"/>
  <c r="R20" i="11"/>
  <c r="R15" i="11"/>
  <c r="R14" i="11"/>
  <c r="R11" i="11"/>
  <c r="R21" i="11"/>
  <c r="R25" i="11"/>
  <c r="R10" i="11"/>
  <c r="R18" i="11"/>
  <c r="R24" i="11"/>
  <c r="S5" i="11"/>
  <c r="R9" i="11"/>
  <c r="R17" i="11"/>
  <c r="R23" i="11"/>
  <c r="R7" i="11"/>
  <c r="R22" i="11"/>
  <c r="S29" i="11" l="1"/>
  <c r="S28" i="11"/>
  <c r="S26" i="11"/>
  <c r="S30" i="11"/>
  <c r="S27" i="11"/>
  <c r="S20" i="11"/>
  <c r="S15" i="11"/>
  <c r="S14" i="11"/>
  <c r="S7" i="11"/>
  <c r="S22" i="11"/>
  <c r="S25" i="11"/>
  <c r="S11" i="11"/>
  <c r="S21" i="11"/>
  <c r="S10" i="11"/>
  <c r="S18" i="11"/>
  <c r="S24" i="11"/>
  <c r="T5" i="11"/>
  <c r="S9" i="11"/>
  <c r="S17" i="11"/>
  <c r="S23" i="11"/>
  <c r="T28" i="11" l="1"/>
  <c r="T26" i="11"/>
  <c r="T30" i="11"/>
  <c r="T27" i="11"/>
  <c r="T29" i="11"/>
  <c r="T20" i="11"/>
  <c r="T15" i="11"/>
  <c r="T14" i="11"/>
  <c r="U5" i="11"/>
  <c r="T9" i="11"/>
  <c r="T17" i="11"/>
  <c r="T23" i="11"/>
  <c r="T7" i="11"/>
  <c r="T22" i="11"/>
  <c r="T11" i="11"/>
  <c r="T21" i="11"/>
  <c r="T25" i="11"/>
  <c r="T24" i="11"/>
  <c r="T18" i="11"/>
  <c r="T10" i="11"/>
  <c r="U30" i="11" l="1"/>
  <c r="U27" i="11"/>
  <c r="U26" i="11"/>
  <c r="U29" i="11"/>
  <c r="U28" i="11"/>
  <c r="U20" i="11"/>
  <c r="U14" i="11"/>
  <c r="U15" i="11"/>
  <c r="U10" i="11"/>
  <c r="U18" i="11"/>
  <c r="U24" i="11"/>
  <c r="V5" i="11"/>
  <c r="U9" i="11"/>
  <c r="U17" i="11"/>
  <c r="U23" i="11"/>
  <c r="U7" i="11"/>
  <c r="U22" i="11"/>
  <c r="U11" i="11"/>
  <c r="U25" i="11"/>
  <c r="U21" i="11"/>
  <c r="V29" i="11" l="1"/>
  <c r="V26" i="11"/>
  <c r="V30" i="11"/>
  <c r="V27" i="11"/>
  <c r="V28" i="11"/>
  <c r="V20" i="11"/>
  <c r="V14" i="11"/>
  <c r="V15" i="11"/>
  <c r="V6" i="11"/>
  <c r="V11" i="11"/>
  <c r="V21" i="11"/>
  <c r="V25" i="11"/>
  <c r="V24" i="11"/>
  <c r="V10" i="11"/>
  <c r="V18" i="11"/>
  <c r="V4" i="11"/>
  <c r="W5" i="11"/>
  <c r="V9" i="11"/>
  <c r="V17" i="11"/>
  <c r="V23" i="11"/>
  <c r="V7" i="11"/>
  <c r="V22" i="11"/>
  <c r="W28" i="11" l="1"/>
  <c r="W30" i="11"/>
  <c r="W27" i="11"/>
  <c r="W29" i="11"/>
  <c r="W26" i="11"/>
  <c r="W20" i="11"/>
  <c r="W15" i="11"/>
  <c r="W14" i="11"/>
  <c r="W7" i="11"/>
  <c r="W22" i="11"/>
  <c r="W9" i="11"/>
  <c r="W11" i="11"/>
  <c r="W21" i="11"/>
  <c r="W25" i="11"/>
  <c r="W10" i="11"/>
  <c r="W18" i="11"/>
  <c r="W24" i="11"/>
  <c r="X5" i="11"/>
  <c r="W23" i="11"/>
  <c r="W17" i="11"/>
  <c r="X28" i="11" l="1"/>
  <c r="X30" i="11"/>
  <c r="X27" i="11"/>
  <c r="X29" i="11"/>
  <c r="X26" i="11"/>
  <c r="X20" i="11"/>
  <c r="X15" i="11"/>
  <c r="X14" i="11"/>
  <c r="Y5" i="11"/>
  <c r="X9" i="11"/>
  <c r="X17" i="11"/>
  <c r="X23" i="11"/>
  <c r="X7" i="11"/>
  <c r="X22" i="11"/>
  <c r="X11" i="11"/>
  <c r="X21" i="11"/>
  <c r="X25" i="11"/>
  <c r="X18" i="11"/>
  <c r="X24" i="11"/>
  <c r="X10" i="11"/>
  <c r="Y30" i="11" l="1"/>
  <c r="Y27" i="11"/>
  <c r="Y28" i="11"/>
  <c r="Y29" i="11"/>
  <c r="Y26" i="11"/>
  <c r="Y20" i="11"/>
  <c r="Y14" i="11"/>
  <c r="Y15" i="11"/>
  <c r="Y10" i="11"/>
  <c r="Y18" i="11"/>
  <c r="Y24" i="11"/>
  <c r="Z5" i="11"/>
  <c r="Y9" i="11"/>
  <c r="Y17" i="11"/>
  <c r="Y23" i="11"/>
  <c r="Y7" i="11"/>
  <c r="Y22" i="11"/>
  <c r="Y11" i="11"/>
  <c r="Y25" i="11"/>
  <c r="Y21" i="11"/>
  <c r="Z29" i="11" l="1"/>
  <c r="Z26" i="11"/>
  <c r="Z28" i="11"/>
  <c r="Z30" i="11"/>
  <c r="Z27" i="11"/>
  <c r="Z20" i="11"/>
  <c r="Z14" i="11"/>
  <c r="Z15" i="11"/>
  <c r="Z11" i="11"/>
  <c r="Z21" i="11"/>
  <c r="Z25" i="11"/>
  <c r="Z10" i="11"/>
  <c r="Z18" i="11"/>
  <c r="Z24" i="11"/>
  <c r="Z7" i="11"/>
  <c r="Z9" i="11"/>
  <c r="Z17" i="11"/>
  <c r="Z23" i="11"/>
  <c r="Z22" i="11"/>
  <c r="AA5" i="11"/>
  <c r="AA26" i="11" l="1"/>
  <c r="AA28" i="11"/>
  <c r="AA29" i="11"/>
  <c r="AA30" i="11"/>
  <c r="AA27" i="11"/>
  <c r="AA20" i="11"/>
  <c r="AA15" i="11"/>
  <c r="AA14" i="11"/>
  <c r="AA11" i="11"/>
  <c r="AA25" i="11"/>
  <c r="AA17" i="11"/>
  <c r="AA18" i="11"/>
  <c r="AA22" i="11"/>
  <c r="AA7" i="11"/>
  <c r="AB5" i="11"/>
  <c r="AA9" i="11"/>
  <c r="AA10" i="11"/>
  <c r="AA21" i="11"/>
  <c r="AA24" i="11"/>
  <c r="AA23" i="11"/>
  <c r="AB28" i="11" l="1"/>
  <c r="AB30" i="11"/>
  <c r="AB27" i="11"/>
  <c r="AB29" i="11"/>
  <c r="AB26" i="11"/>
  <c r="AB20" i="11"/>
  <c r="AB15" i="11"/>
  <c r="AB14" i="11"/>
  <c r="AB18" i="11"/>
  <c r="AB9" i="11"/>
  <c r="AB7" i="11"/>
  <c r="AB21" i="11"/>
  <c r="AB17" i="11"/>
  <c r="AC5" i="11"/>
  <c r="AB10" i="11"/>
  <c r="AB11" i="11"/>
  <c r="AB22" i="11"/>
  <c r="AB23" i="11"/>
  <c r="AB25" i="11"/>
  <c r="AB24" i="11"/>
  <c r="AC30" i="11" l="1"/>
  <c r="AC27" i="11"/>
  <c r="AC26" i="11"/>
  <c r="AC29" i="11"/>
  <c r="AC28" i="11"/>
  <c r="AD5" i="11"/>
  <c r="AC23" i="11"/>
  <c r="AC21" i="11"/>
  <c r="AC15" i="11"/>
  <c r="AC22" i="11"/>
  <c r="AC24" i="11"/>
  <c r="AC25" i="11"/>
  <c r="AC18" i="11"/>
  <c r="AC6" i="11"/>
  <c r="AC17" i="11"/>
  <c r="AC4" i="11"/>
  <c r="AC10" i="11"/>
  <c r="AC9" i="11"/>
  <c r="AC11" i="11"/>
  <c r="AC7" i="11"/>
  <c r="AD29" i="11" l="1"/>
  <c r="AD26" i="11"/>
  <c r="AD27" i="11"/>
  <c r="AD30" i="11"/>
  <c r="AD28" i="11"/>
  <c r="AD7" i="11"/>
  <c r="AD15" i="11"/>
  <c r="AD10" i="11"/>
  <c r="AD18" i="11"/>
  <c r="AE5" i="11"/>
  <c r="AD23" i="11"/>
  <c r="AD11" i="11"/>
  <c r="AD9" i="11"/>
  <c r="AD22" i="11"/>
  <c r="AD17" i="11"/>
  <c r="AD21" i="11"/>
  <c r="AD25" i="11"/>
  <c r="AD24" i="11"/>
  <c r="AE29" i="11" l="1"/>
  <c r="AE28" i="11"/>
  <c r="AE26" i="11"/>
  <c r="AE30" i="11"/>
  <c r="AE27" i="11"/>
  <c r="AE21" i="11"/>
  <c r="AE25" i="11"/>
  <c r="AF5" i="11"/>
  <c r="AE23" i="11"/>
  <c r="AE9" i="11"/>
  <c r="AE22" i="11"/>
  <c r="AE7" i="11"/>
  <c r="AE15" i="11"/>
  <c r="AE18" i="11"/>
  <c r="AE11" i="11"/>
  <c r="AE10" i="11"/>
  <c r="AE17" i="11"/>
  <c r="AE24" i="11"/>
  <c r="AF28" i="11" l="1"/>
  <c r="AF30" i="11"/>
  <c r="AF27" i="11"/>
  <c r="AF29" i="11"/>
  <c r="AF26" i="11"/>
  <c r="AF9" i="11"/>
  <c r="AF18" i="11"/>
  <c r="AF15" i="11"/>
  <c r="AF7" i="11"/>
  <c r="AF23" i="11"/>
  <c r="AF22" i="11"/>
  <c r="AF21" i="11"/>
  <c r="AF11" i="11"/>
  <c r="AF17" i="11"/>
  <c r="AF25" i="11"/>
  <c r="AF10" i="11"/>
  <c r="AG5" i="11"/>
  <c r="AF24" i="11"/>
  <c r="AG30" i="11" l="1"/>
  <c r="AG27" i="11"/>
  <c r="AG26" i="11"/>
  <c r="AG29" i="11"/>
  <c r="AG28" i="11"/>
  <c r="AG23" i="11"/>
  <c r="AG21" i="11"/>
  <c r="AG18" i="11"/>
  <c r="AG15" i="11"/>
  <c r="AG10" i="11"/>
  <c r="AG11" i="11"/>
  <c r="AG22" i="11"/>
  <c r="AG9" i="11"/>
  <c r="AG24" i="11"/>
  <c r="AG7" i="11"/>
  <c r="AG25" i="11"/>
  <c r="AH5" i="11"/>
  <c r="AG17" i="11"/>
  <c r="AH29" i="11" l="1"/>
  <c r="AH26" i="11"/>
  <c r="AH30" i="11"/>
  <c r="AH27" i="11"/>
  <c r="AH28" i="11"/>
  <c r="AH24" i="11"/>
  <c r="AH10" i="11"/>
  <c r="AH23" i="11"/>
  <c r="AH18" i="11"/>
  <c r="AH22" i="11"/>
  <c r="AI5" i="11"/>
  <c r="AH15" i="11"/>
  <c r="AH21" i="11"/>
  <c r="AH17" i="11"/>
  <c r="AH25" i="11"/>
  <c r="AH11" i="11"/>
  <c r="AH7" i="11"/>
  <c r="AH9" i="11"/>
  <c r="AI26" i="11" l="1"/>
  <c r="AI28" i="11"/>
  <c r="AI30" i="11"/>
  <c r="AI27" i="11"/>
  <c r="AI29" i="11"/>
  <c r="AJ5" i="11"/>
  <c r="AI22" i="11"/>
  <c r="AI24" i="11"/>
  <c r="AI11" i="11"/>
  <c r="AI7" i="11"/>
  <c r="AI21" i="11"/>
  <c r="AI15" i="11"/>
  <c r="AI23" i="11"/>
  <c r="AI25" i="11"/>
  <c r="AI17" i="11"/>
  <c r="AI9" i="11"/>
  <c r="AI10" i="11"/>
  <c r="AI18" i="11"/>
  <c r="AJ28" i="11" l="1"/>
  <c r="AJ30" i="11"/>
  <c r="AJ27" i="11"/>
  <c r="AJ29" i="11"/>
  <c r="AJ26" i="11"/>
  <c r="AJ18" i="11"/>
  <c r="AJ9" i="11"/>
  <c r="AJ21" i="11"/>
  <c r="AJ10" i="11"/>
  <c r="AJ7" i="11"/>
  <c r="AJ6" i="11"/>
  <c r="AJ15" i="11"/>
  <c r="AJ25" i="11"/>
  <c r="AJ23" i="11"/>
  <c r="AJ22" i="11"/>
  <c r="AJ24" i="11"/>
  <c r="AJ11" i="11"/>
  <c r="AJ17" i="11"/>
  <c r="AK5" i="11"/>
  <c r="AK30" i="11" l="1"/>
  <c r="AK27" i="11"/>
  <c r="AK28" i="11"/>
  <c r="AK29" i="11"/>
  <c r="AK26" i="11"/>
  <c r="AK17" i="11"/>
  <c r="AK21" i="11"/>
  <c r="AK25" i="11"/>
  <c r="AK24" i="11"/>
  <c r="AK7" i="11"/>
  <c r="AK22" i="11"/>
  <c r="AK15" i="11"/>
  <c r="AK18" i="11"/>
  <c r="AK23" i="11"/>
  <c r="AK11" i="11"/>
  <c r="AK10" i="11"/>
  <c r="AK9" i="11"/>
  <c r="AL5" i="11"/>
  <c r="AL11" i="11" l="1"/>
  <c r="AL24" i="11"/>
  <c r="AL15" i="11"/>
  <c r="AM5" i="11"/>
  <c r="AL10" i="11"/>
  <c r="AL27" i="11"/>
  <c r="AL21" i="11"/>
  <c r="AL18" i="11"/>
  <c r="AL25" i="11"/>
  <c r="AL7" i="11"/>
  <c r="AL26" i="11"/>
  <c r="AL17" i="11"/>
  <c r="AL22" i="11"/>
  <c r="AL23" i="11"/>
  <c r="AL9" i="11"/>
  <c r="AM21" i="11" l="1"/>
  <c r="AM22" i="11"/>
  <c r="AM15" i="11"/>
  <c r="AN5" i="11"/>
  <c r="AM26" i="11"/>
  <c r="AM24" i="11"/>
  <c r="AM27" i="11"/>
  <c r="AM18" i="11"/>
  <c r="AM25" i="11"/>
  <c r="AM23" i="11"/>
  <c r="AM10" i="11"/>
  <c r="AM11" i="11"/>
  <c r="AM17" i="11"/>
  <c r="AM7" i="11"/>
  <c r="AM9" i="11"/>
  <c r="AN21" i="11" l="1"/>
  <c r="AN17" i="11"/>
  <c r="AN26" i="11"/>
  <c r="AN10" i="11"/>
  <c r="AN15" i="11"/>
  <c r="AN9" i="11"/>
  <c r="AN7" i="11"/>
  <c r="AN22" i="11"/>
  <c r="AN11" i="11"/>
  <c r="AN27" i="11"/>
  <c r="AN25" i="11"/>
  <c r="AN24" i="11"/>
  <c r="AO5" i="11"/>
  <c r="AN23" i="11"/>
  <c r="AN18" i="11"/>
  <c r="AO24" i="11" l="1"/>
  <c r="AO26" i="11"/>
  <c r="AO17" i="11"/>
  <c r="AO11" i="11"/>
  <c r="AO15" i="11"/>
  <c r="AO9" i="11"/>
  <c r="AO21" i="11"/>
  <c r="AP5" i="11"/>
  <c r="AO22" i="11"/>
  <c r="AO18" i="11"/>
  <c r="AO10" i="11"/>
  <c r="AO7" i="11"/>
  <c r="AO25" i="11"/>
  <c r="AO23" i="11"/>
  <c r="AO27" i="11"/>
  <c r="AQ5" i="11" l="1"/>
  <c r="AP7" i="11"/>
  <c r="AP11" i="11"/>
  <c r="AP26" i="11"/>
  <c r="AP27" i="11"/>
  <c r="AP17" i="11"/>
  <c r="AP21" i="11"/>
  <c r="AP23" i="11"/>
  <c r="AP22" i="11"/>
  <c r="AP25" i="11"/>
  <c r="AP9" i="11"/>
  <c r="AP15" i="11"/>
  <c r="AP24" i="11"/>
  <c r="AP18" i="11"/>
  <c r="AP10" i="11"/>
  <c r="AQ23" i="11" l="1"/>
  <c r="AQ17" i="11"/>
  <c r="AQ7" i="11"/>
  <c r="AQ26" i="11"/>
  <c r="AQ11" i="11"/>
  <c r="AQ9" i="11"/>
  <c r="AQ24" i="11"/>
  <c r="AQ21" i="11"/>
  <c r="AR5" i="11"/>
  <c r="AQ15" i="11"/>
  <c r="AQ22" i="11"/>
  <c r="AQ27" i="11"/>
  <c r="AQ6" i="11"/>
  <c r="AQ18" i="11"/>
  <c r="AQ25" i="11"/>
  <c r="AQ10" i="11"/>
  <c r="AS5" i="11" l="1"/>
  <c r="AR10" i="11"/>
  <c r="AR11" i="11"/>
  <c r="AR26" i="11"/>
  <c r="AR27" i="11"/>
  <c r="AR23" i="11"/>
  <c r="AR21" i="11"/>
  <c r="AR24" i="11"/>
  <c r="AR25" i="11"/>
  <c r="AR17" i="11"/>
  <c r="AR15" i="11"/>
  <c r="AR18" i="11"/>
  <c r="AR22" i="11"/>
  <c r="AR9" i="11"/>
  <c r="AR7" i="11"/>
  <c r="AS11" i="11" l="1"/>
  <c r="AS21" i="11"/>
  <c r="AS27" i="11"/>
  <c r="AS18" i="11"/>
  <c r="AS23" i="11"/>
  <c r="AT5" i="11"/>
  <c r="AS25" i="11"/>
  <c r="AS10" i="11"/>
  <c r="AS7" i="11"/>
  <c r="AS17" i="11"/>
  <c r="AS22" i="11"/>
  <c r="AS26" i="11"/>
  <c r="AS24" i="11"/>
  <c r="AS9" i="11"/>
  <c r="AS15" i="11"/>
  <c r="AT15" i="11" l="1"/>
  <c r="AT23" i="11"/>
  <c r="AT18" i="11"/>
  <c r="AU5" i="11"/>
  <c r="AT26" i="11"/>
  <c r="AT22" i="11"/>
  <c r="AT9" i="11"/>
  <c r="AT25" i="11"/>
  <c r="AT21" i="11"/>
  <c r="AT27" i="11"/>
  <c r="AT24" i="11"/>
  <c r="AT11" i="11"/>
  <c r="AT7" i="11"/>
  <c r="AT17" i="11"/>
  <c r="AT10" i="11"/>
  <c r="AU22" i="11" l="1"/>
  <c r="AU9" i="11"/>
  <c r="AU18" i="11"/>
  <c r="AU11" i="11"/>
  <c r="AU7" i="11"/>
  <c r="AU25" i="11"/>
  <c r="AU17" i="11"/>
  <c r="AU24" i="11"/>
  <c r="AU15" i="11"/>
  <c r="AU27" i="11"/>
  <c r="AU26" i="11"/>
  <c r="AU10" i="11"/>
  <c r="AV5" i="11"/>
  <c r="AU23" i="11"/>
  <c r="AU21" i="11"/>
  <c r="AV18" i="11" l="1"/>
  <c r="AV10" i="11"/>
  <c r="AV22" i="11"/>
  <c r="AV21" i="11"/>
  <c r="AV9" i="11"/>
  <c r="AV11" i="11"/>
  <c r="AV15" i="11"/>
  <c r="AV26" i="11"/>
  <c r="AV23" i="11"/>
  <c r="AW5" i="11"/>
  <c r="AV25" i="11"/>
  <c r="AV24" i="11"/>
  <c r="AV17" i="11"/>
  <c r="AV27" i="11"/>
  <c r="AV7" i="11"/>
  <c r="AX5" i="11" l="1"/>
  <c r="AW25" i="11"/>
  <c r="AW26" i="11"/>
  <c r="AW18" i="11"/>
  <c r="AW17" i="11"/>
  <c r="AW21" i="11"/>
  <c r="AW9" i="11"/>
  <c r="AW7" i="11"/>
  <c r="AW23" i="11"/>
  <c r="AW22" i="11"/>
  <c r="AW10" i="11"/>
  <c r="AW24" i="11"/>
  <c r="AW11" i="11"/>
  <c r="AW15" i="11"/>
  <c r="AW27" i="11"/>
  <c r="AX27" i="11" l="1"/>
  <c r="AX6" i="11"/>
  <c r="AX18" i="11"/>
  <c r="AY5" i="11"/>
  <c r="AX9" i="11"/>
  <c r="AX11" i="11"/>
  <c r="AX23" i="11"/>
  <c r="AX22" i="11"/>
  <c r="AX10" i="11"/>
  <c r="AX21" i="11"/>
  <c r="AX24" i="11"/>
  <c r="AX7" i="11"/>
  <c r="AX17" i="11"/>
  <c r="AX26" i="11"/>
  <c r="AX25" i="11"/>
  <c r="AX15" i="11"/>
  <c r="AY10" i="11" l="1"/>
  <c r="AY25" i="11"/>
  <c r="AY26" i="11"/>
  <c r="AY9" i="11"/>
  <c r="AY22" i="11"/>
  <c r="AZ5" i="11"/>
  <c r="AY21" i="11"/>
  <c r="AY7" i="11"/>
  <c r="AY24" i="11"/>
  <c r="AY15" i="11"/>
  <c r="AY23" i="11"/>
  <c r="AY18" i="11"/>
  <c r="AY27" i="11"/>
  <c r="AY11" i="11"/>
  <c r="AY17" i="11"/>
  <c r="AZ22" i="11" l="1"/>
  <c r="AZ9" i="11"/>
  <c r="AZ15" i="11"/>
  <c r="AZ24" i="11"/>
  <c r="AZ10" i="11"/>
  <c r="AZ17" i="11"/>
  <c r="AZ23" i="11"/>
  <c r="AZ11" i="11"/>
  <c r="AZ18" i="11"/>
  <c r="AZ7" i="11"/>
  <c r="AZ25" i="11"/>
  <c r="AZ21" i="11"/>
  <c r="BA5" i="11"/>
  <c r="AZ26" i="11"/>
  <c r="AZ27" i="11"/>
  <c r="BA21" i="11" l="1"/>
  <c r="BA22" i="11"/>
  <c r="BA23" i="11"/>
  <c r="BA18" i="11"/>
  <c r="BA10" i="11"/>
  <c r="BA15" i="11"/>
  <c r="BA11" i="11"/>
  <c r="BA17" i="11"/>
  <c r="BA25" i="11"/>
  <c r="BA26" i="11"/>
  <c r="BA24" i="11"/>
  <c r="BA7" i="11"/>
  <c r="BB5" i="11"/>
  <c r="BA9" i="11"/>
  <c r="BA27" i="11"/>
  <c r="BB23" i="11" l="1"/>
  <c r="BB15" i="11"/>
  <c r="BB26" i="11"/>
  <c r="BB25" i="11"/>
  <c r="BB27" i="11"/>
  <c r="BC5" i="11"/>
  <c r="BB24" i="11"/>
  <c r="BB22" i="11"/>
  <c r="BB21" i="11"/>
  <c r="BB18" i="11"/>
  <c r="BB11" i="11"/>
  <c r="BB17" i="11"/>
  <c r="BB10" i="11"/>
  <c r="BB9" i="11"/>
  <c r="BB7" i="11"/>
  <c r="BC23" i="11" l="1"/>
  <c r="BC11" i="11"/>
  <c r="BC15" i="11"/>
  <c r="BC25" i="11"/>
  <c r="BC27" i="11"/>
  <c r="BC24" i="11"/>
  <c r="BC9" i="11"/>
  <c r="BD5" i="11"/>
  <c r="BC7" i="11"/>
  <c r="BC18" i="11"/>
  <c r="BC26" i="11"/>
  <c r="BC10" i="11"/>
  <c r="BC22" i="11"/>
  <c r="BC21" i="11"/>
  <c r="BC17" i="11"/>
  <c r="BD22" i="11" l="1"/>
  <c r="BD10" i="11"/>
  <c r="BD11" i="11"/>
  <c r="BD15" i="11"/>
  <c r="BD17" i="11"/>
  <c r="BD24" i="11"/>
  <c r="BD7" i="11"/>
  <c r="BD21" i="11"/>
  <c r="BD9" i="11"/>
  <c r="BD25" i="11"/>
  <c r="BD26" i="11"/>
  <c r="BD27" i="11"/>
  <c r="BD18" i="11"/>
  <c r="BD23" i="11"/>
</calcChain>
</file>

<file path=xl/sharedStrings.xml><?xml version="1.0" encoding="utf-8"?>
<sst xmlns="http://schemas.openxmlformats.org/spreadsheetml/2006/main" count="62" uniqueCount="45">
  <si>
    <t>Legend:</t>
  </si>
  <si>
    <t>On Track</t>
  </si>
  <si>
    <t>Low Risk</t>
  </si>
  <si>
    <t>Med Risk</t>
  </si>
  <si>
    <t>High Risk</t>
  </si>
  <si>
    <t>Unassigned</t>
  </si>
  <si>
    <t>Project Start Date:</t>
  </si>
  <si>
    <t>Display Week:</t>
  </si>
  <si>
    <t>Milestone Description</t>
  </si>
  <si>
    <t>Category</t>
  </si>
  <si>
    <t>Assigned To</t>
  </si>
  <si>
    <t>Progress</t>
  </si>
  <si>
    <t>Start</t>
  </si>
  <si>
    <t>No. Days</t>
  </si>
  <si>
    <t>Sprint 3</t>
  </si>
  <si>
    <t>Sprint 4</t>
  </si>
  <si>
    <t>To add more data, Insert new rows ABOVE this one</t>
  </si>
  <si>
    <t>About This Template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</si>
  <si>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Change the display week number to change the timeline view. Insert new tasks by inserting new rows.
</t>
  </si>
  <si>
    <t>Guide for Screen Readers</t>
  </si>
  <si>
    <t>There are 2 worksheets in this workbook. 
Gantt Chart
About
The instructions for each worksheet are in the A column starting in cell A1 of each worksheet. They are written with input messages. Each step guides you through the information in that row. Each subsequent step continues in cell A2, A3, and so on, unless otherwise explicitly directed. For example, instruction text might say "continue to cell A6" for the next step. 
To remove these instructions from the worksheet, go to Data &gt; Data Tools &gt; Data Validation &gt; Input Message and delete them.</t>
  </si>
  <si>
    <t>This is the last instruction in this worksheet.</t>
  </si>
  <si>
    <t>Sprint 1</t>
  </si>
  <si>
    <t>Sprint 2</t>
  </si>
  <si>
    <t>Family Health Track Interface</t>
  </si>
  <si>
    <t>Learning - React framework</t>
  </si>
  <si>
    <t>Setup Skeleton - Fronend</t>
  </si>
  <si>
    <t>Setup Skeleton - Backend</t>
  </si>
  <si>
    <t>Setup Database Postgres (Docker)</t>
  </si>
  <si>
    <t>Setup Pipeline</t>
  </si>
  <si>
    <t>Parul</t>
  </si>
  <si>
    <t>Prepare Test Patients</t>
  </si>
  <si>
    <t>Code Main Screen - Search Components UI</t>
  </si>
  <si>
    <t>Code Main Screen - Search Backend API</t>
  </si>
  <si>
    <t>Setup FHIR Server Service Invoker</t>
  </si>
  <si>
    <t>Integrate Basic Flow (Frontend - Backend)</t>
  </si>
  <si>
    <t>Code Main Screen - Patient Card UI</t>
  </si>
  <si>
    <t>Code Main Screen - Patient Info API</t>
  </si>
  <si>
    <t>Integrate Main screen UI and Backend</t>
  </si>
  <si>
    <t>Testing and Bug Fixes</t>
  </si>
  <si>
    <t>Milestone</t>
  </si>
  <si>
    <t>Code Login Screen UI and Backend</t>
  </si>
  <si>
    <t>Code Signup Screen UI and Backend</t>
  </si>
  <si>
    <t>Final Integration, Testing and Bug Fixes</t>
  </si>
  <si>
    <t>Final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</si>
</sst>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6" tint="0.59999389629810485"/>
        <bgColor indexed="64"/>
      </patternFill>
    </fill>
  </fills>
  <borders count="1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34998626667073579"/>
      </right>
      <top/>
      <bottom style="thin">
        <color theme="0" tint="-0.34998626667073579"/>
      </bottom>
      <diagonal/>
    </border>
    <border>
      <left/>
      <right/>
      <top/>
      <bottom style="thin">
        <color theme="0" tint="-0.34998626667073579"/>
      </bottom>
      <diagonal/>
    </border>
    <border>
      <left/>
      <right style="thin">
        <color theme="0" tint="-0.249977111117893"/>
      </right>
      <top/>
      <bottom/>
      <diagonal/>
    </border>
    <border>
      <left style="thin">
        <color theme="0" tint="-0.249977111117893"/>
      </left>
      <right/>
      <top style="thin">
        <color theme="0" tint="-0.249977111117893"/>
      </top>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59">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14" fillId="0" borderId="0" xfId="0"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Font="1" applyAlignment="1">
      <alignment horizontal="center" vertical="center"/>
    </xf>
    <xf numFmtId="0" fontId="0" fillId="0" borderId="0" xfId="0" applyAlignment="1">
      <alignment horizontal="center" vertical="center" wrapText="1"/>
    </xf>
    <xf numFmtId="9" fontId="0" fillId="0" borderId="0" xfId="2" applyFont="1">
      <alignment horizontal="center" vertical="center"/>
    </xf>
    <xf numFmtId="14" fontId="0" fillId="0" borderId="0" xfId="9" applyFont="1">
      <alignment horizontal="center" vertical="center"/>
    </xf>
    <xf numFmtId="37" fontId="0" fillId="0" borderId="0" xfId="10" applyFont="1">
      <alignment horizontal="center" vertical="center"/>
    </xf>
    <xf numFmtId="0" fontId="0" fillId="0" borderId="0" xfId="0" applyAlignment="1">
      <alignment horizontal="center" vertical="center"/>
    </xf>
    <xf numFmtId="0" fontId="0" fillId="0" borderId="9" xfId="0" applyBorder="1" applyAlignment="1">
      <alignment vertical="center"/>
    </xf>
    <xf numFmtId="0" fontId="0" fillId="2" borderId="10" xfId="0" applyFill="1" applyBorder="1" applyAlignment="1">
      <alignment horizontal="center" vertical="center"/>
    </xf>
    <xf numFmtId="0" fontId="0" fillId="0" borderId="8" xfId="0" applyBorder="1" applyAlignment="1">
      <alignment horizontal="center" vertical="center"/>
    </xf>
    <xf numFmtId="0" fontId="4" fillId="2" borderId="7" xfId="0" applyFont="1" applyFill="1" applyBorder="1" applyAlignment="1">
      <alignment horizontal="center" vertical="center"/>
    </xf>
    <xf numFmtId="0" fontId="7" fillId="0" borderId="0" xfId="7" applyAlignment="1"/>
    <xf numFmtId="0" fontId="0" fillId="0" borderId="0" xfId="0" applyAlignment="1">
      <alignment horizontal="left" wrapText="1" indent="2"/>
    </xf>
    <xf numFmtId="0" fontId="5" fillId="0" borderId="0" xfId="0" applyFont="1" applyAlignment="1">
      <alignment horizontal="left" wrapText="1" indent="1"/>
    </xf>
    <xf numFmtId="0" fontId="0" fillId="2" borderId="0" xfId="0" applyFill="1" applyAlignment="1">
      <alignment horizontal="center"/>
    </xf>
    <xf numFmtId="0" fontId="19" fillId="0" borderId="0" xfId="0" applyFont="1"/>
    <xf numFmtId="0" fontId="0" fillId="0" borderId="11" xfId="0" applyBorder="1" applyAlignment="1">
      <alignment horizontal="center" vertical="center"/>
    </xf>
    <xf numFmtId="164" fontId="2" fillId="3" borderId="0" xfId="0" applyNumberFormat="1" applyFont="1" applyFill="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Alignment="1">
      <alignment horizontal="center" vertical="center"/>
    </xf>
    <xf numFmtId="164" fontId="16" fillId="3" borderId="3" xfId="0" applyNumberFormat="1" applyFont="1" applyFill="1" applyBorder="1" applyAlignment="1">
      <alignment horizontal="center" vertical="center"/>
    </xf>
    <xf numFmtId="164" fontId="16" fillId="3" borderId="2" xfId="0" applyNumberFormat="1" applyFont="1" applyFill="1" applyBorder="1" applyAlignment="1">
      <alignment horizontal="left" vertical="center"/>
    </xf>
    <xf numFmtId="0" fontId="0" fillId="0" borderId="13" xfId="0" applyBorder="1" applyAlignment="1">
      <alignment horizontal="left" vertical="center" indent="1"/>
    </xf>
    <xf numFmtId="0" fontId="0" fillId="0" borderId="13" xfId="0" applyBorder="1" applyAlignment="1">
      <alignment horizontal="center" vertical="center" wrapText="1"/>
    </xf>
    <xf numFmtId="0" fontId="15" fillId="4" borderId="12" xfId="0" applyFont="1" applyFill="1" applyBorder="1" applyAlignment="1">
      <alignment horizontal="center" vertical="center" wrapText="1"/>
    </xf>
    <xf numFmtId="0" fontId="0" fillId="0" borderId="15" xfId="0" applyBorder="1" applyAlignment="1">
      <alignment horizontal="center" vertical="center"/>
    </xf>
    <xf numFmtId="0" fontId="0" fillId="0" borderId="0" xfId="0"/>
    <xf numFmtId="0" fontId="0" fillId="0" borderId="0" xfId="0" applyAlignment="1">
      <alignment horizontal="left" wrapText="1" indent="3"/>
    </xf>
    <xf numFmtId="0" fontId="19" fillId="11" borderId="0" xfId="0" applyFont="1" applyFill="1"/>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pplyAlignment="1">
      <alignment horizontal="right" vertical="center" indent="1"/>
    </xf>
    <xf numFmtId="0" fontId="6" fillId="0" borderId="0" xfId="8" applyAlignment="1">
      <alignment horizontal="right" vertical="center" indent="1"/>
    </xf>
    <xf numFmtId="0" fontId="0" fillId="0" borderId="0" xfId="0" applyAlignment="1"/>
    <xf numFmtId="14" fontId="6" fillId="0" borderId="6" xfId="9" applyBorder="1" applyAlignment="1">
      <alignment horizontal="center" vertical="center"/>
    </xf>
    <xf numFmtId="14" fontId="6" fillId="0" borderId="14" xfId="9" applyBorder="1" applyAlignment="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53">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bottom style="thin">
          <color theme="0" tint="-0.34998626667073579"/>
        </bottom>
      </border>
    </dxf>
    <dxf>
      <border diagonalUp="0" diagonalDown="0">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52"/>
      <tableStyleElement type="headerRow" dxfId="51"/>
      <tableStyleElement type="firstRowStripe" dxfId="50"/>
    </tableStyle>
    <tableStyle name="ToDoList" pivot="0" count="9" xr9:uid="{00000000-0011-0000-FFFF-FFFF00000000}">
      <tableStyleElement type="wholeTable" dxfId="49"/>
      <tableStyleElement type="headerRow" dxfId="48"/>
      <tableStyleElement type="totalRow" dxfId="47"/>
      <tableStyleElement type="firstColumn" dxfId="46"/>
      <tableStyleElement type="lastColumn" dxfId="45"/>
      <tableStyleElement type="firstRowStripe" dxfId="44"/>
      <tableStyleElement type="secondRowStripe" dxfId="43"/>
      <tableStyleElement type="firstColumnStripe" dxfId="42"/>
      <tableStyleElement type="secondColumnStripe" dxfId="4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A7:F30" totalsRowShown="0" headerRowDxfId="40" headerRowBorderDxfId="39">
  <autoFilter ref="A7:F3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38"/>
    <tableColumn id="2" xr3:uid="{B8ACC97F-C189-49BA-91CF-CB5671185BCF}" name="Category" dataDxfId="37"/>
    <tableColumn id="3" xr3:uid="{5419FA1B-A035-4F0A-9257-1AA4BCB5E6CF}" name="Assigned To" dataDxfId="36"/>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59999389629810485"/>
    <pageSetUpPr fitToPage="1"/>
  </sheetPr>
  <dimension ref="A1:BD44"/>
  <sheetViews>
    <sheetView showGridLines="0" tabSelected="1" showRuler="0" zoomScale="80" zoomScaleNormal="80" zoomScalePageLayoutView="70" workbookViewId="0">
      <selection activeCell="E31" sqref="E31"/>
    </sheetView>
  </sheetViews>
  <sheetFormatPr defaultRowHeight="30" customHeight="1" x14ac:dyDescent="0.25"/>
  <cols>
    <col min="1" max="1" width="22" customWidth="1"/>
    <col min="2" max="2" width="10.5703125" customWidth="1"/>
    <col min="3" max="3" width="20.5703125" customWidth="1"/>
    <col min="4" max="4" width="10.7109375" customWidth="1"/>
    <col min="5" max="5" width="11.5703125" style="3" bestFit="1" customWidth="1"/>
    <col min="6" max="6" width="10.42578125" customWidth="1"/>
    <col min="7" max="7" width="2.7109375" customWidth="1"/>
    <col min="8" max="14" width="3.5703125" customWidth="1"/>
    <col min="15" max="15" width="3.42578125" customWidth="1"/>
    <col min="16" max="16" width="3.42578125" bestFit="1" customWidth="1"/>
    <col min="17" max="17" width="3" bestFit="1" customWidth="1"/>
    <col min="18" max="21" width="3.42578125" bestFit="1" customWidth="1"/>
    <col min="22" max="22" width="3.42578125" customWidth="1"/>
    <col min="23" max="27" width="3.42578125" bestFit="1" customWidth="1"/>
    <col min="28" max="35" width="3.5703125" customWidth="1"/>
    <col min="36" max="36" width="3.42578125" customWidth="1"/>
    <col min="37" max="42" width="3.42578125" bestFit="1" customWidth="1"/>
    <col min="43" max="43" width="3.7109375" customWidth="1"/>
    <col min="44" max="49" width="3.42578125" bestFit="1" customWidth="1"/>
    <col min="50" max="50" width="3.140625" customWidth="1"/>
    <col min="51" max="56" width="3.42578125" bestFit="1" customWidth="1"/>
    <col min="16338" max="16344" width="9.140625" bestFit="1" customWidth="1"/>
  </cols>
  <sheetData>
    <row r="1" spans="1:56" ht="30" customHeight="1" x14ac:dyDescent="0.45">
      <c r="A1" s="14" t="s">
        <v>24</v>
      </c>
      <c r="B1" s="14"/>
      <c r="C1" s="1"/>
      <c r="D1" s="46"/>
      <c r="E1" s="46"/>
      <c r="F1" s="7"/>
      <c r="G1" s="46"/>
      <c r="AF1" s="30" t="s">
        <v>0</v>
      </c>
      <c r="AG1" s="8"/>
      <c r="AH1" s="46"/>
      <c r="AI1" s="46"/>
      <c r="AJ1" s="46"/>
      <c r="AK1" s="46"/>
      <c r="AL1" s="46"/>
      <c r="AM1" s="46"/>
      <c r="AN1" s="46"/>
      <c r="AO1" s="46"/>
      <c r="AP1" s="46"/>
      <c r="AQ1" s="46"/>
      <c r="AR1" s="46"/>
      <c r="AS1" s="46"/>
      <c r="AT1" s="46"/>
      <c r="AU1" s="46"/>
      <c r="AV1" s="46"/>
      <c r="AW1" s="46"/>
      <c r="AX1" s="46"/>
      <c r="AY1" s="46"/>
      <c r="AZ1" s="46"/>
      <c r="BA1" s="46"/>
      <c r="BB1" s="46"/>
      <c r="BC1" s="46"/>
    </row>
    <row r="2" spans="1:56" ht="30" customHeight="1" x14ac:dyDescent="0.3">
      <c r="A2" s="15"/>
      <c r="B2" s="15"/>
      <c r="C2" s="46"/>
      <c r="D2" s="46"/>
      <c r="E2" s="17"/>
      <c r="F2" s="17"/>
      <c r="G2" s="46"/>
      <c r="AF2" s="56" t="s">
        <v>1</v>
      </c>
      <c r="AG2" s="56"/>
      <c r="AH2" s="56"/>
      <c r="AI2" s="56"/>
      <c r="AJ2" s="46"/>
      <c r="AK2" s="57" t="s">
        <v>2</v>
      </c>
      <c r="AL2" s="57"/>
      <c r="AM2" s="57"/>
      <c r="AN2" s="57"/>
      <c r="AO2" s="46"/>
      <c r="AP2" s="58" t="s">
        <v>3</v>
      </c>
      <c r="AQ2" s="58"/>
      <c r="AR2" s="58"/>
      <c r="AS2" s="58"/>
      <c r="AT2" s="46"/>
      <c r="AU2" s="49" t="s">
        <v>4</v>
      </c>
      <c r="AV2" s="49"/>
      <c r="AW2" s="49"/>
      <c r="AX2" s="49"/>
      <c r="AY2" s="46"/>
      <c r="AZ2" s="50" t="s">
        <v>5</v>
      </c>
      <c r="BA2" s="50"/>
      <c r="BB2" s="50"/>
      <c r="BC2" s="50"/>
    </row>
    <row r="3" spans="1:56" ht="30" customHeight="1" x14ac:dyDescent="0.25">
      <c r="A3" s="16"/>
      <c r="B3" s="16"/>
      <c r="C3" s="51" t="s">
        <v>6</v>
      </c>
      <c r="D3" s="52"/>
      <c r="E3" s="54">
        <f ca="1">IFERROR(IF(MIN(Milestones[Start])=0,TODAY(),MIN(Milestones[Start])),TODAY())</f>
        <v>44137</v>
      </c>
      <c r="F3" s="55"/>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row>
    <row r="4" spans="1:56" ht="30" customHeight="1" x14ac:dyDescent="0.35">
      <c r="A4" s="46"/>
      <c r="B4" s="46"/>
      <c r="C4" s="51" t="s">
        <v>7</v>
      </c>
      <c r="D4" s="52"/>
      <c r="E4" s="35">
        <v>1</v>
      </c>
      <c r="F4" s="45"/>
      <c r="G4" s="46"/>
      <c r="H4" s="34" t="str">
        <f ca="1">TEXT(H5,"mmmm")</f>
        <v>November</v>
      </c>
      <c r="I4" s="34"/>
      <c r="J4" s="34"/>
      <c r="K4" s="34"/>
      <c r="L4" s="34"/>
      <c r="M4" s="34"/>
      <c r="N4" s="34"/>
      <c r="O4" s="34" t="str">
        <f ca="1">IF(TEXT(O5,"mmmm")=H4,"",TEXT(O5,"mmmm"))</f>
        <v/>
      </c>
      <c r="P4" s="34"/>
      <c r="Q4" s="34"/>
      <c r="R4" s="34"/>
      <c r="S4" s="34"/>
      <c r="T4" s="34"/>
      <c r="U4" s="34"/>
      <c r="V4" s="34" t="str">
        <f ca="1">IF(OR(TEXT(V5,"mmmm")=O4,TEXT(V5,"mmmm")=H4),"",TEXT(V5,"mmmm"))</f>
        <v/>
      </c>
      <c r="W4" s="34"/>
      <c r="X4" s="34"/>
      <c r="Y4" s="34"/>
      <c r="Z4" s="34"/>
      <c r="AA4" s="34"/>
      <c r="AB4" s="48"/>
      <c r="AC4" s="48" t="str">
        <f ca="1">IF(OR(TEXT(AC5,"mmmm")=V4,TEXT(AC5,"mmmm")=O4,TEXT(AC5,"mmmm")=H4),"",TEXT(AC5,"mmmm"))</f>
        <v/>
      </c>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row>
    <row r="5" spans="1:56" ht="15" customHeight="1" x14ac:dyDescent="0.25">
      <c r="A5" s="53"/>
      <c r="B5" s="53"/>
      <c r="C5" s="53"/>
      <c r="D5" s="53"/>
      <c r="E5" s="53"/>
      <c r="F5" s="53"/>
      <c r="G5" s="53"/>
      <c r="H5" s="38">
        <f ca="1">E3-WEEKDAY(E3,1)+2+7*(E4-1)</f>
        <v>44137</v>
      </c>
      <c r="I5" s="39">
        <f ca="1">H5+1</f>
        <v>44138</v>
      </c>
      <c r="J5" s="39">
        <f t="shared" ref="J5:AI5" ca="1" si="0">I5+1</f>
        <v>44139</v>
      </c>
      <c r="K5" s="39">
        <f t="shared" ca="1" si="0"/>
        <v>44140</v>
      </c>
      <c r="L5" s="39">
        <f t="shared" ca="1" si="0"/>
        <v>44141</v>
      </c>
      <c r="M5" s="39">
        <f t="shared" ca="1" si="0"/>
        <v>44142</v>
      </c>
      <c r="N5" s="40">
        <f t="shared" ca="1" si="0"/>
        <v>44143</v>
      </c>
      <c r="O5" s="38">
        <f ca="1">N5+1</f>
        <v>44144</v>
      </c>
      <c r="P5" s="39">
        <f ca="1">O5+1</f>
        <v>44145</v>
      </c>
      <c r="Q5" s="39">
        <f t="shared" ca="1" si="0"/>
        <v>44146</v>
      </c>
      <c r="R5" s="39">
        <f t="shared" ca="1" si="0"/>
        <v>44147</v>
      </c>
      <c r="S5" s="39">
        <f t="shared" ca="1" si="0"/>
        <v>44148</v>
      </c>
      <c r="T5" s="39">
        <f t="shared" ca="1" si="0"/>
        <v>44149</v>
      </c>
      <c r="U5" s="40">
        <f t="shared" ca="1" si="0"/>
        <v>44150</v>
      </c>
      <c r="V5" s="38">
        <f ca="1">U5+1</f>
        <v>44151</v>
      </c>
      <c r="W5" s="39">
        <f ca="1">V5+1</f>
        <v>44152</v>
      </c>
      <c r="X5" s="39">
        <f t="shared" ca="1" si="0"/>
        <v>44153</v>
      </c>
      <c r="Y5" s="39">
        <f t="shared" ca="1" si="0"/>
        <v>44154</v>
      </c>
      <c r="Z5" s="39">
        <f t="shared" ca="1" si="0"/>
        <v>44155</v>
      </c>
      <c r="AA5" s="39">
        <f ca="1">Z5+1</f>
        <v>44156</v>
      </c>
      <c r="AB5" s="40">
        <f t="shared" ca="1" si="0"/>
        <v>44157</v>
      </c>
      <c r="AC5" s="38">
        <f ca="1">AB5+1</f>
        <v>44158</v>
      </c>
      <c r="AD5" s="39">
        <f ca="1">AC5+1</f>
        <v>44159</v>
      </c>
      <c r="AE5" s="39">
        <f t="shared" ca="1" si="0"/>
        <v>44160</v>
      </c>
      <c r="AF5" s="39">
        <f t="shared" ca="1" si="0"/>
        <v>44161</v>
      </c>
      <c r="AG5" s="39">
        <f t="shared" ca="1" si="0"/>
        <v>44162</v>
      </c>
      <c r="AH5" s="39">
        <f t="shared" ca="1" si="0"/>
        <v>44163</v>
      </c>
      <c r="AI5" s="40">
        <f t="shared" ca="1" si="0"/>
        <v>44164</v>
      </c>
      <c r="AJ5" s="38">
        <f ca="1">AI5+1</f>
        <v>44165</v>
      </c>
      <c r="AK5" s="39">
        <f ca="1">AJ5+1</f>
        <v>44166</v>
      </c>
      <c r="AL5" s="39">
        <f t="shared" ref="AL5" ca="1" si="1">AK5+1</f>
        <v>44167</v>
      </c>
      <c r="AM5" s="39">
        <f t="shared" ref="AM5" ca="1" si="2">AL5+1</f>
        <v>44168</v>
      </c>
      <c r="AN5" s="39">
        <f t="shared" ref="AN5" ca="1" si="3">AM5+1</f>
        <v>44169</v>
      </c>
      <c r="AO5" s="39">
        <f t="shared" ref="AO5" ca="1" si="4">AN5+1</f>
        <v>44170</v>
      </c>
      <c r="AP5" s="40">
        <f t="shared" ref="AP5" ca="1" si="5">AO5+1</f>
        <v>44171</v>
      </c>
      <c r="AQ5" s="38">
        <f ca="1">AP5+1</f>
        <v>44172</v>
      </c>
      <c r="AR5" s="39">
        <f ca="1">AQ5+1</f>
        <v>44173</v>
      </c>
      <c r="AS5" s="39">
        <f t="shared" ref="AS5" ca="1" si="6">AR5+1</f>
        <v>44174</v>
      </c>
      <c r="AT5" s="39">
        <f t="shared" ref="AT5" ca="1" si="7">AS5+1</f>
        <v>44175</v>
      </c>
      <c r="AU5" s="39">
        <f t="shared" ref="AU5" ca="1" si="8">AT5+1</f>
        <v>44176</v>
      </c>
      <c r="AV5" s="39">
        <f t="shared" ref="AV5" ca="1" si="9">AU5+1</f>
        <v>44177</v>
      </c>
      <c r="AW5" s="40">
        <f t="shared" ref="AW5" ca="1" si="10">AV5+1</f>
        <v>44178</v>
      </c>
      <c r="AX5" s="38">
        <f ca="1">AW5+1</f>
        <v>44179</v>
      </c>
      <c r="AY5" s="39">
        <f ca="1">AX5+1</f>
        <v>44180</v>
      </c>
      <c r="AZ5" s="39">
        <f t="shared" ref="AZ5" ca="1" si="11">AY5+1</f>
        <v>44181</v>
      </c>
      <c r="BA5" s="39">
        <f t="shared" ref="BA5" ca="1" si="12">AZ5+1</f>
        <v>44182</v>
      </c>
      <c r="BB5" s="39">
        <f t="shared" ref="BB5" ca="1" si="13">BA5+1</f>
        <v>44183</v>
      </c>
      <c r="BC5" s="39">
        <f t="shared" ref="BC5" ca="1" si="14">BB5+1</f>
        <v>44184</v>
      </c>
      <c r="BD5" s="40">
        <f t="shared" ref="BD5" ca="1" si="15">BC5+1</f>
        <v>44185</v>
      </c>
    </row>
    <row r="6" spans="1:56" ht="25.15" customHeight="1" x14ac:dyDescent="0.25">
      <c r="A6" s="46"/>
      <c r="B6" s="46"/>
      <c r="C6" s="46"/>
      <c r="D6" s="46"/>
      <c r="E6" s="46"/>
      <c r="F6" s="46"/>
      <c r="G6" s="46"/>
      <c r="H6" s="41" t="str">
        <f ca="1">"Week "&amp;(H5-($E$3-WEEKDAY($E$3,1)+2))/7+1</f>
        <v>Week 1</v>
      </c>
      <c r="I6" s="36"/>
      <c r="J6" s="36"/>
      <c r="K6" s="36"/>
      <c r="L6" s="36"/>
      <c r="M6" s="36"/>
      <c r="N6" s="37"/>
      <c r="O6" s="41" t="str">
        <f ca="1">"Week "&amp;(O5-($E$3-WEEKDAY($E$3,1)+2))/7+1</f>
        <v>Week 2</v>
      </c>
      <c r="P6" s="36"/>
      <c r="Q6" s="36"/>
      <c r="R6" s="36"/>
      <c r="S6" s="36"/>
      <c r="T6" s="36"/>
      <c r="U6" s="37"/>
      <c r="V6" s="41" t="str">
        <f ca="1">"Week "&amp;(V5-($E$3-WEEKDAY($E$3,1)+2))/7+1</f>
        <v>Week 3</v>
      </c>
      <c r="W6" s="36"/>
      <c r="X6" s="36"/>
      <c r="Y6" s="36"/>
      <c r="Z6" s="36"/>
      <c r="AA6" s="36"/>
      <c r="AB6" s="37"/>
      <c r="AC6" s="41" t="str">
        <f ca="1">"Week "&amp;(AC5-($E$3-WEEKDAY($E$3,1)+2))/7+1</f>
        <v>Week 4</v>
      </c>
      <c r="AD6" s="36"/>
      <c r="AE6" s="36"/>
      <c r="AF6" s="36"/>
      <c r="AG6" s="36"/>
      <c r="AH6" s="36"/>
      <c r="AI6" s="37"/>
      <c r="AJ6" s="41" t="str">
        <f ca="1">"Week "&amp;(AJ5-($E$3-WEEKDAY($E$3,1)+2))/7+1</f>
        <v>Week 5</v>
      </c>
      <c r="AK6" s="36"/>
      <c r="AL6" s="36"/>
      <c r="AM6" s="36"/>
      <c r="AN6" s="36"/>
      <c r="AO6" s="36"/>
      <c r="AP6" s="37"/>
      <c r="AQ6" s="41" t="str">
        <f ca="1">"Week "&amp;(AQ5-($E$3-WEEKDAY($E$3,1)+2))/7+1</f>
        <v>Week 6</v>
      </c>
      <c r="AR6" s="36"/>
      <c r="AS6" s="36"/>
      <c r="AT6" s="36"/>
      <c r="AU6" s="36"/>
      <c r="AV6" s="36"/>
      <c r="AW6" s="37"/>
      <c r="AX6" s="41" t="str">
        <f ca="1">"Week "&amp;(AX5-($E$3-WEEKDAY($E$3,1)+2))/7+1</f>
        <v>Week 7</v>
      </c>
      <c r="AY6" s="36"/>
      <c r="AZ6" s="36"/>
      <c r="BA6" s="36"/>
      <c r="BB6" s="36"/>
      <c r="BC6" s="36"/>
      <c r="BD6" s="37"/>
    </row>
    <row r="7" spans="1:56" ht="30.95" customHeight="1" thickBot="1" x14ac:dyDescent="0.3">
      <c r="A7" s="42" t="s">
        <v>8</v>
      </c>
      <c r="B7" s="43" t="s">
        <v>9</v>
      </c>
      <c r="C7" s="43" t="s">
        <v>10</v>
      </c>
      <c r="D7" s="43" t="s">
        <v>11</v>
      </c>
      <c r="E7" s="43" t="s">
        <v>12</v>
      </c>
      <c r="F7" s="43" t="s">
        <v>13</v>
      </c>
      <c r="G7" s="44"/>
      <c r="H7" s="19" t="str">
        <f t="shared" ref="H7" ca="1" si="16">LEFT(TEXT(H5,"ddd"),1)</f>
        <v>M</v>
      </c>
      <c r="I7" s="19" t="str">
        <f t="shared" ref="I7:AI7" ca="1" si="17">LEFT(TEXT(I5,"ddd"),1)</f>
        <v>T</v>
      </c>
      <c r="J7" s="19" t="str">
        <f t="shared" ca="1" si="17"/>
        <v>W</v>
      </c>
      <c r="K7" s="19" t="str">
        <f t="shared" ca="1" si="17"/>
        <v>T</v>
      </c>
      <c r="L7" s="19" t="str">
        <f t="shared" ca="1" si="17"/>
        <v>F</v>
      </c>
      <c r="M7" s="19" t="str">
        <f t="shared" ca="1" si="17"/>
        <v>S</v>
      </c>
      <c r="N7" s="19" t="str">
        <f t="shared" ca="1" si="17"/>
        <v>S</v>
      </c>
      <c r="O7" s="19" t="str">
        <f t="shared" ca="1" si="17"/>
        <v>M</v>
      </c>
      <c r="P7" s="19" t="str">
        <f t="shared" ca="1" si="17"/>
        <v>T</v>
      </c>
      <c r="Q7" s="19" t="str">
        <f t="shared" ca="1" si="17"/>
        <v>W</v>
      </c>
      <c r="R7" s="19" t="str">
        <f t="shared" ca="1" si="17"/>
        <v>T</v>
      </c>
      <c r="S7" s="19" t="str">
        <f t="shared" ca="1" si="17"/>
        <v>F</v>
      </c>
      <c r="T7" s="19" t="str">
        <f t="shared" ca="1" si="17"/>
        <v>S</v>
      </c>
      <c r="U7" s="19" t="str">
        <f t="shared" ca="1" si="17"/>
        <v>S</v>
      </c>
      <c r="V7" s="19" t="str">
        <f t="shared" ca="1" si="17"/>
        <v>M</v>
      </c>
      <c r="W7" s="19" t="str">
        <f t="shared" ca="1" si="17"/>
        <v>T</v>
      </c>
      <c r="X7" s="19" t="str">
        <f t="shared" ca="1" si="17"/>
        <v>W</v>
      </c>
      <c r="Y7" s="19" t="str">
        <f t="shared" ca="1" si="17"/>
        <v>T</v>
      </c>
      <c r="Z7" s="19" t="str">
        <f t="shared" ca="1" si="17"/>
        <v>F</v>
      </c>
      <c r="AA7" s="19" t="str">
        <f t="shared" ca="1" si="17"/>
        <v>S</v>
      </c>
      <c r="AB7" s="19" t="str">
        <f t="shared" ca="1" si="17"/>
        <v>S</v>
      </c>
      <c r="AC7" s="19" t="str">
        <f t="shared" ca="1" si="17"/>
        <v>M</v>
      </c>
      <c r="AD7" s="19" t="str">
        <f t="shared" ca="1" si="17"/>
        <v>T</v>
      </c>
      <c r="AE7" s="19" t="str">
        <f t="shared" ca="1" si="17"/>
        <v>W</v>
      </c>
      <c r="AF7" s="19" t="str">
        <f t="shared" ca="1" si="17"/>
        <v>T</v>
      </c>
      <c r="AG7" s="19" t="str">
        <f t="shared" ca="1" si="17"/>
        <v>F</v>
      </c>
      <c r="AH7" s="19" t="str">
        <f t="shared" ca="1" si="17"/>
        <v>S</v>
      </c>
      <c r="AI7" s="19" t="str">
        <f t="shared" ca="1" si="17"/>
        <v>S</v>
      </c>
      <c r="AJ7" s="19" t="str">
        <f t="shared" ref="AJ7:AP7" ca="1" si="18">LEFT(TEXT(AJ5,"ddd"),1)</f>
        <v>M</v>
      </c>
      <c r="AK7" s="19" t="str">
        <f t="shared" ca="1" si="18"/>
        <v>T</v>
      </c>
      <c r="AL7" s="19" t="str">
        <f t="shared" ca="1" si="18"/>
        <v>W</v>
      </c>
      <c r="AM7" s="19" t="str">
        <f t="shared" ca="1" si="18"/>
        <v>T</v>
      </c>
      <c r="AN7" s="19" t="str">
        <f t="shared" ca="1" si="18"/>
        <v>F</v>
      </c>
      <c r="AO7" s="19" t="str">
        <f t="shared" ca="1" si="18"/>
        <v>S</v>
      </c>
      <c r="AP7" s="19" t="str">
        <f t="shared" ca="1" si="18"/>
        <v>S</v>
      </c>
      <c r="AQ7" s="19" t="str">
        <f t="shared" ref="AQ7:AW7" ca="1" si="19">LEFT(TEXT(AQ5,"ddd"),1)</f>
        <v>M</v>
      </c>
      <c r="AR7" s="19" t="str">
        <f t="shared" ca="1" si="19"/>
        <v>T</v>
      </c>
      <c r="AS7" s="19" t="str">
        <f t="shared" ca="1" si="19"/>
        <v>W</v>
      </c>
      <c r="AT7" s="19" t="str">
        <f t="shared" ca="1" si="19"/>
        <v>T</v>
      </c>
      <c r="AU7" s="19" t="str">
        <f t="shared" ca="1" si="19"/>
        <v>F</v>
      </c>
      <c r="AV7" s="19" t="str">
        <f t="shared" ca="1" si="19"/>
        <v>S</v>
      </c>
      <c r="AW7" s="19" t="str">
        <f t="shared" ca="1" si="19"/>
        <v>S</v>
      </c>
      <c r="AX7" s="19" t="str">
        <f t="shared" ref="AX7:BD7" ca="1" si="20">LEFT(TEXT(AX5,"ddd"),1)</f>
        <v>M</v>
      </c>
      <c r="AY7" s="19" t="str">
        <f t="shared" ca="1" si="20"/>
        <v>T</v>
      </c>
      <c r="AZ7" s="19" t="str">
        <f t="shared" ca="1" si="20"/>
        <v>W</v>
      </c>
      <c r="BA7" s="19" t="str">
        <f t="shared" ca="1" si="20"/>
        <v>T</v>
      </c>
      <c r="BB7" s="19" t="str">
        <f t="shared" ca="1" si="20"/>
        <v>F</v>
      </c>
      <c r="BC7" s="19" t="str">
        <f t="shared" ca="1" si="20"/>
        <v>S</v>
      </c>
      <c r="BD7" s="19" t="str">
        <f t="shared" ca="1" si="20"/>
        <v>S</v>
      </c>
    </row>
    <row r="8" spans="1:56" ht="15.75" hidden="1" customHeight="1" x14ac:dyDescent="0.25">
      <c r="A8" s="31"/>
      <c r="B8" s="22"/>
      <c r="C8" s="21"/>
      <c r="D8" s="22"/>
      <c r="E8" s="23"/>
      <c r="F8" s="24"/>
      <c r="G8" s="4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row>
    <row r="9" spans="1:56" s="2" customFormat="1" ht="18.75" customHeight="1" x14ac:dyDescent="0.25">
      <c r="A9" s="32" t="s">
        <v>22</v>
      </c>
      <c r="B9" s="25"/>
      <c r="C9" s="25"/>
      <c r="D9" s="22"/>
      <c r="E9" s="23"/>
      <c r="F9" s="24"/>
      <c r="G9" s="20"/>
      <c r="H9" s="28" t="str">
        <f t="shared" ref="H9:W21" ca="1" si="21">IF(AND($B9="Goal",H$5&gt;=$E9,H$5&lt;=$E9+$F9-1),2,IF(AND($B9="Milestone",H$5&gt;=$E9,H$5&lt;=$E9+$F9-1),1,""))</f>
        <v/>
      </c>
      <c r="I9" s="28" t="str">
        <f t="shared" ca="1" si="21"/>
        <v/>
      </c>
      <c r="J9" s="28" t="str">
        <f t="shared" ca="1" si="21"/>
        <v/>
      </c>
      <c r="K9" s="28" t="str">
        <f t="shared" ca="1" si="21"/>
        <v/>
      </c>
      <c r="L9" s="28" t="str">
        <f t="shared" ca="1" si="21"/>
        <v/>
      </c>
      <c r="M9" s="28" t="str">
        <f t="shared" ca="1" si="21"/>
        <v/>
      </c>
      <c r="N9" s="28" t="str">
        <f t="shared" ca="1" si="21"/>
        <v/>
      </c>
      <c r="O9" s="28" t="str">
        <f t="shared" ca="1" si="21"/>
        <v/>
      </c>
      <c r="P9" s="28" t="str">
        <f t="shared" ca="1" si="21"/>
        <v/>
      </c>
      <c r="Q9" s="28" t="str">
        <f t="shared" ca="1" si="21"/>
        <v/>
      </c>
      <c r="R9" s="28" t="str">
        <f t="shared" ca="1" si="21"/>
        <v/>
      </c>
      <c r="S9" s="28" t="str">
        <f t="shared" ca="1" si="21"/>
        <v/>
      </c>
      <c r="T9" s="28" t="str">
        <f t="shared" ca="1" si="21"/>
        <v/>
      </c>
      <c r="U9" s="28" t="str">
        <f t="shared" ca="1" si="21"/>
        <v/>
      </c>
      <c r="V9" s="28" t="str">
        <f t="shared" ca="1" si="21"/>
        <v/>
      </c>
      <c r="W9" s="28" t="str">
        <f t="shared" ca="1" si="21"/>
        <v/>
      </c>
      <c r="X9" s="28" t="str">
        <f t="shared" ref="X9:AM21" ca="1" si="22">IF(AND($B9="Goal",X$5&gt;=$E9,X$5&lt;=$E9+$F9-1),2,IF(AND($B9="Milestone",X$5&gt;=$E9,X$5&lt;=$E9+$F9-1),1,""))</f>
        <v/>
      </c>
      <c r="Y9" s="28" t="str">
        <f t="shared" ca="1" si="22"/>
        <v/>
      </c>
      <c r="Z9" s="28" t="str">
        <f t="shared" ca="1" si="22"/>
        <v/>
      </c>
      <c r="AA9" s="28" t="str">
        <f t="shared" ca="1" si="22"/>
        <v/>
      </c>
      <c r="AB9" s="28" t="str">
        <f t="shared" ca="1" si="22"/>
        <v/>
      </c>
      <c r="AC9" s="28" t="str">
        <f t="shared" ca="1" si="22"/>
        <v/>
      </c>
      <c r="AD9" s="28" t="str">
        <f t="shared" ca="1" si="22"/>
        <v/>
      </c>
      <c r="AE9" s="28" t="str">
        <f t="shared" ca="1" si="22"/>
        <v/>
      </c>
      <c r="AF9" s="28" t="str">
        <f t="shared" ca="1" si="22"/>
        <v/>
      </c>
      <c r="AG9" s="28" t="str">
        <f t="shared" ca="1" si="22"/>
        <v/>
      </c>
      <c r="AH9" s="28" t="str">
        <f t="shared" ca="1" si="22"/>
        <v/>
      </c>
      <c r="AI9" s="28" t="str">
        <f t="shared" ca="1" si="22"/>
        <v/>
      </c>
      <c r="AJ9" s="28" t="str">
        <f t="shared" ca="1" si="22"/>
        <v/>
      </c>
      <c r="AK9" s="28" t="str">
        <f t="shared" ca="1" si="22"/>
        <v/>
      </c>
      <c r="AL9" s="28" t="str">
        <f t="shared" ca="1" si="22"/>
        <v/>
      </c>
      <c r="AM9" s="28" t="str">
        <f t="shared" ca="1" si="22"/>
        <v/>
      </c>
      <c r="AN9" s="28" t="str">
        <f t="shared" ref="AJ9:AY27" ca="1" si="23">IF(AND($B9="Goal",AN$5&gt;=$E9,AN$5&lt;=$E9+$F9-1),2,IF(AND($B9="Milestone",AN$5&gt;=$E9,AN$5&lt;=$E9+$F9-1),1,""))</f>
        <v/>
      </c>
      <c r="AO9" s="28" t="str">
        <f t="shared" ca="1" si="23"/>
        <v/>
      </c>
      <c r="AP9" s="28" t="str">
        <f t="shared" ca="1" si="23"/>
        <v/>
      </c>
      <c r="AQ9" s="28" t="str">
        <f t="shared" ca="1" si="23"/>
        <v/>
      </c>
      <c r="AR9" s="28" t="str">
        <f t="shared" ca="1" si="23"/>
        <v/>
      </c>
      <c r="AS9" s="28" t="str">
        <f t="shared" ca="1" si="23"/>
        <v/>
      </c>
      <c r="AT9" s="28" t="str">
        <f t="shared" ca="1" si="23"/>
        <v/>
      </c>
      <c r="AU9" s="28" t="str">
        <f t="shared" ca="1" si="23"/>
        <v/>
      </c>
      <c r="AV9" s="28" t="str">
        <f t="shared" ca="1" si="23"/>
        <v/>
      </c>
      <c r="AW9" s="28" t="str">
        <f t="shared" ca="1" si="23"/>
        <v/>
      </c>
      <c r="AX9" s="28" t="str">
        <f t="shared" ca="1" si="23"/>
        <v/>
      </c>
      <c r="AY9" s="28" t="str">
        <f t="shared" ca="1" si="23"/>
        <v/>
      </c>
      <c r="AZ9" s="28" t="str">
        <f t="shared" ref="AX9:BD27" ca="1" si="24">IF(AND($B9="Goal",AZ$5&gt;=$E9,AZ$5&lt;=$E9+$F9-1),2,IF(AND($B9="Milestone",AZ$5&gt;=$E9,AZ$5&lt;=$E9+$F9-1),1,""))</f>
        <v/>
      </c>
      <c r="BA9" s="28" t="str">
        <f t="shared" ca="1" si="24"/>
        <v/>
      </c>
      <c r="BB9" s="28" t="str">
        <f t="shared" ca="1" si="24"/>
        <v/>
      </c>
      <c r="BC9" s="28" t="str">
        <f t="shared" ca="1" si="24"/>
        <v/>
      </c>
      <c r="BD9" s="28" t="str">
        <f t="shared" ca="1" si="24"/>
        <v/>
      </c>
    </row>
    <row r="10" spans="1:56" s="2" customFormat="1" ht="30" customHeight="1" x14ac:dyDescent="0.25">
      <c r="A10" s="31" t="s">
        <v>25</v>
      </c>
      <c r="B10" s="25" t="s">
        <v>3</v>
      </c>
      <c r="C10" s="25" t="s">
        <v>30</v>
      </c>
      <c r="D10" s="22"/>
      <c r="E10" s="23">
        <v>44137</v>
      </c>
      <c r="F10" s="24">
        <v>7</v>
      </c>
      <c r="G10" s="20"/>
      <c r="H10" s="28" t="str">
        <f ca="1">IF(AND($B10="Goal",H$5&gt;=$E10,H$5&lt;=$E10+$F10-1),2,IF(AND($B10="Milestone",H$5&gt;=$E10,H$5&lt;=$E10+$F10-1),1,""))</f>
        <v/>
      </c>
      <c r="I10" s="28" t="str">
        <f t="shared" ca="1" si="21"/>
        <v/>
      </c>
      <c r="J10" s="28" t="str">
        <f t="shared" ca="1" si="21"/>
        <v/>
      </c>
      <c r="K10" s="28" t="str">
        <f t="shared" ca="1" si="21"/>
        <v/>
      </c>
      <c r="L10" s="28" t="str">
        <f t="shared" ca="1" si="21"/>
        <v/>
      </c>
      <c r="M10" s="28" t="str">
        <f t="shared" ca="1" si="21"/>
        <v/>
      </c>
      <c r="N10" s="28" t="str">
        <f t="shared" ca="1" si="21"/>
        <v/>
      </c>
      <c r="O10" s="28" t="str">
        <f t="shared" ca="1" si="21"/>
        <v/>
      </c>
      <c r="P10" s="28" t="str">
        <f t="shared" ca="1" si="21"/>
        <v/>
      </c>
      <c r="Q10" s="28" t="str">
        <f t="shared" ca="1" si="21"/>
        <v/>
      </c>
      <c r="R10" s="28" t="str">
        <f t="shared" ca="1" si="21"/>
        <v/>
      </c>
      <c r="S10" s="28" t="str">
        <f t="shared" ca="1" si="21"/>
        <v/>
      </c>
      <c r="T10" s="28" t="str">
        <f t="shared" ca="1" si="21"/>
        <v/>
      </c>
      <c r="U10" s="28" t="str">
        <f t="shared" ca="1" si="21"/>
        <v/>
      </c>
      <c r="V10" s="28" t="str">
        <f t="shared" ca="1" si="21"/>
        <v/>
      </c>
      <c r="W10" s="28" t="str">
        <f t="shared" ca="1" si="21"/>
        <v/>
      </c>
      <c r="X10" s="28" t="str">
        <f t="shared" ca="1" si="22"/>
        <v/>
      </c>
      <c r="Y10" s="28" t="str">
        <f t="shared" ca="1" si="22"/>
        <v/>
      </c>
      <c r="Z10" s="28" t="str">
        <f t="shared" ca="1" si="22"/>
        <v/>
      </c>
      <c r="AA10" s="28" t="str">
        <f t="shared" ca="1" si="22"/>
        <v/>
      </c>
      <c r="AB10" s="28" t="str">
        <f t="shared" ca="1" si="22"/>
        <v/>
      </c>
      <c r="AC10" s="28" t="str">
        <f t="shared" ca="1" si="22"/>
        <v/>
      </c>
      <c r="AD10" s="28" t="str">
        <f t="shared" ca="1" si="22"/>
        <v/>
      </c>
      <c r="AE10" s="28" t="str">
        <f t="shared" ca="1" si="22"/>
        <v/>
      </c>
      <c r="AF10" s="28" t="str">
        <f t="shared" ca="1" si="22"/>
        <v/>
      </c>
      <c r="AG10" s="28" t="str">
        <f t="shared" ca="1" si="22"/>
        <v/>
      </c>
      <c r="AH10" s="28" t="str">
        <f t="shared" ca="1" si="22"/>
        <v/>
      </c>
      <c r="AI10" s="28" t="str">
        <f t="shared" ca="1" si="22"/>
        <v/>
      </c>
      <c r="AJ10" s="28" t="str">
        <f t="shared" ca="1" si="23"/>
        <v/>
      </c>
      <c r="AK10" s="28" t="str">
        <f t="shared" ca="1" si="23"/>
        <v/>
      </c>
      <c r="AL10" s="28" t="str">
        <f t="shared" ca="1" si="23"/>
        <v/>
      </c>
      <c r="AM10" s="28" t="str">
        <f t="shared" ca="1" si="23"/>
        <v/>
      </c>
      <c r="AN10" s="28" t="str">
        <f t="shared" ca="1" si="23"/>
        <v/>
      </c>
      <c r="AO10" s="28" t="str">
        <f t="shared" ca="1" si="23"/>
        <v/>
      </c>
      <c r="AP10" s="28" t="str">
        <f t="shared" ca="1" si="23"/>
        <v/>
      </c>
      <c r="AQ10" s="28" t="str">
        <f t="shared" ca="1" si="23"/>
        <v/>
      </c>
      <c r="AR10" s="28" t="str">
        <f t="shared" ca="1" si="23"/>
        <v/>
      </c>
      <c r="AS10" s="28" t="str">
        <f t="shared" ca="1" si="23"/>
        <v/>
      </c>
      <c r="AT10" s="28" t="str">
        <f t="shared" ca="1" si="23"/>
        <v/>
      </c>
      <c r="AU10" s="28" t="str">
        <f t="shared" ca="1" si="23"/>
        <v/>
      </c>
      <c r="AV10" s="28" t="str">
        <f t="shared" ca="1" si="23"/>
        <v/>
      </c>
      <c r="AW10" s="28" t="str">
        <f t="shared" ca="1" si="23"/>
        <v/>
      </c>
      <c r="AX10" s="28" t="str">
        <f t="shared" ca="1" si="24"/>
        <v/>
      </c>
      <c r="AY10" s="28" t="str">
        <f t="shared" ca="1" si="24"/>
        <v/>
      </c>
      <c r="AZ10" s="28" t="str">
        <f t="shared" ca="1" si="24"/>
        <v/>
      </c>
      <c r="BA10" s="28" t="str">
        <f t="shared" ca="1" si="24"/>
        <v/>
      </c>
      <c r="BB10" s="28" t="str">
        <f t="shared" ca="1" si="24"/>
        <v/>
      </c>
      <c r="BC10" s="28" t="str">
        <f t="shared" ca="1" si="24"/>
        <v/>
      </c>
      <c r="BD10" s="28" t="str">
        <f t="shared" ca="1" si="24"/>
        <v/>
      </c>
    </row>
    <row r="11" spans="1:56" s="2" customFormat="1" ht="30" customHeight="1" x14ac:dyDescent="0.25">
      <c r="A11" s="31" t="s">
        <v>26</v>
      </c>
      <c r="B11" s="25" t="s">
        <v>3</v>
      </c>
      <c r="C11" s="25"/>
      <c r="D11" s="22"/>
      <c r="E11" s="23">
        <v>44137</v>
      </c>
      <c r="F11" s="24">
        <v>7</v>
      </c>
      <c r="G11" s="20"/>
      <c r="H11" s="28" t="str">
        <f t="shared" ref="H11:H21" ca="1" si="25">IF(AND($B11="Goal",H$5&gt;=$E11,H$5&lt;=$E11+$F11-1),2,IF(AND($B11="Milestone",H$5&gt;=$E11,H$5&lt;=$E11+$F11-1),1,""))</f>
        <v/>
      </c>
      <c r="I11" s="28" t="str">
        <f t="shared" ca="1" si="21"/>
        <v/>
      </c>
      <c r="J11" s="28" t="str">
        <f t="shared" ca="1" si="21"/>
        <v/>
      </c>
      <c r="K11" s="28" t="str">
        <f t="shared" ca="1" si="21"/>
        <v/>
      </c>
      <c r="L11" s="28" t="str">
        <f t="shared" ca="1" si="21"/>
        <v/>
      </c>
      <c r="M11" s="28" t="str">
        <f t="shared" ca="1" si="21"/>
        <v/>
      </c>
      <c r="N11" s="28" t="str">
        <f t="shared" ca="1" si="21"/>
        <v/>
      </c>
      <c r="O11" s="28" t="str">
        <f t="shared" ca="1" si="21"/>
        <v/>
      </c>
      <c r="P11" s="28" t="str">
        <f t="shared" ca="1" si="21"/>
        <v/>
      </c>
      <c r="Q11" s="28" t="str">
        <f t="shared" ca="1" si="21"/>
        <v/>
      </c>
      <c r="R11" s="28" t="str">
        <f t="shared" ca="1" si="21"/>
        <v/>
      </c>
      <c r="S11" s="28" t="str">
        <f t="shared" ca="1" si="21"/>
        <v/>
      </c>
      <c r="T11" s="28" t="str">
        <f t="shared" ca="1" si="21"/>
        <v/>
      </c>
      <c r="U11" s="28" t="str">
        <f t="shared" ca="1" si="21"/>
        <v/>
      </c>
      <c r="V11" s="28" t="str">
        <f t="shared" ca="1" si="21"/>
        <v/>
      </c>
      <c r="W11" s="28" t="str">
        <f t="shared" ca="1" si="21"/>
        <v/>
      </c>
      <c r="X11" s="28" t="str">
        <f t="shared" ca="1" si="22"/>
        <v/>
      </c>
      <c r="Y11" s="28" t="str">
        <f t="shared" ca="1" si="22"/>
        <v/>
      </c>
      <c r="Z11" s="28" t="str">
        <f t="shared" ca="1" si="22"/>
        <v/>
      </c>
      <c r="AA11" s="28" t="str">
        <f t="shared" ca="1" si="22"/>
        <v/>
      </c>
      <c r="AB11" s="28" t="str">
        <f t="shared" ca="1" si="22"/>
        <v/>
      </c>
      <c r="AC11" s="28" t="str">
        <f t="shared" ca="1" si="22"/>
        <v/>
      </c>
      <c r="AD11" s="28" t="str">
        <f t="shared" ca="1" si="22"/>
        <v/>
      </c>
      <c r="AE11" s="28" t="str">
        <f t="shared" ca="1" si="22"/>
        <v/>
      </c>
      <c r="AF11" s="28" t="str">
        <f t="shared" ca="1" si="22"/>
        <v/>
      </c>
      <c r="AG11" s="28" t="str">
        <f t="shared" ca="1" si="22"/>
        <v/>
      </c>
      <c r="AH11" s="28" t="str">
        <f t="shared" ca="1" si="22"/>
        <v/>
      </c>
      <c r="AI11" s="28" t="str">
        <f t="shared" ca="1" si="22"/>
        <v/>
      </c>
      <c r="AJ11" s="28" t="str">
        <f t="shared" ca="1" si="23"/>
        <v/>
      </c>
      <c r="AK11" s="28" t="str">
        <f t="shared" ca="1" si="23"/>
        <v/>
      </c>
      <c r="AL11" s="28" t="str">
        <f t="shared" ca="1" si="23"/>
        <v/>
      </c>
      <c r="AM11" s="28" t="str">
        <f t="shared" ca="1" si="23"/>
        <v/>
      </c>
      <c r="AN11" s="28" t="str">
        <f t="shared" ca="1" si="23"/>
        <v/>
      </c>
      <c r="AO11" s="28" t="str">
        <f t="shared" ca="1" si="23"/>
        <v/>
      </c>
      <c r="AP11" s="28" t="str">
        <f t="shared" ca="1" si="23"/>
        <v/>
      </c>
      <c r="AQ11" s="28" t="str">
        <f t="shared" ca="1" si="23"/>
        <v/>
      </c>
      <c r="AR11" s="28" t="str">
        <f t="shared" ca="1" si="23"/>
        <v/>
      </c>
      <c r="AS11" s="28" t="str">
        <f t="shared" ca="1" si="23"/>
        <v/>
      </c>
      <c r="AT11" s="28" t="str">
        <f t="shared" ca="1" si="23"/>
        <v/>
      </c>
      <c r="AU11" s="28" t="str">
        <f t="shared" ca="1" si="23"/>
        <v/>
      </c>
      <c r="AV11" s="28" t="str">
        <f t="shared" ca="1" si="23"/>
        <v/>
      </c>
      <c r="AW11" s="28" t="str">
        <f t="shared" ca="1" si="23"/>
        <v/>
      </c>
      <c r="AX11" s="28" t="str">
        <f t="shared" ca="1" si="24"/>
        <v/>
      </c>
      <c r="AY11" s="28" t="str">
        <f t="shared" ca="1" si="24"/>
        <v/>
      </c>
      <c r="AZ11" s="28" t="str">
        <f t="shared" ca="1" si="24"/>
        <v/>
      </c>
      <c r="BA11" s="28" t="str">
        <f t="shared" ca="1" si="24"/>
        <v/>
      </c>
      <c r="BB11" s="28" t="str">
        <f t="shared" ca="1" si="24"/>
        <v/>
      </c>
      <c r="BC11" s="28" t="str">
        <f t="shared" ca="1" si="24"/>
        <v/>
      </c>
      <c r="BD11" s="28" t="str">
        <f t="shared" ca="1" si="24"/>
        <v/>
      </c>
    </row>
    <row r="12" spans="1:56" s="2" customFormat="1" ht="30" customHeight="1" x14ac:dyDescent="0.25">
      <c r="A12" s="31" t="s">
        <v>27</v>
      </c>
      <c r="B12" s="25" t="s">
        <v>3</v>
      </c>
      <c r="C12" s="25"/>
      <c r="D12" s="22"/>
      <c r="E12" s="23">
        <v>44137</v>
      </c>
      <c r="F12" s="24">
        <v>7</v>
      </c>
      <c r="G12" s="20"/>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row>
    <row r="13" spans="1:56" s="2" customFormat="1" ht="44.25" customHeight="1" x14ac:dyDescent="0.25">
      <c r="A13" s="31" t="s">
        <v>28</v>
      </c>
      <c r="B13" s="25" t="s">
        <v>3</v>
      </c>
      <c r="C13" s="25"/>
      <c r="D13" s="22"/>
      <c r="E13" s="23">
        <v>44137</v>
      </c>
      <c r="F13" s="24">
        <v>7</v>
      </c>
      <c r="G13" s="20"/>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row>
    <row r="14" spans="1:56" s="2" customFormat="1" ht="18.75" customHeight="1" x14ac:dyDescent="0.25">
      <c r="A14" s="31" t="s">
        <v>29</v>
      </c>
      <c r="B14" s="25" t="s">
        <v>40</v>
      </c>
      <c r="C14" s="25"/>
      <c r="D14" s="22"/>
      <c r="E14" s="23">
        <v>44141</v>
      </c>
      <c r="F14" s="24">
        <v>3</v>
      </c>
      <c r="G14" s="20"/>
      <c r="H14" s="28" t="str">
        <f t="shared" ref="H14:AB15" ca="1" si="26">IF(AND($B14="Goal",H$5&gt;=$E14,H$5&lt;=$E14+$F14-1),2,IF(AND($B14="Milestone",H$5&gt;=$E14,H$5&lt;=$E14+$F14-1),1,""))</f>
        <v/>
      </c>
      <c r="I14" s="28" t="str">
        <f t="shared" ca="1" si="26"/>
        <v/>
      </c>
      <c r="J14" s="28" t="str">
        <f t="shared" ca="1" si="26"/>
        <v/>
      </c>
      <c r="K14" s="28" t="str">
        <f t="shared" ca="1" si="26"/>
        <v/>
      </c>
      <c r="L14" s="28">
        <f t="shared" ca="1" si="26"/>
        <v>1</v>
      </c>
      <c r="M14" s="28">
        <f t="shared" ca="1" si="26"/>
        <v>1</v>
      </c>
      <c r="N14" s="28">
        <f t="shared" ca="1" si="26"/>
        <v>1</v>
      </c>
      <c r="O14" s="28" t="str">
        <f t="shared" ca="1" si="26"/>
        <v/>
      </c>
      <c r="P14" s="28" t="str">
        <f t="shared" ca="1" si="26"/>
        <v/>
      </c>
      <c r="Q14" s="28" t="str">
        <f t="shared" ca="1" si="26"/>
        <v/>
      </c>
      <c r="R14" s="28" t="str">
        <f t="shared" ca="1" si="26"/>
        <v/>
      </c>
      <c r="S14" s="28" t="str">
        <f t="shared" ca="1" si="26"/>
        <v/>
      </c>
      <c r="T14" s="28" t="str">
        <f t="shared" ca="1" si="26"/>
        <v/>
      </c>
      <c r="U14" s="28" t="str">
        <f t="shared" ca="1" si="26"/>
        <v/>
      </c>
      <c r="V14" s="28" t="str">
        <f t="shared" ca="1" si="26"/>
        <v/>
      </c>
      <c r="W14" s="28" t="str">
        <f t="shared" ca="1" si="26"/>
        <v/>
      </c>
      <c r="X14" s="28" t="str">
        <f t="shared" ca="1" si="26"/>
        <v/>
      </c>
      <c r="Y14" s="28" t="str">
        <f t="shared" ca="1" si="26"/>
        <v/>
      </c>
      <c r="Z14" s="28" t="str">
        <f t="shared" ca="1" si="26"/>
        <v/>
      </c>
      <c r="AA14" s="28" t="str">
        <f t="shared" ca="1" si="26"/>
        <v/>
      </c>
      <c r="AB14" s="28" t="str">
        <f t="shared" ca="1" si="26"/>
        <v/>
      </c>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row>
    <row r="15" spans="1:56" s="2" customFormat="1" ht="18.75" customHeight="1" x14ac:dyDescent="0.25">
      <c r="A15" s="32" t="s">
        <v>23</v>
      </c>
      <c r="B15" s="25"/>
      <c r="C15" s="25"/>
      <c r="D15" s="22"/>
      <c r="E15" s="23"/>
      <c r="F15" s="24"/>
      <c r="G15" s="20"/>
      <c r="H15" s="28" t="str">
        <f t="shared" ca="1" si="26"/>
        <v/>
      </c>
      <c r="I15" s="28" t="str">
        <f t="shared" ca="1" si="26"/>
        <v/>
      </c>
      <c r="J15" s="28" t="str">
        <f t="shared" ca="1" si="26"/>
        <v/>
      </c>
      <c r="K15" s="28" t="str">
        <f t="shared" ca="1" si="26"/>
        <v/>
      </c>
      <c r="L15" s="28" t="str">
        <f t="shared" ca="1" si="26"/>
        <v/>
      </c>
      <c r="M15" s="28" t="str">
        <f t="shared" ca="1" si="26"/>
        <v/>
      </c>
      <c r="N15" s="28" t="str">
        <f t="shared" ca="1" si="26"/>
        <v/>
      </c>
      <c r="O15" s="28" t="str">
        <f t="shared" ca="1" si="26"/>
        <v/>
      </c>
      <c r="P15" s="28" t="str">
        <f t="shared" ca="1" si="26"/>
        <v/>
      </c>
      <c r="Q15" s="28" t="str">
        <f t="shared" ca="1" si="26"/>
        <v/>
      </c>
      <c r="R15" s="28" t="str">
        <f t="shared" ca="1" si="26"/>
        <v/>
      </c>
      <c r="S15" s="28" t="str">
        <f t="shared" ca="1" si="26"/>
        <v/>
      </c>
      <c r="T15" s="28" t="str">
        <f t="shared" ca="1" si="26"/>
        <v/>
      </c>
      <c r="U15" s="28" t="str">
        <f t="shared" ca="1" si="26"/>
        <v/>
      </c>
      <c r="V15" s="28" t="str">
        <f t="shared" ca="1" si="26"/>
        <v/>
      </c>
      <c r="W15" s="28" t="str">
        <f t="shared" ca="1" si="26"/>
        <v/>
      </c>
      <c r="X15" s="28" t="str">
        <f t="shared" ca="1" si="26"/>
        <v/>
      </c>
      <c r="Y15" s="28" t="str">
        <f t="shared" ca="1" si="26"/>
        <v/>
      </c>
      <c r="Z15" s="28" t="str">
        <f t="shared" ca="1" si="26"/>
        <v/>
      </c>
      <c r="AA15" s="28" t="str">
        <f t="shared" ca="1" si="26"/>
        <v/>
      </c>
      <c r="AB15" s="28" t="str">
        <f t="shared" ca="1" si="26"/>
        <v/>
      </c>
      <c r="AC15" s="28" t="str">
        <f t="shared" ca="1" si="22"/>
        <v/>
      </c>
      <c r="AD15" s="28" t="str">
        <f t="shared" ca="1" si="22"/>
        <v/>
      </c>
      <c r="AE15" s="28" t="str">
        <f t="shared" ca="1" si="22"/>
        <v/>
      </c>
      <c r="AF15" s="28" t="str">
        <f t="shared" ca="1" si="22"/>
        <v/>
      </c>
      <c r="AG15" s="28" t="str">
        <f t="shared" ca="1" si="22"/>
        <v/>
      </c>
      <c r="AH15" s="28" t="str">
        <f t="shared" ca="1" si="22"/>
        <v/>
      </c>
      <c r="AI15" s="28" t="str">
        <f t="shared" ca="1" si="22"/>
        <v/>
      </c>
      <c r="AJ15" s="28" t="str">
        <f t="shared" ca="1" si="23"/>
        <v/>
      </c>
      <c r="AK15" s="28" t="str">
        <f t="shared" ca="1" si="23"/>
        <v/>
      </c>
      <c r="AL15" s="28" t="str">
        <f t="shared" ca="1" si="23"/>
        <v/>
      </c>
      <c r="AM15" s="28" t="str">
        <f t="shared" ca="1" si="23"/>
        <v/>
      </c>
      <c r="AN15" s="28" t="str">
        <f t="shared" ca="1" si="23"/>
        <v/>
      </c>
      <c r="AO15" s="28" t="str">
        <f t="shared" ca="1" si="23"/>
        <v/>
      </c>
      <c r="AP15" s="28" t="str">
        <f t="shared" ca="1" si="23"/>
        <v/>
      </c>
      <c r="AQ15" s="28" t="str">
        <f t="shared" ca="1" si="23"/>
        <v/>
      </c>
      <c r="AR15" s="28" t="str">
        <f t="shared" ca="1" si="23"/>
        <v/>
      </c>
      <c r="AS15" s="28" t="str">
        <f t="shared" ca="1" si="23"/>
        <v/>
      </c>
      <c r="AT15" s="28" t="str">
        <f t="shared" ca="1" si="23"/>
        <v/>
      </c>
      <c r="AU15" s="28" t="str">
        <f t="shared" ca="1" si="23"/>
        <v/>
      </c>
      <c r="AV15" s="28" t="str">
        <f t="shared" ca="1" si="23"/>
        <v/>
      </c>
      <c r="AW15" s="28" t="str">
        <f t="shared" ca="1" si="23"/>
        <v/>
      </c>
      <c r="AX15" s="28" t="str">
        <f t="shared" ca="1" si="24"/>
        <v/>
      </c>
      <c r="AY15" s="28" t="str">
        <f t="shared" ca="1" si="24"/>
        <v/>
      </c>
      <c r="AZ15" s="28" t="str">
        <f t="shared" ca="1" si="24"/>
        <v/>
      </c>
      <c r="BA15" s="28" t="str">
        <f t="shared" ca="1" si="24"/>
        <v/>
      </c>
      <c r="BB15" s="28" t="str">
        <f t="shared" ca="1" si="24"/>
        <v/>
      </c>
      <c r="BC15" s="28" t="str">
        <f t="shared" ca="1" si="24"/>
        <v/>
      </c>
      <c r="BD15" s="28" t="str">
        <f t="shared" ca="1" si="24"/>
        <v/>
      </c>
    </row>
    <row r="16" spans="1:56" s="2" customFormat="1" x14ac:dyDescent="0.25">
      <c r="A16" s="31" t="s">
        <v>31</v>
      </c>
      <c r="B16" s="25" t="s">
        <v>2</v>
      </c>
      <c r="C16" s="25"/>
      <c r="D16" s="22"/>
      <c r="E16" s="23">
        <v>44144</v>
      </c>
      <c r="F16" s="24">
        <v>5</v>
      </c>
      <c r="G16" s="20"/>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row>
    <row r="17" spans="1:56" s="2" customFormat="1" ht="30" customHeight="1" x14ac:dyDescent="0.25">
      <c r="A17" s="31" t="s">
        <v>32</v>
      </c>
      <c r="B17" s="25" t="s">
        <v>3</v>
      </c>
      <c r="C17" s="25"/>
      <c r="D17" s="22"/>
      <c r="E17" s="23">
        <v>44144</v>
      </c>
      <c r="F17" s="24">
        <v>7</v>
      </c>
      <c r="G17" s="20"/>
      <c r="H17" s="28" t="str">
        <f t="shared" ca="1" si="25"/>
        <v/>
      </c>
      <c r="I17" s="28" t="str">
        <f t="shared" ca="1" si="21"/>
        <v/>
      </c>
      <c r="J17" s="28" t="str">
        <f t="shared" ca="1" si="21"/>
        <v/>
      </c>
      <c r="K17" s="28" t="str">
        <f t="shared" ca="1" si="21"/>
        <v/>
      </c>
      <c r="L17" s="28" t="str">
        <f t="shared" ca="1" si="21"/>
        <v/>
      </c>
      <c r="M17" s="28" t="str">
        <f t="shared" ca="1" si="21"/>
        <v/>
      </c>
      <c r="N17" s="28" t="str">
        <f t="shared" ca="1" si="21"/>
        <v/>
      </c>
      <c r="O17" s="28" t="str">
        <f t="shared" ca="1" si="21"/>
        <v/>
      </c>
      <c r="P17" s="28" t="str">
        <f t="shared" ca="1" si="21"/>
        <v/>
      </c>
      <c r="Q17" s="28" t="str">
        <f t="shared" ca="1" si="21"/>
        <v/>
      </c>
      <c r="R17" s="28" t="str">
        <f t="shared" ca="1" si="21"/>
        <v/>
      </c>
      <c r="S17" s="28" t="str">
        <f t="shared" ca="1" si="21"/>
        <v/>
      </c>
      <c r="T17" s="28" t="str">
        <f t="shared" ca="1" si="21"/>
        <v/>
      </c>
      <c r="U17" s="28" t="str">
        <f t="shared" ca="1" si="21"/>
        <v/>
      </c>
      <c r="V17" s="28" t="str">
        <f t="shared" ca="1" si="21"/>
        <v/>
      </c>
      <c r="W17" s="28" t="str">
        <f t="shared" ca="1" si="21"/>
        <v/>
      </c>
      <c r="X17" s="28" t="str">
        <f t="shared" ca="1" si="22"/>
        <v/>
      </c>
      <c r="Y17" s="28" t="str">
        <f t="shared" ca="1" si="22"/>
        <v/>
      </c>
      <c r="Z17" s="28" t="str">
        <f t="shared" ca="1" si="22"/>
        <v/>
      </c>
      <c r="AA17" s="28" t="str">
        <f t="shared" ca="1" si="22"/>
        <v/>
      </c>
      <c r="AB17" s="28" t="str">
        <f t="shared" ca="1" si="22"/>
        <v/>
      </c>
      <c r="AC17" s="28" t="str">
        <f t="shared" ca="1" si="22"/>
        <v/>
      </c>
      <c r="AD17" s="28" t="str">
        <f t="shared" ca="1" si="22"/>
        <v/>
      </c>
      <c r="AE17" s="28" t="str">
        <f t="shared" ca="1" si="22"/>
        <v/>
      </c>
      <c r="AF17" s="28" t="str">
        <f t="shared" ca="1" si="22"/>
        <v/>
      </c>
      <c r="AG17" s="28" t="str">
        <f t="shared" ca="1" si="22"/>
        <v/>
      </c>
      <c r="AH17" s="28" t="str">
        <f t="shared" ca="1" si="22"/>
        <v/>
      </c>
      <c r="AI17" s="28" t="str">
        <f t="shared" ca="1" si="22"/>
        <v/>
      </c>
      <c r="AJ17" s="28" t="str">
        <f t="shared" ca="1" si="23"/>
        <v/>
      </c>
      <c r="AK17" s="28" t="str">
        <f t="shared" ca="1" si="23"/>
        <v/>
      </c>
      <c r="AL17" s="28" t="str">
        <f t="shared" ca="1" si="23"/>
        <v/>
      </c>
      <c r="AM17" s="28" t="str">
        <f t="shared" ca="1" si="23"/>
        <v/>
      </c>
      <c r="AN17" s="28" t="str">
        <f t="shared" ca="1" si="23"/>
        <v/>
      </c>
      <c r="AO17" s="28" t="str">
        <f t="shared" ca="1" si="23"/>
        <v/>
      </c>
      <c r="AP17" s="28" t="str">
        <f t="shared" ca="1" si="23"/>
        <v/>
      </c>
      <c r="AQ17" s="28" t="str">
        <f t="shared" ca="1" si="23"/>
        <v/>
      </c>
      <c r="AR17" s="28" t="str">
        <f t="shared" ca="1" si="23"/>
        <v/>
      </c>
      <c r="AS17" s="28" t="str">
        <f t="shared" ca="1" si="23"/>
        <v/>
      </c>
      <c r="AT17" s="28" t="str">
        <f t="shared" ca="1" si="23"/>
        <v/>
      </c>
      <c r="AU17" s="28" t="str">
        <f t="shared" ca="1" si="23"/>
        <v/>
      </c>
      <c r="AV17" s="28" t="str">
        <f t="shared" ca="1" si="23"/>
        <v/>
      </c>
      <c r="AW17" s="28" t="str">
        <f t="shared" ca="1" si="23"/>
        <v/>
      </c>
      <c r="AX17" s="28" t="str">
        <f t="shared" ca="1" si="24"/>
        <v/>
      </c>
      <c r="AY17" s="28" t="str">
        <f t="shared" ca="1" si="24"/>
        <v/>
      </c>
      <c r="AZ17" s="28" t="str">
        <f t="shared" ca="1" si="24"/>
        <v/>
      </c>
      <c r="BA17" s="28" t="str">
        <f t="shared" ca="1" si="24"/>
        <v/>
      </c>
      <c r="BB17" s="28" t="str">
        <f t="shared" ca="1" si="24"/>
        <v/>
      </c>
      <c r="BC17" s="28" t="str">
        <f t="shared" ca="1" si="24"/>
        <v/>
      </c>
      <c r="BD17" s="28" t="str">
        <f t="shared" ca="1" si="24"/>
        <v/>
      </c>
    </row>
    <row r="18" spans="1:56" s="2" customFormat="1" ht="30" customHeight="1" x14ac:dyDescent="0.25">
      <c r="A18" s="31" t="s">
        <v>33</v>
      </c>
      <c r="B18" s="25" t="s">
        <v>3</v>
      </c>
      <c r="C18" s="25"/>
      <c r="D18" s="22"/>
      <c r="E18" s="23">
        <v>44144</v>
      </c>
      <c r="F18" s="24">
        <v>7</v>
      </c>
      <c r="G18" s="20"/>
      <c r="H18" s="28" t="str">
        <f t="shared" ref="H18:AM18" ca="1" si="27">IF(AND($B18="Goal",H$5&gt;=$E18,H$5&lt;=$E18+$F18-1),2,IF(AND($B18="Milestone",H$5&gt;=$E18,H$5&lt;=$E18+$F18-1),1,""))</f>
        <v/>
      </c>
      <c r="I18" s="28" t="str">
        <f t="shared" ca="1" si="27"/>
        <v/>
      </c>
      <c r="J18" s="28" t="str">
        <f t="shared" ca="1" si="27"/>
        <v/>
      </c>
      <c r="K18" s="28" t="str">
        <f t="shared" ca="1" si="27"/>
        <v/>
      </c>
      <c r="L18" s="28" t="str">
        <f t="shared" ca="1" si="27"/>
        <v/>
      </c>
      <c r="M18" s="28" t="str">
        <f t="shared" ca="1" si="27"/>
        <v/>
      </c>
      <c r="N18" s="28" t="str">
        <f t="shared" ca="1" si="27"/>
        <v/>
      </c>
      <c r="O18" s="28" t="str">
        <f t="shared" ca="1" si="27"/>
        <v/>
      </c>
      <c r="P18" s="28" t="str">
        <f t="shared" ca="1" si="27"/>
        <v/>
      </c>
      <c r="Q18" s="28" t="str">
        <f t="shared" ca="1" si="27"/>
        <v/>
      </c>
      <c r="R18" s="28" t="str">
        <f t="shared" ca="1" si="27"/>
        <v/>
      </c>
      <c r="S18" s="28" t="str">
        <f t="shared" ca="1" si="27"/>
        <v/>
      </c>
      <c r="T18" s="28" t="str">
        <f t="shared" ca="1" si="27"/>
        <v/>
      </c>
      <c r="U18" s="28" t="str">
        <f t="shared" ca="1" si="27"/>
        <v/>
      </c>
      <c r="V18" s="28" t="str">
        <f t="shared" ca="1" si="27"/>
        <v/>
      </c>
      <c r="W18" s="28" t="str">
        <f t="shared" ca="1" si="27"/>
        <v/>
      </c>
      <c r="X18" s="28" t="str">
        <f t="shared" ca="1" si="27"/>
        <v/>
      </c>
      <c r="Y18" s="28" t="str">
        <f t="shared" ca="1" si="27"/>
        <v/>
      </c>
      <c r="Z18" s="28" t="str">
        <f t="shared" ca="1" si="27"/>
        <v/>
      </c>
      <c r="AA18" s="28" t="str">
        <f t="shared" ca="1" si="27"/>
        <v/>
      </c>
      <c r="AB18" s="28" t="str">
        <f t="shared" ca="1" si="27"/>
        <v/>
      </c>
      <c r="AC18" s="28" t="str">
        <f t="shared" ca="1" si="27"/>
        <v/>
      </c>
      <c r="AD18" s="28" t="str">
        <f t="shared" ca="1" si="27"/>
        <v/>
      </c>
      <c r="AE18" s="28" t="str">
        <f t="shared" ca="1" si="27"/>
        <v/>
      </c>
      <c r="AF18" s="28" t="str">
        <f t="shared" ca="1" si="27"/>
        <v/>
      </c>
      <c r="AG18" s="28" t="str">
        <f t="shared" ca="1" si="27"/>
        <v/>
      </c>
      <c r="AH18" s="28" t="str">
        <f t="shared" ca="1" si="27"/>
        <v/>
      </c>
      <c r="AI18" s="28" t="str">
        <f t="shared" ca="1" si="27"/>
        <v/>
      </c>
      <c r="AJ18" s="28" t="str">
        <f t="shared" ca="1" si="27"/>
        <v/>
      </c>
      <c r="AK18" s="28" t="str">
        <f t="shared" ca="1" si="27"/>
        <v/>
      </c>
      <c r="AL18" s="28" t="str">
        <f t="shared" ca="1" si="27"/>
        <v/>
      </c>
      <c r="AM18" s="28" t="str">
        <f t="shared" ca="1" si="27"/>
        <v/>
      </c>
      <c r="AN18" s="28" t="str">
        <f t="shared" ca="1" si="23"/>
        <v/>
      </c>
      <c r="AO18" s="28" t="str">
        <f t="shared" ca="1" si="23"/>
        <v/>
      </c>
      <c r="AP18" s="28" t="str">
        <f t="shared" ca="1" si="23"/>
        <v/>
      </c>
      <c r="AQ18" s="28" t="str">
        <f t="shared" ca="1" si="23"/>
        <v/>
      </c>
      <c r="AR18" s="28" t="str">
        <f t="shared" ca="1" si="23"/>
        <v/>
      </c>
      <c r="AS18" s="28" t="str">
        <f t="shared" ca="1" si="23"/>
        <v/>
      </c>
      <c r="AT18" s="28" t="str">
        <f t="shared" ca="1" si="23"/>
        <v/>
      </c>
      <c r="AU18" s="28" t="str">
        <f t="shared" ca="1" si="23"/>
        <v/>
      </c>
      <c r="AV18" s="28" t="str">
        <f t="shared" ca="1" si="23"/>
        <v/>
      </c>
      <c r="AW18" s="28" t="str">
        <f t="shared" ca="1" si="23"/>
        <v/>
      </c>
      <c r="AX18" s="28" t="str">
        <f t="shared" ca="1" si="23"/>
        <v/>
      </c>
      <c r="AY18" s="28" t="str">
        <f t="shared" ca="1" si="23"/>
        <v/>
      </c>
      <c r="AZ18" s="28" t="str">
        <f t="shared" ca="1" si="24"/>
        <v/>
      </c>
      <c r="BA18" s="28" t="str">
        <f t="shared" ca="1" si="24"/>
        <v/>
      </c>
      <c r="BB18" s="28" t="str">
        <f t="shared" ca="1" si="24"/>
        <v/>
      </c>
      <c r="BC18" s="28" t="str">
        <f t="shared" ca="1" si="24"/>
        <v/>
      </c>
      <c r="BD18" s="28" t="str">
        <f t="shared" ca="1" si="24"/>
        <v/>
      </c>
    </row>
    <row r="19" spans="1:56" s="2" customFormat="1" ht="30" customHeight="1" x14ac:dyDescent="0.25">
      <c r="A19" s="31" t="s">
        <v>34</v>
      </c>
      <c r="B19" s="25" t="s">
        <v>3</v>
      </c>
      <c r="C19" s="25"/>
      <c r="D19" s="22"/>
      <c r="E19" s="23">
        <v>44144</v>
      </c>
      <c r="F19" s="24">
        <v>7</v>
      </c>
      <c r="G19" s="20"/>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row>
    <row r="20" spans="1:56" s="2" customFormat="1" ht="30" customHeight="1" x14ac:dyDescent="0.25">
      <c r="A20" s="31" t="s">
        <v>35</v>
      </c>
      <c r="B20" s="25" t="s">
        <v>40</v>
      </c>
      <c r="C20" s="25"/>
      <c r="D20" s="22"/>
      <c r="E20" s="23">
        <v>44149</v>
      </c>
      <c r="F20" s="24">
        <v>2</v>
      </c>
      <c r="G20" s="20"/>
      <c r="H20" s="28"/>
      <c r="I20" s="28"/>
      <c r="J20" s="28"/>
      <c r="K20" s="28"/>
      <c r="L20" s="28"/>
      <c r="M20" s="28"/>
      <c r="N20" s="28"/>
      <c r="O20" s="28" t="str">
        <f t="shared" ref="O20:AB20" ca="1" si="28">IF(AND($B20="Goal",O$5&gt;=$E20,O$5&lt;=$E20+$F20-1),2,IF(AND($B20="Milestone",O$5&gt;=$E20,O$5&lt;=$E20+$F20-1),1,""))</f>
        <v/>
      </c>
      <c r="P20" s="28" t="str">
        <f t="shared" ca="1" si="28"/>
        <v/>
      </c>
      <c r="Q20" s="28" t="str">
        <f t="shared" ca="1" si="28"/>
        <v/>
      </c>
      <c r="R20" s="28" t="str">
        <f t="shared" ca="1" si="28"/>
        <v/>
      </c>
      <c r="S20" s="28" t="str">
        <f t="shared" ca="1" si="28"/>
        <v/>
      </c>
      <c r="T20" s="28">
        <f t="shared" ca="1" si="28"/>
        <v>1</v>
      </c>
      <c r="U20" s="28">
        <f t="shared" ca="1" si="28"/>
        <v>1</v>
      </c>
      <c r="V20" s="28" t="str">
        <f t="shared" ca="1" si="28"/>
        <v/>
      </c>
      <c r="W20" s="28" t="str">
        <f t="shared" ca="1" si="28"/>
        <v/>
      </c>
      <c r="X20" s="28" t="str">
        <f t="shared" ca="1" si="28"/>
        <v/>
      </c>
      <c r="Y20" s="28" t="str">
        <f t="shared" ca="1" si="28"/>
        <v/>
      </c>
      <c r="Z20" s="28" t="str">
        <f t="shared" ca="1" si="28"/>
        <v/>
      </c>
      <c r="AA20" s="28" t="str">
        <f t="shared" ca="1" si="28"/>
        <v/>
      </c>
      <c r="AB20" s="28" t="str">
        <f t="shared" ca="1" si="28"/>
        <v/>
      </c>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row>
    <row r="21" spans="1:56" s="2" customFormat="1" ht="21" customHeight="1" x14ac:dyDescent="0.25">
      <c r="A21" s="32" t="s">
        <v>14</v>
      </c>
      <c r="B21" s="25"/>
      <c r="C21" s="25"/>
      <c r="D21" s="22"/>
      <c r="E21" s="23"/>
      <c r="F21" s="24"/>
      <c r="G21" s="20"/>
      <c r="H21" s="28" t="str">
        <f t="shared" ca="1" si="25"/>
        <v/>
      </c>
      <c r="I21" s="28" t="str">
        <f t="shared" ca="1" si="21"/>
        <v/>
      </c>
      <c r="J21" s="28" t="str">
        <f t="shared" ca="1" si="21"/>
        <v/>
      </c>
      <c r="K21" s="28" t="str">
        <f t="shared" ca="1" si="21"/>
        <v/>
      </c>
      <c r="L21" s="28" t="str">
        <f t="shared" ca="1" si="21"/>
        <v/>
      </c>
      <c r="M21" s="28" t="str">
        <f t="shared" ca="1" si="21"/>
        <v/>
      </c>
      <c r="N21" s="28" t="str">
        <f t="shared" ca="1" si="21"/>
        <v/>
      </c>
      <c r="O21" s="28" t="str">
        <f t="shared" ca="1" si="21"/>
        <v/>
      </c>
      <c r="P21" s="28" t="str">
        <f t="shared" ca="1" si="21"/>
        <v/>
      </c>
      <c r="Q21" s="28" t="str">
        <f t="shared" ca="1" si="21"/>
        <v/>
      </c>
      <c r="R21" s="28" t="str">
        <f t="shared" ca="1" si="21"/>
        <v/>
      </c>
      <c r="S21" s="28" t="str">
        <f t="shared" ca="1" si="21"/>
        <v/>
      </c>
      <c r="T21" s="28" t="str">
        <f t="shared" ca="1" si="21"/>
        <v/>
      </c>
      <c r="U21" s="28" t="str">
        <f t="shared" ca="1" si="21"/>
        <v/>
      </c>
      <c r="V21" s="28" t="str">
        <f t="shared" ca="1" si="21"/>
        <v/>
      </c>
      <c r="W21" s="28" t="str">
        <f t="shared" ca="1" si="21"/>
        <v/>
      </c>
      <c r="X21" s="28" t="str">
        <f t="shared" ca="1" si="22"/>
        <v/>
      </c>
      <c r="Y21" s="28" t="str">
        <f t="shared" ca="1" si="22"/>
        <v/>
      </c>
      <c r="Z21" s="28" t="str">
        <f t="shared" ca="1" si="22"/>
        <v/>
      </c>
      <c r="AA21" s="28" t="str">
        <f t="shared" ca="1" si="22"/>
        <v/>
      </c>
      <c r="AB21" s="28" t="str">
        <f t="shared" ca="1" si="22"/>
        <v/>
      </c>
      <c r="AC21" s="28" t="str">
        <f t="shared" ca="1" si="22"/>
        <v/>
      </c>
      <c r="AD21" s="28" t="str">
        <f t="shared" ca="1" si="22"/>
        <v/>
      </c>
      <c r="AE21" s="28" t="str">
        <f t="shared" ca="1" si="22"/>
        <v/>
      </c>
      <c r="AF21" s="28" t="str">
        <f t="shared" ca="1" si="22"/>
        <v/>
      </c>
      <c r="AG21" s="28" t="str">
        <f t="shared" ca="1" si="22"/>
        <v/>
      </c>
      <c r="AH21" s="28" t="str">
        <f t="shared" ca="1" si="22"/>
        <v/>
      </c>
      <c r="AI21" s="28" t="str">
        <f t="shared" ca="1" si="22"/>
        <v/>
      </c>
      <c r="AJ21" s="28" t="str">
        <f t="shared" ca="1" si="23"/>
        <v/>
      </c>
      <c r="AK21" s="28" t="str">
        <f t="shared" ca="1" si="23"/>
        <v/>
      </c>
      <c r="AL21" s="28" t="str">
        <f t="shared" ca="1" si="23"/>
        <v/>
      </c>
      <c r="AM21" s="28" t="str">
        <f t="shared" ca="1" si="23"/>
        <v/>
      </c>
      <c r="AN21" s="28" t="str">
        <f t="shared" ca="1" si="23"/>
        <v/>
      </c>
      <c r="AO21" s="28" t="str">
        <f t="shared" ca="1" si="23"/>
        <v/>
      </c>
      <c r="AP21" s="28" t="str">
        <f t="shared" ca="1" si="23"/>
        <v/>
      </c>
      <c r="AQ21" s="28" t="str">
        <f t="shared" ca="1" si="23"/>
        <v/>
      </c>
      <c r="AR21" s="28" t="str">
        <f t="shared" ca="1" si="23"/>
        <v/>
      </c>
      <c r="AS21" s="28" t="str">
        <f t="shared" ca="1" si="23"/>
        <v/>
      </c>
      <c r="AT21" s="28" t="str">
        <f t="shared" ca="1" si="23"/>
        <v/>
      </c>
      <c r="AU21" s="28" t="str">
        <f t="shared" ca="1" si="23"/>
        <v/>
      </c>
      <c r="AV21" s="28" t="str">
        <f t="shared" ca="1" si="23"/>
        <v/>
      </c>
      <c r="AW21" s="28" t="str">
        <f t="shared" ca="1" si="23"/>
        <v/>
      </c>
      <c r="AX21" s="28" t="str">
        <f t="shared" ca="1" si="24"/>
        <v/>
      </c>
      <c r="AY21" s="28" t="str">
        <f t="shared" ca="1" si="24"/>
        <v/>
      </c>
      <c r="AZ21" s="28" t="str">
        <f t="shared" ca="1" si="24"/>
        <v/>
      </c>
      <c r="BA21" s="28" t="str">
        <f t="shared" ca="1" si="24"/>
        <v/>
      </c>
      <c r="BB21" s="28" t="str">
        <f t="shared" ca="1" si="24"/>
        <v/>
      </c>
      <c r="BC21" s="28" t="str">
        <f t="shared" ca="1" si="24"/>
        <v/>
      </c>
      <c r="BD21" s="28" t="str">
        <f t="shared" ca="1" si="24"/>
        <v/>
      </c>
    </row>
    <row r="22" spans="1:56" s="2" customFormat="1" ht="30" customHeight="1" x14ac:dyDescent="0.25">
      <c r="A22" s="31" t="s">
        <v>36</v>
      </c>
      <c r="B22" s="25" t="s">
        <v>4</v>
      </c>
      <c r="C22" s="25"/>
      <c r="D22" s="22"/>
      <c r="E22" s="23">
        <v>44151</v>
      </c>
      <c r="F22" s="24">
        <v>6</v>
      </c>
      <c r="G22" s="20"/>
      <c r="H22" s="28" t="str">
        <f t="shared" ref="H22:W30" ca="1" si="29">IF(AND($B22="Goal",H$5&gt;=$E22,H$5&lt;=$E22+$F22-1),2,IF(AND($B22="Milestone",H$5&gt;=$E22,H$5&lt;=$E22+$F22-1),1,""))</f>
        <v/>
      </c>
      <c r="I22" s="28" t="str">
        <f t="shared" ca="1" si="29"/>
        <v/>
      </c>
      <c r="J22" s="28" t="str">
        <f t="shared" ca="1" si="29"/>
        <v/>
      </c>
      <c r="K22" s="28" t="str">
        <f t="shared" ca="1" si="29"/>
        <v/>
      </c>
      <c r="L22" s="28" t="str">
        <f t="shared" ca="1" si="29"/>
        <v/>
      </c>
      <c r="M22" s="28" t="str">
        <f t="shared" ca="1" si="29"/>
        <v/>
      </c>
      <c r="N22" s="28" t="str">
        <f t="shared" ca="1" si="29"/>
        <v/>
      </c>
      <c r="O22" s="28" t="str">
        <f t="shared" ca="1" si="29"/>
        <v/>
      </c>
      <c r="P22" s="28" t="str">
        <f t="shared" ca="1" si="29"/>
        <v/>
      </c>
      <c r="Q22" s="28" t="str">
        <f t="shared" ca="1" si="29"/>
        <v/>
      </c>
      <c r="R22" s="28" t="str">
        <f t="shared" ref="R22:AA25" ca="1" si="30">IF(AND($B22="Goal",R$5&gt;=$E22,R$5&lt;=$E22+$F22-1),2,IF(AND($B22="Milestone",R$5&gt;=$E22,R$5&lt;=$E22+$F22-1),1,""))</f>
        <v/>
      </c>
      <c r="S22" s="28" t="str">
        <f t="shared" ca="1" si="30"/>
        <v/>
      </c>
      <c r="T22" s="28" t="str">
        <f t="shared" ca="1" si="30"/>
        <v/>
      </c>
      <c r="U22" s="28" t="str">
        <f t="shared" ca="1" si="30"/>
        <v/>
      </c>
      <c r="V22" s="28" t="str">
        <f t="shared" ca="1" si="30"/>
        <v/>
      </c>
      <c r="W22" s="28" t="str">
        <f t="shared" ca="1" si="30"/>
        <v/>
      </c>
      <c r="X22" s="28" t="str">
        <f t="shared" ca="1" si="30"/>
        <v/>
      </c>
      <c r="Y22" s="28" t="str">
        <f t="shared" ca="1" si="30"/>
        <v/>
      </c>
      <c r="Z22" s="28" t="str">
        <f t="shared" ca="1" si="30"/>
        <v/>
      </c>
      <c r="AA22" s="28" t="str">
        <f t="shared" ca="1" si="30"/>
        <v/>
      </c>
      <c r="AB22" s="28" t="str">
        <f t="shared" ref="AB22:AK25" ca="1" si="31">IF(AND($B22="Goal",AB$5&gt;=$E22,AB$5&lt;=$E22+$F22-1),2,IF(AND($B22="Milestone",AB$5&gt;=$E22,AB$5&lt;=$E22+$F22-1),1,""))</f>
        <v/>
      </c>
      <c r="AC22" s="28" t="str">
        <f t="shared" ca="1" si="31"/>
        <v/>
      </c>
      <c r="AD22" s="28" t="str">
        <f t="shared" ca="1" si="31"/>
        <v/>
      </c>
      <c r="AE22" s="28" t="str">
        <f t="shared" ca="1" si="31"/>
        <v/>
      </c>
      <c r="AF22" s="28" t="str">
        <f t="shared" ca="1" si="31"/>
        <v/>
      </c>
      <c r="AG22" s="28" t="str">
        <f t="shared" ca="1" si="31"/>
        <v/>
      </c>
      <c r="AH22" s="28" t="str">
        <f t="shared" ca="1" si="31"/>
        <v/>
      </c>
      <c r="AI22" s="28" t="str">
        <f t="shared" ca="1" si="31"/>
        <v/>
      </c>
      <c r="AJ22" s="28" t="str">
        <f t="shared" ca="1" si="31"/>
        <v/>
      </c>
      <c r="AK22" s="28" t="str">
        <f t="shared" ca="1" si="31"/>
        <v/>
      </c>
      <c r="AL22" s="28" t="str">
        <f t="shared" ca="1" si="23"/>
        <v/>
      </c>
      <c r="AM22" s="28" t="str">
        <f t="shared" ca="1" si="23"/>
        <v/>
      </c>
      <c r="AN22" s="28" t="str">
        <f t="shared" ca="1" si="23"/>
        <v/>
      </c>
      <c r="AO22" s="28" t="str">
        <f t="shared" ca="1" si="23"/>
        <v/>
      </c>
      <c r="AP22" s="28" t="str">
        <f t="shared" ca="1" si="23"/>
        <v/>
      </c>
      <c r="AQ22" s="28" t="str">
        <f t="shared" ca="1" si="23"/>
        <v/>
      </c>
      <c r="AR22" s="28" t="str">
        <f t="shared" ca="1" si="23"/>
        <v/>
      </c>
      <c r="AS22" s="28" t="str">
        <f t="shared" ca="1" si="23"/>
        <v/>
      </c>
      <c r="AT22" s="28" t="str">
        <f t="shared" ca="1" si="23"/>
        <v/>
      </c>
      <c r="AU22" s="28" t="str">
        <f t="shared" ca="1" si="23"/>
        <v/>
      </c>
      <c r="AV22" s="28" t="str">
        <f t="shared" ca="1" si="23"/>
        <v/>
      </c>
      <c r="AW22" s="28" t="str">
        <f t="shared" ca="1" si="23"/>
        <v/>
      </c>
      <c r="AX22" s="28" t="str">
        <f t="shared" ca="1" si="23"/>
        <v/>
      </c>
      <c r="AY22" s="28" t="str">
        <f t="shared" ca="1" si="23"/>
        <v/>
      </c>
      <c r="AZ22" s="28" t="str">
        <f t="shared" ca="1" si="24"/>
        <v/>
      </c>
      <c r="BA22" s="28" t="str">
        <f t="shared" ca="1" si="24"/>
        <v/>
      </c>
      <c r="BB22" s="28" t="str">
        <f t="shared" ca="1" si="24"/>
        <v/>
      </c>
      <c r="BC22" s="28" t="str">
        <f t="shared" ca="1" si="24"/>
        <v/>
      </c>
      <c r="BD22" s="28" t="str">
        <f t="shared" ca="1" si="24"/>
        <v/>
      </c>
    </row>
    <row r="23" spans="1:56" s="2" customFormat="1" ht="30" customHeight="1" x14ac:dyDescent="0.25">
      <c r="A23" s="31" t="s">
        <v>37</v>
      </c>
      <c r="B23" s="25" t="s">
        <v>3</v>
      </c>
      <c r="C23" s="25"/>
      <c r="D23" s="22"/>
      <c r="E23" s="23">
        <v>44151</v>
      </c>
      <c r="F23" s="24">
        <v>6</v>
      </c>
      <c r="G23" s="20"/>
      <c r="H23" s="28" t="str">
        <f t="shared" ca="1" si="29"/>
        <v/>
      </c>
      <c r="I23" s="28" t="str">
        <f t="shared" ca="1" si="29"/>
        <v/>
      </c>
      <c r="J23" s="28" t="str">
        <f t="shared" ca="1" si="29"/>
        <v/>
      </c>
      <c r="K23" s="28" t="str">
        <f t="shared" ca="1" si="29"/>
        <v/>
      </c>
      <c r="L23" s="28" t="str">
        <f t="shared" ca="1" si="29"/>
        <v/>
      </c>
      <c r="M23" s="28" t="str">
        <f t="shared" ca="1" si="29"/>
        <v/>
      </c>
      <c r="N23" s="28" t="str">
        <f t="shared" ca="1" si="29"/>
        <v/>
      </c>
      <c r="O23" s="28" t="str">
        <f t="shared" ca="1" si="29"/>
        <v/>
      </c>
      <c r="P23" s="28" t="str">
        <f t="shared" ca="1" si="29"/>
        <v/>
      </c>
      <c r="Q23" s="28" t="str">
        <f t="shared" ca="1" si="29"/>
        <v/>
      </c>
      <c r="R23" s="28" t="str">
        <f t="shared" ca="1" si="30"/>
        <v/>
      </c>
      <c r="S23" s="28" t="str">
        <f t="shared" ca="1" si="30"/>
        <v/>
      </c>
      <c r="T23" s="28" t="str">
        <f t="shared" ca="1" si="30"/>
        <v/>
      </c>
      <c r="U23" s="28" t="str">
        <f t="shared" ca="1" si="30"/>
        <v/>
      </c>
      <c r="V23" s="28" t="str">
        <f t="shared" ca="1" si="30"/>
        <v/>
      </c>
      <c r="W23" s="28" t="str">
        <f t="shared" ca="1" si="30"/>
        <v/>
      </c>
      <c r="X23" s="28" t="str">
        <f t="shared" ca="1" si="30"/>
        <v/>
      </c>
      <c r="Y23" s="28" t="str">
        <f t="shared" ca="1" si="30"/>
        <v/>
      </c>
      <c r="Z23" s="28" t="str">
        <f t="shared" ca="1" si="30"/>
        <v/>
      </c>
      <c r="AA23" s="28" t="str">
        <f t="shared" ca="1" si="30"/>
        <v/>
      </c>
      <c r="AB23" s="28" t="str">
        <f t="shared" ca="1" si="31"/>
        <v/>
      </c>
      <c r="AC23" s="28" t="str">
        <f t="shared" ca="1" si="31"/>
        <v/>
      </c>
      <c r="AD23" s="28" t="str">
        <f t="shared" ca="1" si="31"/>
        <v/>
      </c>
      <c r="AE23" s="28" t="str">
        <f t="shared" ca="1" si="31"/>
        <v/>
      </c>
      <c r="AF23" s="28" t="str">
        <f t="shared" ca="1" si="31"/>
        <v/>
      </c>
      <c r="AG23" s="28" t="str">
        <f t="shared" ca="1" si="31"/>
        <v/>
      </c>
      <c r="AH23" s="28" t="str">
        <f t="shared" ca="1" si="31"/>
        <v/>
      </c>
      <c r="AI23" s="28" t="str">
        <f t="shared" ca="1" si="31"/>
        <v/>
      </c>
      <c r="AJ23" s="28" t="str">
        <f t="shared" ca="1" si="31"/>
        <v/>
      </c>
      <c r="AK23" s="28" t="str">
        <f t="shared" ca="1" si="31"/>
        <v/>
      </c>
      <c r="AL23" s="28" t="str">
        <f t="shared" ca="1" si="23"/>
        <v/>
      </c>
      <c r="AM23" s="28" t="str">
        <f t="shared" ca="1" si="23"/>
        <v/>
      </c>
      <c r="AN23" s="28" t="str">
        <f t="shared" ca="1" si="23"/>
        <v/>
      </c>
      <c r="AO23" s="28" t="str">
        <f t="shared" ca="1" si="23"/>
        <v/>
      </c>
      <c r="AP23" s="28" t="str">
        <f t="shared" ca="1" si="23"/>
        <v/>
      </c>
      <c r="AQ23" s="28" t="str">
        <f t="shared" ca="1" si="23"/>
        <v/>
      </c>
      <c r="AR23" s="28" t="str">
        <f t="shared" ca="1" si="23"/>
        <v/>
      </c>
      <c r="AS23" s="28" t="str">
        <f t="shared" ca="1" si="23"/>
        <v/>
      </c>
      <c r="AT23" s="28" t="str">
        <f t="shared" ca="1" si="23"/>
        <v/>
      </c>
      <c r="AU23" s="28" t="str">
        <f t="shared" ca="1" si="23"/>
        <v/>
      </c>
      <c r="AV23" s="28" t="str">
        <f t="shared" ca="1" si="23"/>
        <v/>
      </c>
      <c r="AW23" s="28" t="str">
        <f t="shared" ca="1" si="23"/>
        <v/>
      </c>
      <c r="AX23" s="28" t="str">
        <f t="shared" ca="1" si="23"/>
        <v/>
      </c>
      <c r="AY23" s="28" t="str">
        <f t="shared" ca="1" si="23"/>
        <v/>
      </c>
      <c r="AZ23" s="28" t="str">
        <f t="shared" ca="1" si="24"/>
        <v/>
      </c>
      <c r="BA23" s="28" t="str">
        <f t="shared" ca="1" si="24"/>
        <v/>
      </c>
      <c r="BB23" s="28" t="str">
        <f t="shared" ca="1" si="24"/>
        <v/>
      </c>
      <c r="BC23" s="28" t="str">
        <f t="shared" ca="1" si="24"/>
        <v/>
      </c>
      <c r="BD23" s="28" t="str">
        <f t="shared" ca="1" si="24"/>
        <v/>
      </c>
    </row>
    <row r="24" spans="1:56" s="2" customFormat="1" ht="52.5" customHeight="1" x14ac:dyDescent="0.25">
      <c r="A24" s="31" t="s">
        <v>38</v>
      </c>
      <c r="B24" s="25" t="s">
        <v>40</v>
      </c>
      <c r="C24" s="25"/>
      <c r="D24" s="22"/>
      <c r="E24" s="23">
        <v>44156</v>
      </c>
      <c r="F24" s="24">
        <v>2</v>
      </c>
      <c r="G24" s="20"/>
      <c r="H24" s="28" t="str">
        <f t="shared" ca="1" si="29"/>
        <v/>
      </c>
      <c r="I24" s="28" t="str">
        <f t="shared" ca="1" si="29"/>
        <v/>
      </c>
      <c r="J24" s="28" t="str">
        <f t="shared" ca="1" si="29"/>
        <v/>
      </c>
      <c r="K24" s="28" t="str">
        <f t="shared" ca="1" si="29"/>
        <v/>
      </c>
      <c r="L24" s="28" t="str">
        <f t="shared" ca="1" si="29"/>
        <v/>
      </c>
      <c r="M24" s="28" t="str">
        <f t="shared" ca="1" si="29"/>
        <v/>
      </c>
      <c r="N24" s="28" t="str">
        <f t="shared" ca="1" si="29"/>
        <v/>
      </c>
      <c r="O24" s="28" t="str">
        <f t="shared" ca="1" si="29"/>
        <v/>
      </c>
      <c r="P24" s="28" t="str">
        <f t="shared" ca="1" si="29"/>
        <v/>
      </c>
      <c r="Q24" s="28" t="str">
        <f t="shared" ca="1" si="29"/>
        <v/>
      </c>
      <c r="R24" s="28" t="str">
        <f t="shared" ca="1" si="30"/>
        <v/>
      </c>
      <c r="S24" s="28" t="str">
        <f t="shared" ca="1" si="30"/>
        <v/>
      </c>
      <c r="T24" s="28" t="str">
        <f t="shared" ca="1" si="30"/>
        <v/>
      </c>
      <c r="U24" s="28" t="str">
        <f t="shared" ca="1" si="30"/>
        <v/>
      </c>
      <c r="V24" s="28" t="str">
        <f t="shared" ca="1" si="30"/>
        <v/>
      </c>
      <c r="W24" s="28" t="str">
        <f t="shared" ca="1" si="30"/>
        <v/>
      </c>
      <c r="X24" s="28" t="str">
        <f t="shared" ca="1" si="30"/>
        <v/>
      </c>
      <c r="Y24" s="28" t="str">
        <f t="shared" ca="1" si="30"/>
        <v/>
      </c>
      <c r="Z24" s="28" t="str">
        <f t="shared" ca="1" si="30"/>
        <v/>
      </c>
      <c r="AA24" s="28">
        <f t="shared" ca="1" si="30"/>
        <v>1</v>
      </c>
      <c r="AB24" s="28">
        <f t="shared" ca="1" si="31"/>
        <v>1</v>
      </c>
      <c r="AC24" s="28" t="str">
        <f t="shared" ca="1" si="31"/>
        <v/>
      </c>
      <c r="AD24" s="28" t="str">
        <f t="shared" ca="1" si="31"/>
        <v/>
      </c>
      <c r="AE24" s="28" t="str">
        <f t="shared" ca="1" si="31"/>
        <v/>
      </c>
      <c r="AF24" s="28" t="str">
        <f t="shared" ca="1" si="31"/>
        <v/>
      </c>
      <c r="AG24" s="28" t="str">
        <f t="shared" ca="1" si="31"/>
        <v/>
      </c>
      <c r="AH24" s="28" t="str">
        <f t="shared" ca="1" si="31"/>
        <v/>
      </c>
      <c r="AI24" s="28" t="str">
        <f t="shared" ca="1" si="31"/>
        <v/>
      </c>
      <c r="AJ24" s="28" t="str">
        <f t="shared" ca="1" si="31"/>
        <v/>
      </c>
      <c r="AK24" s="28" t="str">
        <f t="shared" ca="1" si="31"/>
        <v/>
      </c>
      <c r="AL24" s="28" t="str">
        <f t="shared" ca="1" si="23"/>
        <v/>
      </c>
      <c r="AM24" s="28" t="str">
        <f t="shared" ca="1" si="23"/>
        <v/>
      </c>
      <c r="AN24" s="28" t="str">
        <f t="shared" ca="1" si="23"/>
        <v/>
      </c>
      <c r="AO24" s="28" t="str">
        <f t="shared" ca="1" si="23"/>
        <v/>
      </c>
      <c r="AP24" s="28" t="str">
        <f t="shared" ca="1" si="23"/>
        <v/>
      </c>
      <c r="AQ24" s="28" t="str">
        <f t="shared" ca="1" si="23"/>
        <v/>
      </c>
      <c r="AR24" s="28" t="str">
        <f t="shared" ca="1" si="23"/>
        <v/>
      </c>
      <c r="AS24" s="28" t="str">
        <f t="shared" ca="1" si="23"/>
        <v/>
      </c>
      <c r="AT24" s="28" t="str">
        <f t="shared" ca="1" si="23"/>
        <v/>
      </c>
      <c r="AU24" s="28" t="str">
        <f t="shared" ca="1" si="23"/>
        <v/>
      </c>
      <c r="AV24" s="28" t="str">
        <f t="shared" ca="1" si="23"/>
        <v/>
      </c>
      <c r="AW24" s="28" t="str">
        <f t="shared" ca="1" si="23"/>
        <v/>
      </c>
      <c r="AX24" s="28" t="str">
        <f t="shared" ca="1" si="23"/>
        <v/>
      </c>
      <c r="AY24" s="28" t="str">
        <f t="shared" ca="1" si="23"/>
        <v/>
      </c>
      <c r="AZ24" s="28" t="str">
        <f t="shared" ca="1" si="24"/>
        <v/>
      </c>
      <c r="BA24" s="28" t="str">
        <f t="shared" ca="1" si="24"/>
        <v/>
      </c>
      <c r="BB24" s="28" t="str">
        <f t="shared" ca="1" si="24"/>
        <v/>
      </c>
      <c r="BC24" s="28" t="str">
        <f t="shared" ca="1" si="24"/>
        <v/>
      </c>
      <c r="BD24" s="28" t="str">
        <f t="shared" ca="1" si="24"/>
        <v/>
      </c>
    </row>
    <row r="25" spans="1:56" s="2" customFormat="1" ht="30" customHeight="1" x14ac:dyDescent="0.25">
      <c r="A25" s="31" t="s">
        <v>39</v>
      </c>
      <c r="B25" s="25" t="s">
        <v>2</v>
      </c>
      <c r="C25" s="25"/>
      <c r="D25" s="22"/>
      <c r="E25" s="23">
        <v>44156</v>
      </c>
      <c r="F25" s="24">
        <v>2</v>
      </c>
      <c r="G25" s="20"/>
      <c r="H25" s="28" t="str">
        <f t="shared" ca="1" si="29"/>
        <v/>
      </c>
      <c r="I25" s="28" t="str">
        <f t="shared" ca="1" si="29"/>
        <v/>
      </c>
      <c r="J25" s="28" t="str">
        <f t="shared" ca="1" si="29"/>
        <v/>
      </c>
      <c r="K25" s="28" t="str">
        <f t="shared" ca="1" si="29"/>
        <v/>
      </c>
      <c r="L25" s="28" t="str">
        <f t="shared" ca="1" si="29"/>
        <v/>
      </c>
      <c r="M25" s="28" t="str">
        <f t="shared" ca="1" si="29"/>
        <v/>
      </c>
      <c r="N25" s="28" t="str">
        <f t="shared" ca="1" si="29"/>
        <v/>
      </c>
      <c r="O25" s="28" t="str">
        <f t="shared" ca="1" si="29"/>
        <v/>
      </c>
      <c r="P25" s="28" t="str">
        <f t="shared" ca="1" si="29"/>
        <v/>
      </c>
      <c r="Q25" s="28" t="str">
        <f t="shared" ca="1" si="29"/>
        <v/>
      </c>
      <c r="R25" s="28" t="str">
        <f t="shared" ca="1" si="30"/>
        <v/>
      </c>
      <c r="S25" s="28" t="str">
        <f t="shared" ca="1" si="30"/>
        <v/>
      </c>
      <c r="T25" s="28" t="str">
        <f t="shared" ca="1" si="30"/>
        <v/>
      </c>
      <c r="U25" s="28" t="str">
        <f t="shared" ca="1" si="30"/>
        <v/>
      </c>
      <c r="V25" s="28" t="str">
        <f t="shared" ca="1" si="30"/>
        <v/>
      </c>
      <c r="W25" s="28" t="str">
        <f t="shared" ca="1" si="30"/>
        <v/>
      </c>
      <c r="X25" s="28" t="str">
        <f t="shared" ca="1" si="30"/>
        <v/>
      </c>
      <c r="Y25" s="28" t="str">
        <f t="shared" ca="1" si="30"/>
        <v/>
      </c>
      <c r="Z25" s="28" t="str">
        <f t="shared" ca="1" si="30"/>
        <v/>
      </c>
      <c r="AA25" s="28" t="str">
        <f t="shared" ca="1" si="30"/>
        <v/>
      </c>
      <c r="AB25" s="28" t="str">
        <f t="shared" ca="1" si="31"/>
        <v/>
      </c>
      <c r="AC25" s="28" t="str">
        <f t="shared" ca="1" si="31"/>
        <v/>
      </c>
      <c r="AD25" s="28" t="str">
        <f t="shared" ca="1" si="31"/>
        <v/>
      </c>
      <c r="AE25" s="28" t="str">
        <f t="shared" ca="1" si="31"/>
        <v/>
      </c>
      <c r="AF25" s="28" t="str">
        <f t="shared" ca="1" si="31"/>
        <v/>
      </c>
      <c r="AG25" s="28" t="str">
        <f t="shared" ca="1" si="31"/>
        <v/>
      </c>
      <c r="AH25" s="28" t="str">
        <f t="shared" ca="1" si="31"/>
        <v/>
      </c>
      <c r="AI25" s="28" t="str">
        <f t="shared" ca="1" si="31"/>
        <v/>
      </c>
      <c r="AJ25" s="28" t="str">
        <f t="shared" ca="1" si="31"/>
        <v/>
      </c>
      <c r="AK25" s="28" t="str">
        <f t="shared" ca="1" si="31"/>
        <v/>
      </c>
      <c r="AL25" s="28" t="str">
        <f t="shared" ca="1" si="23"/>
        <v/>
      </c>
      <c r="AM25" s="28" t="str">
        <f t="shared" ca="1" si="23"/>
        <v/>
      </c>
      <c r="AN25" s="28" t="str">
        <f t="shared" ca="1" si="23"/>
        <v/>
      </c>
      <c r="AO25" s="28" t="str">
        <f t="shared" ca="1" si="23"/>
        <v/>
      </c>
      <c r="AP25" s="28" t="str">
        <f t="shared" ca="1" si="23"/>
        <v/>
      </c>
      <c r="AQ25" s="28" t="str">
        <f t="shared" ca="1" si="23"/>
        <v/>
      </c>
      <c r="AR25" s="28" t="str">
        <f t="shared" ca="1" si="23"/>
        <v/>
      </c>
      <c r="AS25" s="28" t="str">
        <f t="shared" ca="1" si="23"/>
        <v/>
      </c>
      <c r="AT25" s="28" t="str">
        <f t="shared" ca="1" si="23"/>
        <v/>
      </c>
      <c r="AU25" s="28" t="str">
        <f t="shared" ca="1" si="23"/>
        <v/>
      </c>
      <c r="AV25" s="28" t="str">
        <f t="shared" ca="1" si="23"/>
        <v/>
      </c>
      <c r="AW25" s="28" t="str">
        <f t="shared" ca="1" si="23"/>
        <v/>
      </c>
      <c r="AX25" s="28" t="str">
        <f t="shared" ca="1" si="23"/>
        <v/>
      </c>
      <c r="AY25" s="28" t="str">
        <f t="shared" ca="1" si="23"/>
        <v/>
      </c>
      <c r="AZ25" s="28" t="str">
        <f t="shared" ca="1" si="24"/>
        <v/>
      </c>
      <c r="BA25" s="28" t="str">
        <f t="shared" ca="1" si="24"/>
        <v/>
      </c>
      <c r="BB25" s="28" t="str">
        <f t="shared" ca="1" si="24"/>
        <v/>
      </c>
      <c r="BC25" s="28" t="str">
        <f t="shared" ca="1" si="24"/>
        <v/>
      </c>
      <c r="BD25" s="28" t="str">
        <f t="shared" ca="1" si="24"/>
        <v/>
      </c>
    </row>
    <row r="26" spans="1:56" s="2" customFormat="1" ht="18" customHeight="1" x14ac:dyDescent="0.25">
      <c r="A26" s="32" t="s">
        <v>15</v>
      </c>
      <c r="B26" s="25"/>
      <c r="C26" s="25"/>
      <c r="D26" s="22"/>
      <c r="E26" s="23"/>
      <c r="F26" s="24"/>
      <c r="G26" s="20"/>
      <c r="H26" s="28" t="str">
        <f t="shared" ref="H26:H27" ca="1" si="32">IF(AND($B26="Goal",H$5&gt;=$E26,H$5&lt;=$E26+$F26-1),2,IF(AND($B26="Milestone",H$5&gt;=$E26,H$5&lt;=$E26+$F26-1),1,""))</f>
        <v/>
      </c>
      <c r="I26" s="28" t="str">
        <f t="shared" ca="1" si="29"/>
        <v/>
      </c>
      <c r="J26" s="28" t="str">
        <f t="shared" ca="1" si="29"/>
        <v/>
      </c>
      <c r="K26" s="28" t="str">
        <f t="shared" ca="1" si="29"/>
        <v/>
      </c>
      <c r="L26" s="28" t="str">
        <f t="shared" ca="1" si="29"/>
        <v/>
      </c>
      <c r="M26" s="28" t="str">
        <f t="shared" ca="1" si="29"/>
        <v/>
      </c>
      <c r="N26" s="28" t="str">
        <f t="shared" ca="1" si="29"/>
        <v/>
      </c>
      <c r="O26" s="28" t="str">
        <f t="shared" ca="1" si="29"/>
        <v/>
      </c>
      <c r="P26" s="28" t="str">
        <f t="shared" ca="1" si="29"/>
        <v/>
      </c>
      <c r="Q26" s="28" t="str">
        <f t="shared" ca="1" si="29"/>
        <v/>
      </c>
      <c r="R26" s="28" t="str">
        <f t="shared" ca="1" si="29"/>
        <v/>
      </c>
      <c r="S26" s="28" t="str">
        <f t="shared" ca="1" si="29"/>
        <v/>
      </c>
      <c r="T26" s="28" t="str">
        <f t="shared" ca="1" si="29"/>
        <v/>
      </c>
      <c r="U26" s="28" t="str">
        <f t="shared" ca="1" si="29"/>
        <v/>
      </c>
      <c r="V26" s="28" t="str">
        <f t="shared" ca="1" si="29"/>
        <v/>
      </c>
      <c r="W26" s="28" t="str">
        <f t="shared" ca="1" si="29"/>
        <v/>
      </c>
      <c r="X26" s="28" t="str">
        <f t="shared" ref="X26:AK30" ca="1" si="33">IF(AND($B26="Goal",X$5&gt;=$E26,X$5&lt;=$E26+$F26-1),2,IF(AND($B26="Milestone",X$5&gt;=$E26,X$5&lt;=$E26+$F26-1),1,""))</f>
        <v/>
      </c>
      <c r="Y26" s="28" t="str">
        <f t="shared" ca="1" si="33"/>
        <v/>
      </c>
      <c r="Z26" s="28" t="str">
        <f t="shared" ca="1" si="33"/>
        <v/>
      </c>
      <c r="AA26" s="28" t="str">
        <f t="shared" ca="1" si="33"/>
        <v/>
      </c>
      <c r="AB26" s="28" t="str">
        <f t="shared" ca="1" si="33"/>
        <v/>
      </c>
      <c r="AC26" s="28" t="str">
        <f t="shared" ca="1" si="33"/>
        <v/>
      </c>
      <c r="AD26" s="28" t="str">
        <f t="shared" ca="1" si="33"/>
        <v/>
      </c>
      <c r="AE26" s="28" t="str">
        <f t="shared" ca="1" si="33"/>
        <v/>
      </c>
      <c r="AF26" s="28" t="str">
        <f t="shared" ca="1" si="33"/>
        <v/>
      </c>
      <c r="AG26" s="28" t="str">
        <f t="shared" ca="1" si="33"/>
        <v/>
      </c>
      <c r="AH26" s="28" t="str">
        <f t="shared" ca="1" si="33"/>
        <v/>
      </c>
      <c r="AI26" s="28" t="str">
        <f t="shared" ca="1" si="33"/>
        <v/>
      </c>
      <c r="AJ26" s="28" t="str">
        <f t="shared" ca="1" si="33"/>
        <v/>
      </c>
      <c r="AK26" s="28" t="str">
        <f t="shared" ca="1" si="33"/>
        <v/>
      </c>
      <c r="AL26" s="28" t="str">
        <f t="shared" ref="AL26:AM26" ca="1" si="34">IF(AND($B26="Goal",AL$5&gt;=$E26,AL$5&lt;=$E26+$F26-1),2,IF(AND($B26="Milestone",AL$5&gt;=$E26,AL$5&lt;=$E26+$F26-1),1,""))</f>
        <v/>
      </c>
      <c r="AM26" s="28" t="str">
        <f t="shared" ca="1" si="34"/>
        <v/>
      </c>
      <c r="AN26" s="28" t="str">
        <f t="shared" ca="1" si="23"/>
        <v/>
      </c>
      <c r="AO26" s="28" t="str">
        <f t="shared" ca="1" si="23"/>
        <v/>
      </c>
      <c r="AP26" s="28" t="str">
        <f t="shared" ca="1" si="23"/>
        <v/>
      </c>
      <c r="AQ26" s="28" t="str">
        <f t="shared" ca="1" si="23"/>
        <v/>
      </c>
      <c r="AR26" s="28" t="str">
        <f t="shared" ca="1" si="23"/>
        <v/>
      </c>
      <c r="AS26" s="28" t="str">
        <f t="shared" ca="1" si="23"/>
        <v/>
      </c>
      <c r="AT26" s="28" t="str">
        <f t="shared" ca="1" si="23"/>
        <v/>
      </c>
      <c r="AU26" s="28" t="str">
        <f t="shared" ca="1" si="23"/>
        <v/>
      </c>
      <c r="AV26" s="28" t="str">
        <f t="shared" ca="1" si="23"/>
        <v/>
      </c>
      <c r="AW26" s="28" t="str">
        <f t="shared" ca="1" si="23"/>
        <v/>
      </c>
      <c r="AX26" s="28" t="str">
        <f t="shared" ca="1" si="24"/>
        <v/>
      </c>
      <c r="AY26" s="28" t="str">
        <f t="shared" ca="1" si="24"/>
        <v/>
      </c>
      <c r="AZ26" s="28" t="str">
        <f t="shared" ca="1" si="24"/>
        <v/>
      </c>
      <c r="BA26" s="28" t="str">
        <f t="shared" ca="1" si="24"/>
        <v/>
      </c>
      <c r="BB26" s="28" t="str">
        <f t="shared" ca="1" si="24"/>
        <v/>
      </c>
      <c r="BC26" s="28" t="str">
        <f t="shared" ca="1" si="24"/>
        <v/>
      </c>
      <c r="BD26" s="28" t="str">
        <f t="shared" ca="1" si="24"/>
        <v/>
      </c>
    </row>
    <row r="27" spans="1:56" s="2" customFormat="1" ht="30" customHeight="1" x14ac:dyDescent="0.25">
      <c r="A27" s="31" t="s">
        <v>41</v>
      </c>
      <c r="B27" s="25" t="s">
        <v>3</v>
      </c>
      <c r="C27" s="25"/>
      <c r="D27" s="22"/>
      <c r="E27" s="23">
        <v>44158</v>
      </c>
      <c r="F27" s="24">
        <v>3</v>
      </c>
      <c r="G27" s="20"/>
      <c r="H27" s="28" t="str">
        <f t="shared" ca="1" si="32"/>
        <v/>
      </c>
      <c r="I27" s="28" t="str">
        <f t="shared" ca="1" si="29"/>
        <v/>
      </c>
      <c r="J27" s="28" t="str">
        <f t="shared" ca="1" si="29"/>
        <v/>
      </c>
      <c r="K27" s="28" t="str">
        <f t="shared" ca="1" si="29"/>
        <v/>
      </c>
      <c r="L27" s="28" t="str">
        <f t="shared" ca="1" si="29"/>
        <v/>
      </c>
      <c r="M27" s="28" t="str">
        <f t="shared" ca="1" si="29"/>
        <v/>
      </c>
      <c r="N27" s="28" t="str">
        <f t="shared" ca="1" si="29"/>
        <v/>
      </c>
      <c r="O27" s="28" t="str">
        <f t="shared" ca="1" si="29"/>
        <v/>
      </c>
      <c r="P27" s="28" t="str">
        <f t="shared" ca="1" si="29"/>
        <v/>
      </c>
      <c r="Q27" s="28" t="str">
        <f t="shared" ca="1" si="29"/>
        <v/>
      </c>
      <c r="R27" s="28" t="str">
        <f t="shared" ca="1" si="29"/>
        <v/>
      </c>
      <c r="S27" s="28" t="str">
        <f t="shared" ca="1" si="29"/>
        <v/>
      </c>
      <c r="T27" s="28" t="str">
        <f t="shared" ca="1" si="29"/>
        <v/>
      </c>
      <c r="U27" s="28" t="str">
        <f t="shared" ca="1" si="29"/>
        <v/>
      </c>
      <c r="V27" s="28" t="str">
        <f t="shared" ca="1" si="29"/>
        <v/>
      </c>
      <c r="W27" s="28" t="str">
        <f t="shared" ca="1" si="29"/>
        <v/>
      </c>
      <c r="X27" s="28" t="str">
        <f t="shared" ca="1" si="33"/>
        <v/>
      </c>
      <c r="Y27" s="28" t="str">
        <f t="shared" ca="1" si="33"/>
        <v/>
      </c>
      <c r="Z27" s="28" t="str">
        <f t="shared" ca="1" si="33"/>
        <v/>
      </c>
      <c r="AA27" s="28" t="str">
        <f t="shared" ca="1" si="33"/>
        <v/>
      </c>
      <c r="AB27" s="28" t="str">
        <f t="shared" ca="1" si="33"/>
        <v/>
      </c>
      <c r="AC27" s="28" t="str">
        <f t="shared" ca="1" si="33"/>
        <v/>
      </c>
      <c r="AD27" s="28" t="str">
        <f t="shared" ca="1" si="33"/>
        <v/>
      </c>
      <c r="AE27" s="28" t="str">
        <f t="shared" ca="1" si="33"/>
        <v/>
      </c>
      <c r="AF27" s="28" t="str">
        <f t="shared" ca="1" si="33"/>
        <v/>
      </c>
      <c r="AG27" s="28" t="str">
        <f t="shared" ca="1" si="33"/>
        <v/>
      </c>
      <c r="AH27" s="28" t="str">
        <f t="shared" ca="1" si="33"/>
        <v/>
      </c>
      <c r="AI27" s="28" t="str">
        <f t="shared" ca="1" si="33"/>
        <v/>
      </c>
      <c r="AJ27" s="28" t="str">
        <f t="shared" ca="1" si="33"/>
        <v/>
      </c>
      <c r="AK27" s="28" t="str">
        <f t="shared" ca="1" si="33"/>
        <v/>
      </c>
      <c r="AL27" s="28" t="str">
        <f t="shared" ca="1" si="23"/>
        <v/>
      </c>
      <c r="AM27" s="28" t="str">
        <f t="shared" ca="1" si="23"/>
        <v/>
      </c>
      <c r="AN27" s="28" t="str">
        <f t="shared" ca="1" si="23"/>
        <v/>
      </c>
      <c r="AO27" s="28" t="str">
        <f t="shared" ca="1" si="23"/>
        <v/>
      </c>
      <c r="AP27" s="28" t="str">
        <f t="shared" ca="1" si="23"/>
        <v/>
      </c>
      <c r="AQ27" s="28" t="str">
        <f t="shared" ca="1" si="23"/>
        <v/>
      </c>
      <c r="AR27" s="28" t="str">
        <f t="shared" ca="1" si="23"/>
        <v/>
      </c>
      <c r="AS27" s="28" t="str">
        <f t="shared" ca="1" si="23"/>
        <v/>
      </c>
      <c r="AT27" s="28" t="str">
        <f t="shared" ca="1" si="23"/>
        <v/>
      </c>
      <c r="AU27" s="28" t="str">
        <f t="shared" ca="1" si="23"/>
        <v/>
      </c>
      <c r="AV27" s="28" t="str">
        <f t="shared" ca="1" si="23"/>
        <v/>
      </c>
      <c r="AW27" s="28" t="str">
        <f t="shared" ca="1" si="23"/>
        <v/>
      </c>
      <c r="AX27" s="28" t="str">
        <f t="shared" ca="1" si="24"/>
        <v/>
      </c>
      <c r="AY27" s="28" t="str">
        <f t="shared" ca="1" si="24"/>
        <v/>
      </c>
      <c r="AZ27" s="28" t="str">
        <f t="shared" ca="1" si="24"/>
        <v/>
      </c>
      <c r="BA27" s="28" t="str">
        <f t="shared" ca="1" si="24"/>
        <v/>
      </c>
      <c r="BB27" s="28" t="str">
        <f t="shared" ca="1" si="24"/>
        <v/>
      </c>
      <c r="BC27" s="28" t="str">
        <f t="shared" ca="1" si="24"/>
        <v/>
      </c>
      <c r="BD27" s="28" t="str">
        <f t="shared" ca="1" si="24"/>
        <v/>
      </c>
    </row>
    <row r="28" spans="1:56" s="2" customFormat="1" ht="48.75" customHeight="1" x14ac:dyDescent="0.25">
      <c r="A28" s="47" t="s">
        <v>42</v>
      </c>
      <c r="B28" s="25" t="s">
        <v>2</v>
      </c>
      <c r="C28" s="25"/>
      <c r="D28" s="22"/>
      <c r="E28" s="23">
        <v>44158</v>
      </c>
      <c r="F28" s="24">
        <v>3</v>
      </c>
      <c r="G28" s="20"/>
      <c r="H28" s="28"/>
      <c r="I28" s="28" t="str">
        <f t="shared" ca="1" si="29"/>
        <v/>
      </c>
      <c r="J28" s="28" t="str">
        <f t="shared" ca="1" si="29"/>
        <v/>
      </c>
      <c r="K28" s="28" t="str">
        <f t="shared" ca="1" si="29"/>
        <v/>
      </c>
      <c r="L28" s="28" t="str">
        <f t="shared" ca="1" si="29"/>
        <v/>
      </c>
      <c r="M28" s="28" t="str">
        <f t="shared" ca="1" si="29"/>
        <v/>
      </c>
      <c r="N28" s="28" t="str">
        <f t="shared" ca="1" si="29"/>
        <v/>
      </c>
      <c r="O28" s="28" t="str">
        <f t="shared" ca="1" si="29"/>
        <v/>
      </c>
      <c r="P28" s="28" t="str">
        <f t="shared" ca="1" si="29"/>
        <v/>
      </c>
      <c r="Q28" s="28" t="str">
        <f t="shared" ca="1" si="29"/>
        <v/>
      </c>
      <c r="R28" s="28" t="str">
        <f t="shared" ca="1" si="29"/>
        <v/>
      </c>
      <c r="S28" s="28" t="str">
        <f t="shared" ca="1" si="29"/>
        <v/>
      </c>
      <c r="T28" s="28" t="str">
        <f t="shared" ca="1" si="29"/>
        <v/>
      </c>
      <c r="U28" s="28" t="str">
        <f t="shared" ca="1" si="29"/>
        <v/>
      </c>
      <c r="V28" s="28" t="str">
        <f t="shared" ca="1" si="29"/>
        <v/>
      </c>
      <c r="W28" s="28" t="str">
        <f t="shared" ca="1" si="29"/>
        <v/>
      </c>
      <c r="X28" s="28" t="str">
        <f t="shared" ca="1" si="33"/>
        <v/>
      </c>
      <c r="Y28" s="28" t="str">
        <f t="shared" ca="1" si="33"/>
        <v/>
      </c>
      <c r="Z28" s="28" t="str">
        <f t="shared" ca="1" si="33"/>
        <v/>
      </c>
      <c r="AA28" s="28" t="str">
        <f t="shared" ca="1" si="33"/>
        <v/>
      </c>
      <c r="AB28" s="28" t="str">
        <f t="shared" ca="1" si="33"/>
        <v/>
      </c>
      <c r="AC28" s="28" t="str">
        <f t="shared" ca="1" si="33"/>
        <v/>
      </c>
      <c r="AD28" s="28" t="str">
        <f t="shared" ca="1" si="33"/>
        <v/>
      </c>
      <c r="AE28" s="28" t="str">
        <f t="shared" ca="1" si="33"/>
        <v/>
      </c>
      <c r="AF28" s="28" t="str">
        <f t="shared" ca="1" si="33"/>
        <v/>
      </c>
      <c r="AG28" s="28" t="str">
        <f t="shared" ca="1" si="33"/>
        <v/>
      </c>
      <c r="AH28" s="28" t="str">
        <f t="shared" ca="1" si="33"/>
        <v/>
      </c>
      <c r="AI28" s="28" t="str">
        <f t="shared" ca="1" si="33"/>
        <v/>
      </c>
      <c r="AJ28" s="28" t="str">
        <f t="shared" ca="1" si="33"/>
        <v/>
      </c>
      <c r="AK28" s="28" t="str">
        <f t="shared" ca="1" si="33"/>
        <v/>
      </c>
      <c r="AL28" s="28"/>
      <c r="AM28" s="28"/>
      <c r="AN28" s="28"/>
      <c r="AO28" s="28"/>
      <c r="AP28" s="28"/>
      <c r="AQ28" s="28"/>
      <c r="AR28" s="28"/>
      <c r="AS28" s="28"/>
      <c r="AT28" s="28"/>
      <c r="AU28" s="28"/>
      <c r="AV28" s="28"/>
      <c r="AW28" s="28"/>
      <c r="AX28" s="28"/>
      <c r="AY28" s="28"/>
      <c r="AZ28" s="28"/>
      <c r="BA28" s="28"/>
      <c r="BB28" s="28"/>
      <c r="BC28" s="28"/>
      <c r="BD28" s="28"/>
    </row>
    <row r="29" spans="1:56" s="2" customFormat="1" ht="30" customHeight="1" x14ac:dyDescent="0.25">
      <c r="A29" s="47" t="s">
        <v>43</v>
      </c>
      <c r="B29" s="25" t="s">
        <v>4</v>
      </c>
      <c r="C29" s="25"/>
      <c r="D29" s="22"/>
      <c r="E29" s="23">
        <v>44160</v>
      </c>
      <c r="F29" s="24">
        <v>4</v>
      </c>
      <c r="G29" s="20"/>
      <c r="H29" s="28"/>
      <c r="I29" s="28" t="str">
        <f t="shared" ca="1" si="29"/>
        <v/>
      </c>
      <c r="J29" s="28" t="str">
        <f t="shared" ca="1" si="29"/>
        <v/>
      </c>
      <c r="K29" s="28" t="str">
        <f t="shared" ca="1" si="29"/>
        <v/>
      </c>
      <c r="L29" s="28" t="str">
        <f t="shared" ca="1" si="29"/>
        <v/>
      </c>
      <c r="M29" s="28" t="str">
        <f t="shared" ca="1" si="29"/>
        <v/>
      </c>
      <c r="N29" s="28" t="str">
        <f t="shared" ca="1" si="29"/>
        <v/>
      </c>
      <c r="O29" s="28" t="str">
        <f t="shared" ca="1" si="29"/>
        <v/>
      </c>
      <c r="P29" s="28" t="str">
        <f t="shared" ca="1" si="29"/>
        <v/>
      </c>
      <c r="Q29" s="28" t="str">
        <f t="shared" ca="1" si="29"/>
        <v/>
      </c>
      <c r="R29" s="28" t="str">
        <f t="shared" ca="1" si="29"/>
        <v/>
      </c>
      <c r="S29" s="28" t="str">
        <f t="shared" ca="1" si="29"/>
        <v/>
      </c>
      <c r="T29" s="28" t="str">
        <f t="shared" ca="1" si="29"/>
        <v/>
      </c>
      <c r="U29" s="28" t="str">
        <f t="shared" ca="1" si="29"/>
        <v/>
      </c>
      <c r="V29" s="28" t="str">
        <f t="shared" ca="1" si="29"/>
        <v/>
      </c>
      <c r="W29" s="28" t="str">
        <f t="shared" ca="1" si="29"/>
        <v/>
      </c>
      <c r="X29" s="28" t="str">
        <f t="shared" ca="1" si="33"/>
        <v/>
      </c>
      <c r="Y29" s="28" t="str">
        <f t="shared" ca="1" si="33"/>
        <v/>
      </c>
      <c r="Z29" s="28" t="str">
        <f t="shared" ca="1" si="33"/>
        <v/>
      </c>
      <c r="AA29" s="28" t="str">
        <f t="shared" ca="1" si="33"/>
        <v/>
      </c>
      <c r="AB29" s="28" t="str">
        <f t="shared" ca="1" si="33"/>
        <v/>
      </c>
      <c r="AC29" s="28" t="str">
        <f t="shared" ca="1" si="33"/>
        <v/>
      </c>
      <c r="AD29" s="28" t="str">
        <f t="shared" ca="1" si="33"/>
        <v/>
      </c>
      <c r="AE29" s="28" t="str">
        <f t="shared" ca="1" si="33"/>
        <v/>
      </c>
      <c r="AF29" s="28" t="str">
        <f t="shared" ca="1" si="33"/>
        <v/>
      </c>
      <c r="AG29" s="28" t="str">
        <f t="shared" ca="1" si="33"/>
        <v/>
      </c>
      <c r="AH29" s="28" t="str">
        <f t="shared" ca="1" si="33"/>
        <v/>
      </c>
      <c r="AI29" s="28" t="str">
        <f t="shared" ca="1" si="33"/>
        <v/>
      </c>
      <c r="AJ29" s="28" t="str">
        <f t="shared" ca="1" si="33"/>
        <v/>
      </c>
      <c r="AK29" s="28" t="str">
        <f t="shared" ca="1" si="33"/>
        <v/>
      </c>
      <c r="AL29" s="28"/>
      <c r="AM29" s="28"/>
      <c r="AN29" s="28"/>
      <c r="AO29" s="28"/>
      <c r="AP29" s="28"/>
      <c r="AQ29" s="28"/>
      <c r="AR29" s="28"/>
      <c r="AS29" s="28"/>
      <c r="AT29" s="28"/>
      <c r="AU29" s="28"/>
      <c r="AV29" s="28"/>
      <c r="AW29" s="28"/>
      <c r="AX29" s="28"/>
      <c r="AY29" s="28"/>
      <c r="AZ29" s="28"/>
      <c r="BA29" s="28"/>
      <c r="BB29" s="28"/>
      <c r="BC29" s="28"/>
      <c r="BD29" s="28"/>
    </row>
    <row r="30" spans="1:56" s="2" customFormat="1" ht="30" customHeight="1" x14ac:dyDescent="0.25">
      <c r="A30" s="47" t="s">
        <v>44</v>
      </c>
      <c r="B30" s="25" t="s">
        <v>40</v>
      </c>
      <c r="C30" s="25"/>
      <c r="D30" s="22"/>
      <c r="E30" s="23">
        <v>44161</v>
      </c>
      <c r="F30" s="24">
        <v>4</v>
      </c>
      <c r="G30" s="20"/>
      <c r="H30" s="28"/>
      <c r="I30" s="28" t="str">
        <f t="shared" ca="1" si="29"/>
        <v/>
      </c>
      <c r="J30" s="28" t="str">
        <f t="shared" ca="1" si="29"/>
        <v/>
      </c>
      <c r="K30" s="28" t="str">
        <f t="shared" ca="1" si="29"/>
        <v/>
      </c>
      <c r="L30" s="28" t="str">
        <f t="shared" ca="1" si="29"/>
        <v/>
      </c>
      <c r="M30" s="28" t="str">
        <f t="shared" ca="1" si="29"/>
        <v/>
      </c>
      <c r="N30" s="28" t="str">
        <f t="shared" ca="1" si="29"/>
        <v/>
      </c>
      <c r="O30" s="28" t="str">
        <f t="shared" ca="1" si="29"/>
        <v/>
      </c>
      <c r="P30" s="28" t="str">
        <f t="shared" ca="1" si="29"/>
        <v/>
      </c>
      <c r="Q30" s="28" t="str">
        <f t="shared" ca="1" si="29"/>
        <v/>
      </c>
      <c r="R30" s="28" t="str">
        <f t="shared" ca="1" si="29"/>
        <v/>
      </c>
      <c r="S30" s="28" t="str">
        <f t="shared" ca="1" si="29"/>
        <v/>
      </c>
      <c r="T30" s="28" t="str">
        <f t="shared" ca="1" si="29"/>
        <v/>
      </c>
      <c r="U30" s="28" t="str">
        <f t="shared" ca="1" si="29"/>
        <v/>
      </c>
      <c r="V30" s="28" t="str">
        <f t="shared" ca="1" si="29"/>
        <v/>
      </c>
      <c r="W30" s="28" t="str">
        <f t="shared" ca="1" si="29"/>
        <v/>
      </c>
      <c r="X30" s="28" t="str">
        <f t="shared" ca="1" si="33"/>
        <v/>
      </c>
      <c r="Y30" s="28" t="str">
        <f t="shared" ca="1" si="33"/>
        <v/>
      </c>
      <c r="Z30" s="28" t="str">
        <f t="shared" ca="1" si="33"/>
        <v/>
      </c>
      <c r="AA30" s="28" t="str">
        <f t="shared" ca="1" si="33"/>
        <v/>
      </c>
      <c r="AB30" s="28" t="str">
        <f t="shared" ca="1" si="33"/>
        <v/>
      </c>
      <c r="AC30" s="28" t="str">
        <f t="shared" ca="1" si="33"/>
        <v/>
      </c>
      <c r="AD30" s="28" t="str">
        <f t="shared" ca="1" si="33"/>
        <v/>
      </c>
      <c r="AE30" s="28" t="str">
        <f t="shared" ca="1" si="33"/>
        <v/>
      </c>
      <c r="AF30" s="28">
        <f t="shared" ca="1" si="33"/>
        <v>1</v>
      </c>
      <c r="AG30" s="28">
        <f t="shared" ca="1" si="33"/>
        <v>1</v>
      </c>
      <c r="AH30" s="28">
        <f t="shared" ca="1" si="33"/>
        <v>1</v>
      </c>
      <c r="AI30" s="28">
        <f t="shared" ca="1" si="33"/>
        <v>1</v>
      </c>
      <c r="AJ30" s="28" t="str">
        <f t="shared" ca="1" si="33"/>
        <v/>
      </c>
      <c r="AK30" s="28" t="str">
        <f t="shared" ca="1" si="33"/>
        <v/>
      </c>
      <c r="AL30" s="28"/>
      <c r="AM30" s="28"/>
      <c r="AN30" s="28"/>
      <c r="AO30" s="28"/>
      <c r="AP30" s="28"/>
      <c r="AQ30" s="28"/>
      <c r="AR30" s="28"/>
      <c r="AS30" s="28"/>
      <c r="AT30" s="28"/>
      <c r="AU30" s="28"/>
      <c r="AV30" s="28"/>
      <c r="AW30" s="28"/>
      <c r="AX30" s="28"/>
      <c r="AY30" s="28"/>
      <c r="AZ30" s="28"/>
      <c r="BA30" s="28"/>
      <c r="BB30" s="28"/>
      <c r="BC30" s="28"/>
      <c r="BD30" s="28"/>
    </row>
    <row r="31" spans="1:56" s="2" customFormat="1" ht="30" customHeight="1" thickBot="1" x14ac:dyDescent="0.3">
      <c r="A31" s="18" t="s">
        <v>16</v>
      </c>
      <c r="B31" s="18"/>
      <c r="C31" s="18"/>
      <c r="D31" s="18"/>
      <c r="E31" s="33"/>
      <c r="F31" s="18"/>
      <c r="G31" s="29"/>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row>
    <row r="32" spans="1:56" ht="30" customHeight="1" x14ac:dyDescent="0.25">
      <c r="A32" s="46"/>
      <c r="B32" s="46"/>
      <c r="C32" s="5"/>
      <c r="D32" s="46"/>
      <c r="F32" s="13"/>
      <c r="G32" s="4"/>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row>
    <row r="33" spans="1:35" ht="30" customHeight="1" x14ac:dyDescent="0.25">
      <c r="A33" s="46"/>
      <c r="B33" s="46"/>
      <c r="C33" s="6"/>
      <c r="D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row>
    <row r="34" spans="1:35" ht="30" customHeight="1" x14ac:dyDescent="0.25">
      <c r="A34" s="46"/>
      <c r="B34" s="46"/>
      <c r="C34" s="46"/>
      <c r="D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row>
    <row r="35" spans="1:35" ht="30" customHeight="1" x14ac:dyDescent="0.25">
      <c r="A35" s="46"/>
      <c r="B35" s="46"/>
      <c r="C35" s="46"/>
      <c r="D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row>
    <row r="36" spans="1:35" ht="30" customHeight="1" x14ac:dyDescent="0.25">
      <c r="A36" s="46"/>
      <c r="B36" s="46"/>
      <c r="C36" s="46"/>
      <c r="D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row>
    <row r="37" spans="1:35" ht="30" customHeight="1" x14ac:dyDescent="0.25">
      <c r="A37" s="46"/>
      <c r="B37" s="46"/>
      <c r="C37" s="46"/>
      <c r="D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row>
    <row r="38" spans="1:35" ht="30" customHeight="1" x14ac:dyDescent="0.25">
      <c r="A38" s="46"/>
      <c r="B38" s="46"/>
      <c r="C38" s="46"/>
      <c r="D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row>
    <row r="39" spans="1:35" ht="30" customHeight="1" x14ac:dyDescent="0.25">
      <c r="A39" s="46"/>
      <c r="B39" s="46"/>
      <c r="C39" s="46"/>
      <c r="D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row>
    <row r="40" spans="1:35" ht="30" customHeight="1" x14ac:dyDescent="0.25">
      <c r="A40" s="46"/>
      <c r="B40" s="46"/>
      <c r="C40" s="46"/>
      <c r="D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row>
    <row r="41" spans="1:35" ht="30" customHeight="1" x14ac:dyDescent="0.25">
      <c r="A41" s="46"/>
      <c r="B41" s="46"/>
      <c r="C41" s="46"/>
      <c r="D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row>
    <row r="42" spans="1:35" ht="30" customHeight="1" x14ac:dyDescent="0.25">
      <c r="A42" s="46"/>
      <c r="B42" s="46"/>
      <c r="C42" s="46"/>
      <c r="D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row>
    <row r="43" spans="1:35" ht="30" customHeight="1" x14ac:dyDescent="0.25">
      <c r="A43" s="46"/>
      <c r="B43" s="46"/>
      <c r="C43" s="46"/>
      <c r="D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row>
    <row r="44" spans="1:35" ht="30" customHeight="1" x14ac:dyDescent="0.25">
      <c r="A44" s="46"/>
      <c r="B44" s="46"/>
      <c r="C44" s="46"/>
      <c r="D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row>
  </sheetData>
  <mergeCells count="9">
    <mergeCell ref="AU2:AX2"/>
    <mergeCell ref="AZ2:BC2"/>
    <mergeCell ref="C3:D3"/>
    <mergeCell ref="C4:D4"/>
    <mergeCell ref="A5:G5"/>
    <mergeCell ref="E3:F3"/>
    <mergeCell ref="AF2:AI2"/>
    <mergeCell ref="AK2:AN2"/>
    <mergeCell ref="AP2:AS2"/>
  </mergeCells>
  <conditionalFormatting sqref="D7:D30">
    <cfRule type="dataBar" priority="5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AJ5:AO31 AQ5:AV31 AX5:BC31 H5:AH31 I26:AK30">
    <cfRule type="expression" dxfId="35" priority="50">
      <formula>AND(TODAY()&gt;=H$5,TODAY()&lt;I$5)</formula>
    </cfRule>
  </conditionalFormatting>
  <conditionalFormatting sqref="H4:AI4">
    <cfRule type="expression" dxfId="34" priority="56">
      <formula>H$5&lt;=EOMONTH($H$5,0)</formula>
    </cfRule>
  </conditionalFormatting>
  <conditionalFormatting sqref="I4:AI4">
    <cfRule type="expression" dxfId="33" priority="52">
      <formula>AND(I$5&lt;=EOMONTH($H$5,2),I$5&gt;EOMONTH($H$5,0),I$5&gt;EOMONTH($H$5,1))</formula>
    </cfRule>
  </conditionalFormatting>
  <conditionalFormatting sqref="H4:AI4">
    <cfRule type="expression" dxfId="32" priority="51">
      <formula>AND(H$5&lt;=EOMONTH($H$5,1),H$5&gt;EOMONTH($H$5,0))</formula>
    </cfRule>
  </conditionalFormatting>
  <conditionalFormatting sqref="H8:BD30">
    <cfRule type="expression" dxfId="31" priority="73" stopIfTrue="1">
      <formula>AND($B8="Low Risk",H$5&gt;=$E8,H$5&lt;=$E8+$F8-1)</formula>
    </cfRule>
    <cfRule type="expression" dxfId="30" priority="92" stopIfTrue="1">
      <formula>AND($B8="High Risk",H$5&gt;=$E8,H$5&lt;=$E8+$F8-1)</formula>
    </cfRule>
    <cfRule type="expression" dxfId="29" priority="110" stopIfTrue="1">
      <formula>AND($B8="On Track",H$5&gt;=$E8,H$5&lt;=$E8+$F8-1)</formula>
    </cfRule>
    <cfRule type="expression" dxfId="28" priority="111" stopIfTrue="1">
      <formula>AND($B8="Med Risk",H$5&gt;=$E8,H$5&lt;=$E8+$F8-1)</formula>
    </cfRule>
    <cfRule type="expression" dxfId="27" priority="112" stopIfTrue="1">
      <formula>AND(LEN($B8)=0,H$5&gt;=$E8,H$5&lt;=$E8+$F8-1)</formula>
    </cfRule>
  </conditionalFormatting>
  <conditionalFormatting sqref="H31:AI31">
    <cfRule type="expression" dxfId="26" priority="120" stopIfTrue="1">
      <formula>AND(#REF!="Low Risk",H$5&gt;=#REF!,H$5&lt;=#REF!+#REF!-1)</formula>
    </cfRule>
    <cfRule type="expression" dxfId="25" priority="121" stopIfTrue="1">
      <formula>AND(#REF!="High Risk",H$5&gt;=#REF!,H$5&lt;=#REF!+#REF!-1)</formula>
    </cfRule>
    <cfRule type="expression" dxfId="24" priority="122" stopIfTrue="1">
      <formula>AND(#REF!="On Track",H$5&gt;=#REF!,H$5&lt;=#REF!+#REF!-1)</formula>
    </cfRule>
    <cfRule type="expression" dxfId="23" priority="123" stopIfTrue="1">
      <formula>AND(#REF!="Med Risk",H$5&gt;=#REF!,H$5&lt;=#REF!+#REF!-1)</formula>
    </cfRule>
    <cfRule type="expression" dxfId="22" priority="124" stopIfTrue="1">
      <formula>AND(LEN(#REF!)=0,H$5&gt;=#REF!,H$5&lt;=#REF!+#REF!-1)</formula>
    </cfRule>
  </conditionalFormatting>
  <conditionalFormatting sqref="AI5:AI31 AP5:AP31 AW5:AW31 BD5:BD31">
    <cfRule type="expression" dxfId="21" priority="201">
      <formula>AND(TODAY()&gt;=AI$5,TODAY()&lt;#REF!)</formula>
    </cfRule>
  </conditionalFormatting>
  <conditionalFormatting sqref="D14">
    <cfRule type="dataBar" priority="49">
      <dataBar>
        <cfvo type="num" val="0"/>
        <cfvo type="num" val="1"/>
        <color theme="0" tint="-0.249977111117893"/>
      </dataBar>
      <extLst>
        <ext xmlns:x14="http://schemas.microsoft.com/office/spreadsheetml/2009/9/main" uri="{B025F937-C7B1-47D3-B67F-A62EFF666E3E}">
          <x14:id>{01FEDF53-A888-4B65-ADDB-0F350E91D2C8}</x14:id>
        </ext>
      </extLst>
    </cfRule>
  </conditionalFormatting>
  <conditionalFormatting sqref="AJ31:AP31">
    <cfRule type="expression" dxfId="20" priority="41" stopIfTrue="1">
      <formula>AND(#REF!="Low Risk",AJ$5&gt;=#REF!,AJ$5&lt;=#REF!+#REF!-1)</formula>
    </cfRule>
    <cfRule type="expression" dxfId="19" priority="42" stopIfTrue="1">
      <formula>AND(#REF!="High Risk",AJ$5&gt;=#REF!,AJ$5&lt;=#REF!+#REF!-1)</formula>
    </cfRule>
    <cfRule type="expression" dxfId="18" priority="43" stopIfTrue="1">
      <formula>AND(#REF!="On Track",AJ$5&gt;=#REF!,AJ$5&lt;=#REF!+#REF!-1)</formula>
    </cfRule>
    <cfRule type="expression" dxfId="17" priority="44" stopIfTrue="1">
      <formula>AND(#REF!="Med Risk",AJ$5&gt;=#REF!,AJ$5&lt;=#REF!+#REF!-1)</formula>
    </cfRule>
    <cfRule type="expression" dxfId="16" priority="45" stopIfTrue="1">
      <formula>AND(LEN(#REF!)=0,AJ$5&gt;=#REF!,AJ$5&lt;=#REF!+#REF!-1)</formula>
    </cfRule>
  </conditionalFormatting>
  <conditionalFormatting sqref="AQ31:AW31">
    <cfRule type="expression" dxfId="15" priority="27" stopIfTrue="1">
      <formula>AND(#REF!="Low Risk",AQ$5&gt;=#REF!,AQ$5&lt;=#REF!+#REF!-1)</formula>
    </cfRule>
    <cfRule type="expression" dxfId="14" priority="28" stopIfTrue="1">
      <formula>AND(#REF!="High Risk",AQ$5&gt;=#REF!,AQ$5&lt;=#REF!+#REF!-1)</formula>
    </cfRule>
    <cfRule type="expression" dxfId="13" priority="29" stopIfTrue="1">
      <formula>AND(#REF!="On Track",AQ$5&gt;=#REF!,AQ$5&lt;=#REF!+#REF!-1)</formula>
    </cfRule>
    <cfRule type="expression" dxfId="12" priority="30" stopIfTrue="1">
      <formula>AND(#REF!="Med Risk",AQ$5&gt;=#REF!,AQ$5&lt;=#REF!+#REF!-1)</formula>
    </cfRule>
    <cfRule type="expression" dxfId="11" priority="31" stopIfTrue="1">
      <formula>AND(LEN(#REF!)=0,AQ$5&gt;=#REF!,AQ$5&lt;=#REF!+#REF!-1)</formula>
    </cfRule>
  </conditionalFormatting>
  <conditionalFormatting sqref="AJ4:AW4">
    <cfRule type="expression" dxfId="10" priority="20">
      <formula>AJ$5&lt;=EOMONTH($H$5,0)</formula>
    </cfRule>
  </conditionalFormatting>
  <conditionalFormatting sqref="AJ4:AW4">
    <cfRule type="expression" dxfId="9" priority="19">
      <formula>AND(AJ$5&lt;=EOMONTH($H$5,2),AJ$5&gt;EOMONTH($H$5,0),AJ$5&gt;EOMONTH($H$5,1))</formula>
    </cfRule>
  </conditionalFormatting>
  <conditionalFormatting sqref="AJ4:AW4">
    <cfRule type="expression" dxfId="8" priority="18">
      <formula>AND(AJ$5&lt;=EOMONTH($H$5,1),AJ$5&gt;EOMONTH($H$5,0))</formula>
    </cfRule>
  </conditionalFormatting>
  <conditionalFormatting sqref="AX31:BD31">
    <cfRule type="expression" dxfId="7" priority="10" stopIfTrue="1">
      <formula>AND(#REF!="Low Risk",AX$5&gt;=#REF!,AX$5&lt;=#REF!+#REF!-1)</formula>
    </cfRule>
    <cfRule type="expression" dxfId="6" priority="11" stopIfTrue="1">
      <formula>AND(#REF!="High Risk",AX$5&gt;=#REF!,AX$5&lt;=#REF!+#REF!-1)</formula>
    </cfRule>
    <cfRule type="expression" dxfId="5" priority="12" stopIfTrue="1">
      <formula>AND(#REF!="On Track",AX$5&gt;=#REF!,AX$5&lt;=#REF!+#REF!-1)</formula>
    </cfRule>
    <cfRule type="expression" dxfId="4" priority="13" stopIfTrue="1">
      <formula>AND(#REF!="Med Risk",AX$5&gt;=#REF!,AX$5&lt;=#REF!+#REF!-1)</formula>
    </cfRule>
    <cfRule type="expression" dxfId="3" priority="14" stopIfTrue="1">
      <formula>AND(LEN(#REF!)=0,AX$5&gt;=#REF!,AX$5&lt;=#REF!+#REF!-1)</formula>
    </cfRule>
  </conditionalFormatting>
  <conditionalFormatting sqref="AX4:BD4">
    <cfRule type="expression" dxfId="2" priority="3">
      <formula>AX$5&lt;=EOMONTH($H$5,0)</formula>
    </cfRule>
  </conditionalFormatting>
  <conditionalFormatting sqref="AX4:BD4">
    <cfRule type="expression" dxfId="1" priority="2">
      <formula>AND(AX$5&lt;=EOMONTH($H$5,2),AX$5&gt;EOMONTH($H$5,0),AX$5&gt;EOMONTH($H$5,1))</formula>
    </cfRule>
  </conditionalFormatting>
  <conditionalFormatting sqref="AX4:BD4">
    <cfRule type="expression" dxfId="0" priority="1">
      <formula>AND(AX$5&lt;=EOMONTH($H$5,1),AX$5&gt;EOMONTH($H$5,0))</formula>
    </cfRule>
  </conditionalFormatting>
  <dataValidations count="12">
    <dataValidation type="whole" operator="greaterThanOrEqual" allowBlank="1" showInputMessage="1" promptTitle="Display Increment" prompt="Changing this number will change the Gantt Chart view." sqref="E4" xr:uid="{00000000-0002-0000-0000-000000000000}">
      <formula1>0</formula1>
    </dataValidation>
    <dataValidation type="list" allowBlank="1" showInputMessage="1" showErrorMessage="1" sqref="B8 B10:B30" xr:uid="{5196C805-6432-41E6-873E-6E411B98A976}">
      <formula1>"Goal,Milestone,On Track, Low Risk, Med Risk, High Risk"</formula1>
    </dataValidation>
    <dataValidation type="list" allowBlank="1" showInputMessage="1" sqref="B9" xr:uid="{77D76407-42C8-4F92-8CBE-1B847121E7CF}">
      <formula1>"Goal,Milestone,On Track, Low Risk, Med Risk, High Risk"</formula1>
    </dataValidation>
    <dataValidation allowBlank="1" showInputMessage="1" showErrorMessage="1" prompt="This row marks the end of the Gantt milestone data. DO NOT enter anything in this row. _x000a_To add more items, insert new rows above this one." sqref="A31" xr:uid="{D590DEE9-A6E7-4110-8C6F-A47BB282AD94}"/>
    <dataValidation allowBlank="1" showInputMessage="1" showErrorMessage="1" prompt="Create a Gantt Chart in this worksheet._x000a_Enter title of this project in cell A1. _x000a_Legend title is in cell H1._x000a_" sqref="A1" xr:uid="{752C3867-121F-40FA-A7E4-A8F4BEB999CC}"/>
    <dataValidation allowBlank="1" showInputMessage="1" showErrorMessage="1" prompt="Enter Company Name in cell A2._x000a_A legend is in cells H2 through AB2." sqref="A2" xr:uid="{E86A6611-4429-4807-BC67-013433FFB5D0}"/>
    <dataValidation allowBlank="1" showInputMessage="1" showErrorMessage="1" prompt="Enter the name of the Project Lead in cell A3. Enter the Project Start date in cell E3 or allow the sample formula to find the smallest date value from the Gantt Data table.  _x000a_Project Start Date: label is in cell C3." sqref="A3" xr:uid="{BAC2CB79-6711-46BF-8186-16D22A905FB2}"/>
    <dataValidation allowBlank="1" showInputMessage="1" showErrorMessage="1" prompt="Change the number in cell E4 to change the Gantt Chart view._x000a_Months for the dates in row 5 are displayed starting in cells H4 through cell BK4._x000a_Do not modify these cells. They are auto updated based on the project start date in cell E3." sqref="A4" xr:uid="{FB43ACB3-88DE-4588-B0A5-18B2823E33E5}"/>
    <dataValidation allowBlank="1" showInputMessage="1" showErrorMessage="1" prompt="Cells H5-BK5 have the day number of the month for the Month represented in the cell block above each date cell and are auto calculated. Do not modify these cells. Today's date is outlined in red." sqref="A5:G5" xr:uid="{E7241481-3E9C-4EE6-8AA8-B6D9BD20C3E9}"/>
    <dataValidation allowBlank="1" showInputMessage="1" showErrorMessage="1" prompt="Weeks are listed in cells H6 through BK6. The increments can be changed in cell E4." sqref="A6" xr:uid="{8BF070E2-7E0F-4DC4-AF00-653A1B471866}"/>
    <dataValidation allowBlank="1" showInputMessage="1" showErrorMessage="1" prompt="This row contains headers for the project schedule that follows below them. _x000a_Navigate from A7 through BK7 to hear the content. The first letter of each day of the week for the date above that heading, starts in cell H7 and continues through cell BK7." sqref="A7" xr:uid="{0DEB0E0F-FFB4-4834-A712-1C36A63163B8}"/>
    <dataValidation allowBlank="1" showInputMessage="1" showErrorMessage="1" prompt="Enter Project information starting in A9-F9. Sample data in A9-F33. Enter Milestone Description, select a Category from drop-down list, assign someone to item, enter progress, start date &amp; # of days for task to start charting. Next instruction is in A34" sqref="A9" xr:uid="{4BD0642A-8091-4937-BB5A-A7F60C32DBBA}"/>
  </dataValidations>
  <printOptions horizontalCentered="1"/>
  <pageMargins left="0.25" right="0.25" top="0.5" bottom="0.5" header="0.3" footer="0.3"/>
  <pageSetup scale="5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D7:D30</xm:sqref>
        </x14:conditionalFormatting>
        <x14:conditionalFormatting xmlns:xm="http://schemas.microsoft.com/office/excel/2006/main">
          <x14:cfRule type="dataBar" id="{01FEDF53-A888-4B65-ADDB-0F350E91D2C8}">
            <x14:dataBar minLength="0" maxLength="100" gradient="0">
              <x14:cfvo type="num">
                <xm:f>0</xm:f>
              </x14:cfvo>
              <x14:cfvo type="num">
                <xm:f>1</xm:f>
              </x14:cfvo>
              <x14:negativeFillColor rgb="FFFF0000"/>
              <x14:axisColor rgb="FF000000"/>
            </x14:dataBar>
          </x14:cfRule>
          <xm:sqref>D14</xm:sqref>
        </x14:conditionalFormatting>
        <x14:conditionalFormatting xmlns:xm="http://schemas.microsoft.com/office/excel/2006/main">
          <x14:cfRule type="iconSet" priority="215"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H31:AI31</xm:sqref>
        </x14:conditionalFormatting>
        <x14:conditionalFormatting xmlns:xm="http://schemas.microsoft.com/office/excel/2006/main">
          <x14:cfRule type="iconSet" priority="47" id="{EB205300-0D0F-49ED-AB30-B3AB0E6BFF0D}">
            <x14:iconSet iconSet="3Stars" showValue="0" custom="1">
              <x14:cfvo type="percent">
                <xm:f>0</xm:f>
              </x14:cfvo>
              <x14:cfvo type="num">
                <xm:f>1</xm:f>
              </x14:cfvo>
              <x14:cfvo type="num">
                <xm:f>2</xm:f>
              </x14:cfvo>
              <x14:cfIcon iconSet="NoIcons" iconId="0"/>
              <x14:cfIcon iconSet="3Flags" iconId="1"/>
              <x14:cfIcon iconSet="3Signs" iconId="0"/>
            </x14:iconSet>
          </x14:cfRule>
          <xm:sqref>AJ31:AP31</xm:sqref>
        </x14:conditionalFormatting>
        <x14:conditionalFormatting xmlns:xm="http://schemas.microsoft.com/office/excel/2006/main">
          <x14:cfRule type="iconSet" priority="33" id="{76B53D20-2F48-4777-8B75-D5B617174CBE}">
            <x14:iconSet iconSet="3Stars" showValue="0" custom="1">
              <x14:cfvo type="percent">
                <xm:f>0</xm:f>
              </x14:cfvo>
              <x14:cfvo type="num">
                <xm:f>1</xm:f>
              </x14:cfvo>
              <x14:cfvo type="num">
                <xm:f>2</xm:f>
              </x14:cfvo>
              <x14:cfIcon iconSet="NoIcons" iconId="0"/>
              <x14:cfIcon iconSet="3Flags" iconId="1"/>
              <x14:cfIcon iconSet="3Signs" iconId="0"/>
            </x14:iconSet>
          </x14:cfRule>
          <xm:sqref>AQ31:AW31</xm:sqref>
        </x14:conditionalFormatting>
        <x14:conditionalFormatting xmlns:xm="http://schemas.microsoft.com/office/excel/2006/main">
          <x14:cfRule type="iconSet" priority="16" id="{FB9881E8-4AC3-4532-93A3-7F5F45085E75}">
            <x14:iconSet iconSet="3Stars" showValue="0" custom="1">
              <x14:cfvo type="percent">
                <xm:f>0</xm:f>
              </x14:cfvo>
              <x14:cfvo type="num">
                <xm:f>1</xm:f>
              </x14:cfvo>
              <x14:cfvo type="num">
                <xm:f>2</xm:f>
              </x14:cfvo>
              <x14:cfIcon iconSet="NoIcons" iconId="0"/>
              <x14:cfIcon iconSet="3Flags" iconId="1"/>
              <x14:cfIcon iconSet="3Signs" iconId="0"/>
            </x14:iconSet>
          </x14:cfRule>
          <xm:sqref>AX31:BD31</xm:sqref>
        </x14:conditionalFormatting>
        <x14:conditionalFormatting xmlns:xm="http://schemas.microsoft.com/office/excel/2006/main">
          <x14:cfRule type="iconSet" priority="307"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H8:AI30 I26:AK30</xm:sqref>
        </x14:conditionalFormatting>
        <x14:conditionalFormatting xmlns:xm="http://schemas.microsoft.com/office/excel/2006/main">
          <x14:cfRule type="iconSet" priority="311" id="{AACD14A2-0025-4E3C-A0E1-DF7BD32DC01E}">
            <x14:iconSet iconSet="3Stars" showValue="0" custom="1">
              <x14:cfvo type="percent">
                <xm:f>0</xm:f>
              </x14:cfvo>
              <x14:cfvo type="num">
                <xm:f>1</xm:f>
              </x14:cfvo>
              <x14:cfvo type="num">
                <xm:f>2</xm:f>
              </x14:cfvo>
              <x14:cfIcon iconSet="NoIcons" iconId="0"/>
              <x14:cfIcon iconSet="3Flags" iconId="1"/>
              <x14:cfIcon iconSet="3Signs" iconId="0"/>
            </x14:iconSet>
          </x14:cfRule>
          <xm:sqref>AJ8:AP30</xm:sqref>
        </x14:conditionalFormatting>
        <x14:conditionalFormatting xmlns:xm="http://schemas.microsoft.com/office/excel/2006/main">
          <x14:cfRule type="iconSet" priority="313" id="{18DF2139-8D21-47C1-8A82-27A611108224}">
            <x14:iconSet iconSet="3Stars" showValue="0" custom="1">
              <x14:cfvo type="percent">
                <xm:f>0</xm:f>
              </x14:cfvo>
              <x14:cfvo type="num">
                <xm:f>1</xm:f>
              </x14:cfvo>
              <x14:cfvo type="num">
                <xm:f>2</xm:f>
              </x14:cfvo>
              <x14:cfIcon iconSet="NoIcons" iconId="0"/>
              <x14:cfIcon iconSet="3Flags" iconId="1"/>
              <x14:cfIcon iconSet="3Signs" iconId="0"/>
            </x14:iconSet>
          </x14:cfRule>
          <xm:sqref>AQ8:AW30</xm:sqref>
        </x14:conditionalFormatting>
        <x14:conditionalFormatting xmlns:xm="http://schemas.microsoft.com/office/excel/2006/main">
          <x14:cfRule type="iconSet" priority="315" id="{A4AA5963-6B07-4789-8681-B76DA61CCD67}">
            <x14:iconSet iconSet="3Stars" showValue="0" custom="1">
              <x14:cfvo type="percent">
                <xm:f>0</xm:f>
              </x14:cfvo>
              <x14:cfvo type="num">
                <xm:f>1</xm:f>
              </x14:cfvo>
              <x14:cfvo type="num">
                <xm:f>2</xm:f>
              </x14:cfvo>
              <x14:cfIcon iconSet="NoIcons" iconId="0"/>
              <x14:cfIcon iconSet="3Flags" iconId="1"/>
              <x14:cfIcon iconSet="3Signs" iconId="0"/>
            </x14:iconSet>
          </x14:cfRule>
          <xm:sqref>AX8:BD30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59999389629810485"/>
  </sheetPr>
  <dimension ref="A1:A5"/>
  <sheetViews>
    <sheetView showGridLines="0" zoomScaleNormal="100" workbookViewId="0">
      <selection activeCell="D4" sqref="D4"/>
    </sheetView>
  </sheetViews>
  <sheetFormatPr defaultColWidth="9.140625" defaultRowHeight="12.75" x14ac:dyDescent="0.2"/>
  <cols>
    <col min="1" max="1" width="87.140625" style="10" customWidth="1"/>
    <col min="2" max="16384" width="9.140625" style="8"/>
  </cols>
  <sheetData>
    <row r="1" spans="1:1" s="9" customFormat="1" ht="26.25" x14ac:dyDescent="0.4">
      <c r="A1" s="11" t="s">
        <v>17</v>
      </c>
    </row>
    <row r="2" spans="1:1" ht="105" x14ac:dyDescent="0.2">
      <c r="A2" s="12" t="s">
        <v>18</v>
      </c>
    </row>
    <row r="3" spans="1:1" ht="26.25" customHeight="1" x14ac:dyDescent="0.2">
      <c r="A3" s="11" t="s">
        <v>19</v>
      </c>
    </row>
    <row r="4" spans="1:1" s="10" customFormat="1" ht="204.95" customHeight="1" x14ac:dyDescent="0.25">
      <c r="A4" s="12" t="s">
        <v>20</v>
      </c>
    </row>
    <row r="5" spans="1:1" ht="15" x14ac:dyDescent="0.2">
      <c r="A5" s="12" t="s">
        <v>21</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2020-09-22T03:00:10Z</dcterms:created>
  <dcterms:modified xsi:type="dcterms:W3CDTF">2020-11-01T05:02:58Z</dcterms:modified>
  <cp:category/>
  <cp:contentStatus/>
</cp:coreProperties>
</file>