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Personal\Research\Metabolomics\To be uploaded\"/>
    </mc:Choice>
  </mc:AlternateContent>
  <bookViews>
    <workbookView xWindow="0" yWindow="0" windowWidth="15750" windowHeight="21435"/>
  </bookViews>
  <sheets>
    <sheet name="Patient details" sheetId="5" r:id="rId1"/>
    <sheet name="Sheet2" sheetId="8" state="hidden" r:id="rId2"/>
  </sheets>
  <definedNames>
    <definedName name="_xlnm._FilterDatabase" localSheetId="0" hidden="1">'Patient details'!$I$1:$J$3121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4" i="5"/>
  <c r="H5" i="5"/>
  <c r="H6" i="5"/>
  <c r="H7" i="5"/>
  <c r="H8" i="5"/>
  <c r="H9" i="5"/>
  <c r="H10" i="5"/>
  <c r="H11" i="5"/>
  <c r="H12" i="5"/>
  <c r="H13" i="5"/>
  <c r="H3" i="5"/>
</calcChain>
</file>

<file path=xl/sharedStrings.xml><?xml version="1.0" encoding="utf-8"?>
<sst xmlns="http://schemas.openxmlformats.org/spreadsheetml/2006/main" count="81" uniqueCount="47">
  <si>
    <t>VU-01</t>
  </si>
  <si>
    <t>IN-03</t>
  </si>
  <si>
    <t>IN-01</t>
  </si>
  <si>
    <t>IN-04</t>
  </si>
  <si>
    <t>IN-09</t>
  </si>
  <si>
    <t>VU-05</t>
  </si>
  <si>
    <t>VU-07</t>
  </si>
  <si>
    <t>IN-14</t>
  </si>
  <si>
    <t>VU-08</t>
  </si>
  <si>
    <t>VU-09</t>
  </si>
  <si>
    <t>VU-11</t>
  </si>
  <si>
    <t>UM-03</t>
  </si>
  <si>
    <t>UM-05</t>
  </si>
  <si>
    <t>VU-14</t>
  </si>
  <si>
    <t>VU-16</t>
  </si>
  <si>
    <t>VU-19</t>
  </si>
  <si>
    <t>GW-05</t>
  </si>
  <si>
    <t>UM-12</t>
  </si>
  <si>
    <t>VU-22</t>
  </si>
  <si>
    <t>UM-24</t>
  </si>
  <si>
    <t>VU-29</t>
  </si>
  <si>
    <t>IN-28</t>
  </si>
  <si>
    <t>VU-30</t>
  </si>
  <si>
    <t>VU-32</t>
  </si>
  <si>
    <t>VU-33</t>
  </si>
  <si>
    <t>VU-35</t>
  </si>
  <si>
    <t>IN-32</t>
  </si>
  <si>
    <t>GW-16</t>
  </si>
  <si>
    <t>IN-33</t>
  </si>
  <si>
    <t>GW-17</t>
  </si>
  <si>
    <t>IN-34</t>
  </si>
  <si>
    <t>IN-35</t>
  </si>
  <si>
    <t>IN-36</t>
  </si>
  <si>
    <t>GW-19</t>
  </si>
  <si>
    <t>IN-39</t>
  </si>
  <si>
    <t>IN-41</t>
  </si>
  <si>
    <t>Gender</t>
  </si>
  <si>
    <t>f</t>
  </si>
  <si>
    <t>m</t>
  </si>
  <si>
    <t>Age (on first dose)</t>
  </si>
  <si>
    <t>Date of first dose</t>
  </si>
  <si>
    <t>Dose (mg)</t>
  </si>
  <si>
    <t>Height(cm)</t>
  </si>
  <si>
    <t>Weight(kg)</t>
  </si>
  <si>
    <t>BMI</t>
  </si>
  <si>
    <t>BSA</t>
  </si>
  <si>
    <t>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</si>
</sst>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0" xfId="0" applyFont="1" applyFill="1"/>
    <xf numFmtId="0" fontId="1" fillId="2" borderId="0" xfId="0" applyFont="1" applyFill="1"/>
    <xf numFmtId="0" fontId="2" fillId="2" borderId="0" xfId="0" applyNumberFormat="1" applyFont="1" applyFill="1" applyAlignment="1"/>
    <xf numFmtId="0" fontId="0" fillId="2" borderId="0" xfId="0" applyNumberFormat="1" applyFill="1" applyAlignment="1"/>
    <xf numFmtId="0" fontId="0" fillId="3" borderId="0" xfId="0" applyFill="1"/>
    <xf numFmtId="14" fontId="0" fillId="3" borderId="1" xfId="0" applyNumberFormat="1" applyFill="1" applyBorder="1" applyAlignment="1">
      <alignment horizontal="center"/>
    </xf>
    <xf numFmtId="0" fontId="0" fillId="3" borderId="0" xfId="0" applyFont="1" applyFill="1"/>
    <xf numFmtId="0" fontId="2" fillId="3" borderId="0" xfId="0" applyNumberFormat="1" applyFont="1" applyFill="1" applyAlignment="1"/>
    <xf numFmtId="0" fontId="0" fillId="3" borderId="0" xfId="0" applyNumberFormat="1" applyFill="1" applyAlignment="1"/>
    <xf numFmtId="14" fontId="0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zoomScale="115" zoomScaleNormal="115" workbookViewId="0">
      <selection activeCell="E9" sqref="E9"/>
    </sheetView>
  </sheetViews>
  <sheetFormatPr defaultRowHeight="15" x14ac:dyDescent="0.25"/>
  <cols>
    <col min="3" max="3" width="14.5703125" customWidth="1"/>
    <col min="4" max="4" width="8.28515625" style="1" customWidth="1"/>
    <col min="5" max="5" width="10.5703125" customWidth="1"/>
    <col min="6" max="6" width="12" customWidth="1"/>
    <col min="7" max="7" width="11.140625" customWidth="1"/>
  </cols>
  <sheetData>
    <row r="1" spans="1:9" x14ac:dyDescent="0.25">
      <c r="A1" t="s">
        <v>46</v>
      </c>
      <c r="B1" t="s">
        <v>36</v>
      </c>
      <c r="C1" t="s">
        <v>40</v>
      </c>
      <c r="D1" s="1" t="s">
        <v>39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</row>
    <row r="2" spans="1:9" s="2" customFormat="1" x14ac:dyDescent="0.25">
      <c r="A2" s="2" t="s">
        <v>2</v>
      </c>
      <c r="B2" s="2" t="s">
        <v>38</v>
      </c>
      <c r="C2" s="3">
        <v>40239</v>
      </c>
      <c r="D2" s="4">
        <v>3</v>
      </c>
      <c r="E2" s="5"/>
    </row>
    <row r="3" spans="1:9" s="2" customFormat="1" x14ac:dyDescent="0.25">
      <c r="A3" s="2" t="s">
        <v>3</v>
      </c>
      <c r="B3" s="2" t="s">
        <v>38</v>
      </c>
      <c r="C3" s="3">
        <v>40305</v>
      </c>
      <c r="D3" s="4">
        <v>2</v>
      </c>
      <c r="E3" s="6">
        <v>0.8</v>
      </c>
      <c r="F3" s="7">
        <v>84</v>
      </c>
      <c r="G3" s="7">
        <v>12.9</v>
      </c>
      <c r="H3" s="2">
        <f>G3/(F3/100)^2</f>
        <v>18.282312925170071</v>
      </c>
      <c r="I3" s="2">
        <f>SQRT(F3*G3/3600)</f>
        <v>0.54863466897380819</v>
      </c>
    </row>
    <row r="4" spans="1:9" s="2" customFormat="1" x14ac:dyDescent="0.25">
      <c r="A4" s="2" t="s">
        <v>12</v>
      </c>
      <c r="B4" s="2" t="s">
        <v>37</v>
      </c>
      <c r="C4" s="3">
        <v>40590</v>
      </c>
      <c r="D4" s="4">
        <v>9</v>
      </c>
      <c r="E4" s="6">
        <v>2</v>
      </c>
      <c r="F4" s="7">
        <v>146</v>
      </c>
      <c r="G4" s="7">
        <v>38.4</v>
      </c>
      <c r="H4" s="2">
        <f t="shared" ref="H4:H37" si="0">G4/(F4/100)^2</f>
        <v>18.014636892475139</v>
      </c>
      <c r="I4" s="2">
        <f t="shared" ref="I4:I37" si="1">SQRT(F4*G4/3600)</f>
        <v>1.2479316220584096</v>
      </c>
    </row>
    <row r="5" spans="1:9" s="2" customFormat="1" x14ac:dyDescent="0.25">
      <c r="A5" s="2" t="s">
        <v>19</v>
      </c>
      <c r="B5" s="2" t="s">
        <v>38</v>
      </c>
      <c r="C5" s="3">
        <v>41117</v>
      </c>
      <c r="D5" s="4">
        <v>3</v>
      </c>
      <c r="E5" s="6">
        <v>0.93</v>
      </c>
      <c r="F5" s="7">
        <v>100</v>
      </c>
      <c r="G5" s="7">
        <v>12.9</v>
      </c>
      <c r="H5" s="2">
        <f t="shared" si="0"/>
        <v>12.9</v>
      </c>
      <c r="I5" s="2">
        <f t="shared" si="1"/>
        <v>0.59860949986893242</v>
      </c>
    </row>
    <row r="6" spans="1:9" s="2" customFormat="1" x14ac:dyDescent="0.25">
      <c r="A6" s="2" t="s">
        <v>5</v>
      </c>
      <c r="B6" s="2" t="s">
        <v>38</v>
      </c>
      <c r="C6" s="3">
        <v>40402</v>
      </c>
      <c r="D6" s="4">
        <v>5</v>
      </c>
      <c r="E6" s="6">
        <v>1</v>
      </c>
      <c r="F6" s="7">
        <v>119</v>
      </c>
      <c r="G6" s="7">
        <v>23</v>
      </c>
      <c r="H6" s="2">
        <f t="shared" si="0"/>
        <v>16.241790833980652</v>
      </c>
      <c r="I6" s="2">
        <f t="shared" si="1"/>
        <v>0.87193909063522201</v>
      </c>
    </row>
    <row r="7" spans="1:9" s="2" customFormat="1" x14ac:dyDescent="0.25">
      <c r="A7" s="2" t="s">
        <v>6</v>
      </c>
      <c r="B7" s="2" t="s">
        <v>37</v>
      </c>
      <c r="C7" s="3">
        <v>40441</v>
      </c>
      <c r="D7" s="4">
        <v>1</v>
      </c>
      <c r="E7" s="6">
        <v>1</v>
      </c>
      <c r="F7" s="7">
        <v>87</v>
      </c>
      <c r="G7" s="7">
        <v>12.5</v>
      </c>
      <c r="H7" s="2">
        <f t="shared" si="0"/>
        <v>16.514731140177037</v>
      </c>
      <c r="I7" s="2">
        <f t="shared" si="1"/>
        <v>0.54962108159470491</v>
      </c>
    </row>
    <row r="8" spans="1:9" s="2" customFormat="1" x14ac:dyDescent="0.25">
      <c r="A8" s="2" t="s">
        <v>9</v>
      </c>
      <c r="B8" s="2" t="s">
        <v>38</v>
      </c>
      <c r="C8" s="3">
        <v>40514</v>
      </c>
      <c r="D8" s="4">
        <v>9</v>
      </c>
      <c r="E8" s="6">
        <v>2</v>
      </c>
      <c r="F8" s="7">
        <v>143.5</v>
      </c>
      <c r="G8" s="7">
        <v>40</v>
      </c>
      <c r="H8" s="2">
        <f t="shared" si="0"/>
        <v>19.424783595770254</v>
      </c>
      <c r="I8" s="2">
        <f t="shared" si="1"/>
        <v>1.2627131283250541</v>
      </c>
    </row>
    <row r="9" spans="1:9" s="2" customFormat="1" x14ac:dyDescent="0.25">
      <c r="A9" s="2" t="s">
        <v>13</v>
      </c>
      <c r="B9" s="2" t="s">
        <v>38</v>
      </c>
      <c r="C9" s="3">
        <v>40605</v>
      </c>
      <c r="D9" s="4">
        <v>6</v>
      </c>
      <c r="E9" s="6">
        <v>1.2</v>
      </c>
      <c r="F9" s="7">
        <v>114.3</v>
      </c>
      <c r="G9" s="7">
        <v>19.100000000000001</v>
      </c>
      <c r="H9" s="2">
        <f t="shared" si="0"/>
        <v>14.619782325984406</v>
      </c>
      <c r="I9" s="2">
        <f t="shared" si="1"/>
        <v>0.77873294523861003</v>
      </c>
    </row>
    <row r="10" spans="1:9" s="2" customFormat="1" x14ac:dyDescent="0.25">
      <c r="A10" s="2" t="s">
        <v>14</v>
      </c>
      <c r="B10" s="2" t="s">
        <v>37</v>
      </c>
      <c r="C10" s="3">
        <v>40625</v>
      </c>
      <c r="D10" s="4">
        <v>2</v>
      </c>
      <c r="E10" s="6">
        <v>1</v>
      </c>
      <c r="F10" s="7">
        <v>118.5</v>
      </c>
      <c r="G10" s="7">
        <v>14.6</v>
      </c>
      <c r="H10" s="2">
        <f t="shared" si="0"/>
        <v>10.397194181844077</v>
      </c>
      <c r="I10" s="2">
        <f t="shared" si="1"/>
        <v>0.69324117977319644</v>
      </c>
    </row>
    <row r="11" spans="1:9" s="2" customFormat="1" x14ac:dyDescent="0.25">
      <c r="A11" s="2" t="s">
        <v>18</v>
      </c>
      <c r="B11" s="2" t="s">
        <v>37</v>
      </c>
      <c r="C11" s="3">
        <v>40819</v>
      </c>
      <c r="D11" s="4">
        <v>4</v>
      </c>
      <c r="E11" s="6">
        <v>1</v>
      </c>
      <c r="F11" s="7">
        <v>108</v>
      </c>
      <c r="G11" s="7">
        <v>15.5</v>
      </c>
      <c r="H11" s="2">
        <f t="shared" si="0"/>
        <v>13.288751714677639</v>
      </c>
      <c r="I11" s="2">
        <f t="shared" si="1"/>
        <v>0.6819090848492928</v>
      </c>
    </row>
    <row r="12" spans="1:9" s="2" customFormat="1" x14ac:dyDescent="0.25">
      <c r="A12" s="2" t="s">
        <v>20</v>
      </c>
      <c r="B12" s="2" t="s">
        <v>38</v>
      </c>
      <c r="C12" s="3">
        <v>41120</v>
      </c>
      <c r="D12" s="4">
        <v>6</v>
      </c>
      <c r="E12" s="6">
        <v>1.2</v>
      </c>
      <c r="F12" s="7">
        <v>117.5</v>
      </c>
      <c r="G12" s="7">
        <v>19.2</v>
      </c>
      <c r="H12" s="2">
        <f t="shared" si="0"/>
        <v>13.906745133544588</v>
      </c>
      <c r="I12" s="2">
        <f t="shared" si="1"/>
        <v>0.79162280580252786</v>
      </c>
    </row>
    <row r="13" spans="1:9" s="2" customFormat="1" x14ac:dyDescent="0.25">
      <c r="A13" s="2" t="s">
        <v>25</v>
      </c>
      <c r="B13" s="2" t="s">
        <v>37</v>
      </c>
      <c r="C13" s="3">
        <v>41267</v>
      </c>
      <c r="D13" s="4">
        <v>3</v>
      </c>
      <c r="E13" s="6">
        <v>0.9</v>
      </c>
      <c r="F13" s="7">
        <v>101</v>
      </c>
      <c r="G13" s="7">
        <v>13.28</v>
      </c>
      <c r="H13" s="2">
        <f t="shared" si="0"/>
        <v>13.01833153612391</v>
      </c>
      <c r="I13" s="2">
        <f t="shared" si="1"/>
        <v>0.61039149549922289</v>
      </c>
    </row>
    <row r="14" spans="1:9" s="8" customFormat="1" x14ac:dyDescent="0.25">
      <c r="A14" s="8" t="s">
        <v>16</v>
      </c>
      <c r="B14" s="8" t="s">
        <v>37</v>
      </c>
      <c r="C14" s="9">
        <v>40680</v>
      </c>
      <c r="D14" s="10">
        <v>4</v>
      </c>
      <c r="E14" s="11">
        <v>1</v>
      </c>
      <c r="F14" s="12">
        <v>105</v>
      </c>
      <c r="G14" s="12">
        <v>17.3</v>
      </c>
      <c r="H14" s="8">
        <f t="shared" si="0"/>
        <v>15.691609977324264</v>
      </c>
      <c r="I14" s="8">
        <f t="shared" si="1"/>
        <v>0.71034029403753618</v>
      </c>
    </row>
    <row r="15" spans="1:9" s="8" customFormat="1" x14ac:dyDescent="0.25">
      <c r="A15" s="8" t="s">
        <v>27</v>
      </c>
      <c r="B15" s="8" t="s">
        <v>38</v>
      </c>
      <c r="C15" s="9">
        <v>41320</v>
      </c>
      <c r="D15" s="10">
        <v>4</v>
      </c>
      <c r="E15" s="11">
        <v>1.2</v>
      </c>
      <c r="F15" s="12">
        <v>113</v>
      </c>
      <c r="G15" s="12">
        <v>21.9</v>
      </c>
      <c r="H15" s="8">
        <f t="shared" si="0"/>
        <v>17.150912365886132</v>
      </c>
      <c r="I15" s="8">
        <f t="shared" si="1"/>
        <v>0.82910594417521011</v>
      </c>
    </row>
    <row r="16" spans="1:9" s="8" customFormat="1" x14ac:dyDescent="0.25">
      <c r="A16" s="8" t="s">
        <v>29</v>
      </c>
      <c r="B16" s="8" t="s">
        <v>38</v>
      </c>
      <c r="C16" s="9">
        <v>41337</v>
      </c>
      <c r="D16" s="10">
        <v>5</v>
      </c>
      <c r="E16" s="11">
        <v>1.2</v>
      </c>
      <c r="F16" s="12">
        <v>116.5</v>
      </c>
      <c r="G16" s="12">
        <v>20.399999999999999</v>
      </c>
      <c r="H16" s="8">
        <f t="shared" si="0"/>
        <v>15.030669196338113</v>
      </c>
      <c r="I16" s="8">
        <f t="shared" si="1"/>
        <v>0.81250641023112347</v>
      </c>
    </row>
    <row r="17" spans="1:9" s="8" customFormat="1" x14ac:dyDescent="0.25">
      <c r="A17" s="8" t="s">
        <v>33</v>
      </c>
      <c r="B17" s="8" t="s">
        <v>38</v>
      </c>
      <c r="C17" s="9">
        <v>41474</v>
      </c>
      <c r="D17" s="10">
        <v>6</v>
      </c>
      <c r="E17" s="11">
        <v>1.1000000000000001</v>
      </c>
      <c r="F17" s="12">
        <v>106</v>
      </c>
      <c r="G17" s="12">
        <v>16.899999999999999</v>
      </c>
      <c r="H17" s="8">
        <f t="shared" si="0"/>
        <v>15.040939836240652</v>
      </c>
      <c r="I17" s="8">
        <f t="shared" si="1"/>
        <v>0.70541555916432053</v>
      </c>
    </row>
    <row r="18" spans="1:9" s="8" customFormat="1" x14ac:dyDescent="0.25">
      <c r="A18" s="8" t="s">
        <v>1</v>
      </c>
      <c r="B18" s="8" t="s">
        <v>37</v>
      </c>
      <c r="C18" s="9">
        <v>40238</v>
      </c>
      <c r="D18" s="10">
        <v>10</v>
      </c>
      <c r="E18" s="11">
        <v>1.7</v>
      </c>
      <c r="F18" s="12">
        <v>142.19999999999999</v>
      </c>
      <c r="G18" s="12">
        <v>33.200000000000003</v>
      </c>
      <c r="H18" s="8">
        <f t="shared" si="0"/>
        <v>16.418704663109942</v>
      </c>
      <c r="I18" s="8">
        <f t="shared" si="1"/>
        <v>1.1451637437502113</v>
      </c>
    </row>
    <row r="19" spans="1:9" s="8" customFormat="1" x14ac:dyDescent="0.25">
      <c r="A19" s="8" t="s">
        <v>4</v>
      </c>
      <c r="B19" s="8" t="s">
        <v>38</v>
      </c>
      <c r="C19" s="9">
        <v>40362</v>
      </c>
      <c r="D19" s="10">
        <v>15</v>
      </c>
      <c r="E19" s="11">
        <v>2</v>
      </c>
      <c r="F19" s="8">
        <v>175.3</v>
      </c>
      <c r="G19" s="12">
        <v>82.7</v>
      </c>
      <c r="H19" s="8">
        <f t="shared" si="0"/>
        <v>26.911733743702019</v>
      </c>
      <c r="I19" s="8">
        <f t="shared" si="1"/>
        <v>2.006746260879924</v>
      </c>
    </row>
    <row r="20" spans="1:9" s="8" customFormat="1" x14ac:dyDescent="0.25">
      <c r="A20" s="8" t="s">
        <v>7</v>
      </c>
      <c r="B20" s="8" t="s">
        <v>37</v>
      </c>
      <c r="C20" s="9">
        <v>40446</v>
      </c>
      <c r="D20" s="10">
        <v>6</v>
      </c>
      <c r="E20" s="11">
        <v>1.4</v>
      </c>
      <c r="F20" s="8">
        <v>125.2</v>
      </c>
      <c r="G20" s="12">
        <v>25.1</v>
      </c>
      <c r="H20" s="8">
        <f t="shared" si="0"/>
        <v>16.012718308852801</v>
      </c>
      <c r="I20" s="8">
        <f t="shared" si="1"/>
        <v>0.93430306765108206</v>
      </c>
    </row>
    <row r="21" spans="1:9" s="8" customFormat="1" x14ac:dyDescent="0.25">
      <c r="A21" s="8" t="s">
        <v>21</v>
      </c>
      <c r="B21" s="8" t="s">
        <v>38</v>
      </c>
      <c r="C21" s="13">
        <v>41131</v>
      </c>
      <c r="D21" s="10">
        <v>15</v>
      </c>
      <c r="E21" s="11">
        <v>2</v>
      </c>
      <c r="F21" s="12">
        <v>196.5</v>
      </c>
      <c r="G21" s="12">
        <v>61.1</v>
      </c>
      <c r="H21" s="8">
        <f t="shared" si="0"/>
        <v>15.823993680761934</v>
      </c>
      <c r="I21" s="8">
        <f t="shared" si="1"/>
        <v>1.8262096447742977</v>
      </c>
    </row>
    <row r="22" spans="1:9" s="8" customFormat="1" x14ac:dyDescent="0.25">
      <c r="A22" s="8" t="s">
        <v>26</v>
      </c>
      <c r="B22" s="8" t="s">
        <v>38</v>
      </c>
      <c r="C22" s="13">
        <v>41301</v>
      </c>
      <c r="D22" s="10">
        <v>6</v>
      </c>
      <c r="E22" s="11">
        <v>1.3</v>
      </c>
      <c r="F22" s="12">
        <v>124.5</v>
      </c>
      <c r="G22" s="12">
        <v>20.5</v>
      </c>
      <c r="H22" s="8">
        <f t="shared" si="0"/>
        <v>13.225593135594586</v>
      </c>
      <c r="I22" s="8">
        <f t="shared" si="1"/>
        <v>0.84199663498931709</v>
      </c>
    </row>
    <row r="23" spans="1:9" s="8" customFormat="1" x14ac:dyDescent="0.25">
      <c r="A23" s="8" t="s">
        <v>28</v>
      </c>
      <c r="B23" s="8" t="s">
        <v>37</v>
      </c>
      <c r="C23" s="13">
        <v>41320</v>
      </c>
      <c r="D23" s="10">
        <v>14</v>
      </c>
      <c r="E23" s="11">
        <v>2</v>
      </c>
      <c r="F23" s="12">
        <v>163.80000000000001</v>
      </c>
      <c r="G23" s="12">
        <v>80</v>
      </c>
      <c r="H23" s="8">
        <f t="shared" si="0"/>
        <v>29.816879633729449</v>
      </c>
      <c r="I23" s="8">
        <f t="shared" si="1"/>
        <v>1.9078784028338913</v>
      </c>
    </row>
    <row r="24" spans="1:9" s="8" customFormat="1" x14ac:dyDescent="0.25">
      <c r="A24" s="8" t="s">
        <v>30</v>
      </c>
      <c r="B24" s="8" t="s">
        <v>38</v>
      </c>
      <c r="C24" s="13">
        <v>41359</v>
      </c>
      <c r="D24" s="10">
        <v>18</v>
      </c>
      <c r="E24" s="11">
        <v>2</v>
      </c>
      <c r="F24" s="12">
        <v>183</v>
      </c>
      <c r="G24" s="12">
        <v>97.9</v>
      </c>
      <c r="H24" s="8">
        <f t="shared" si="0"/>
        <v>29.233479650034337</v>
      </c>
      <c r="I24" s="8">
        <f t="shared" si="1"/>
        <v>2.2308257066237456</v>
      </c>
    </row>
    <row r="25" spans="1:9" s="8" customFormat="1" x14ac:dyDescent="0.25">
      <c r="A25" s="8" t="s">
        <v>31</v>
      </c>
      <c r="B25" s="8" t="s">
        <v>37</v>
      </c>
      <c r="C25" s="13">
        <v>41381</v>
      </c>
      <c r="D25" s="10">
        <v>3</v>
      </c>
      <c r="E25" s="11">
        <v>1</v>
      </c>
      <c r="F25" s="12">
        <v>97.2</v>
      </c>
      <c r="G25" s="12">
        <v>17.2</v>
      </c>
      <c r="H25" s="8">
        <f t="shared" si="0"/>
        <v>18.20521939406256</v>
      </c>
      <c r="I25" s="8">
        <f t="shared" si="1"/>
        <v>0.68146900149603284</v>
      </c>
    </row>
    <row r="26" spans="1:9" s="8" customFormat="1" x14ac:dyDescent="0.25">
      <c r="A26" s="8" t="s">
        <v>32</v>
      </c>
      <c r="B26" s="8" t="s">
        <v>38</v>
      </c>
      <c r="C26" s="13">
        <v>41397</v>
      </c>
      <c r="D26" s="10">
        <v>10</v>
      </c>
      <c r="E26" s="11">
        <v>2</v>
      </c>
      <c r="F26" s="12">
        <v>162</v>
      </c>
      <c r="G26" s="12">
        <v>93.3</v>
      </c>
      <c r="H26" s="8">
        <f t="shared" si="0"/>
        <v>35.550983081847271</v>
      </c>
      <c r="I26" s="8">
        <f t="shared" si="1"/>
        <v>2.049024157983502</v>
      </c>
    </row>
    <row r="27" spans="1:9" s="8" customFormat="1" x14ac:dyDescent="0.25">
      <c r="A27" s="8" t="s">
        <v>34</v>
      </c>
      <c r="B27" s="8" t="s">
        <v>37</v>
      </c>
      <c r="C27" s="13">
        <v>41443</v>
      </c>
      <c r="D27" s="10">
        <v>16</v>
      </c>
      <c r="E27" s="8">
        <v>2</v>
      </c>
      <c r="F27" s="8">
        <v>158</v>
      </c>
      <c r="G27" s="8">
        <v>112.4</v>
      </c>
      <c r="H27" s="8">
        <f t="shared" si="0"/>
        <v>45.024835763499432</v>
      </c>
      <c r="I27" s="8">
        <f t="shared" si="1"/>
        <v>2.2210608076122345</v>
      </c>
    </row>
    <row r="28" spans="1:9" s="8" customFormat="1" x14ac:dyDescent="0.25">
      <c r="A28" s="8" t="s">
        <v>35</v>
      </c>
      <c r="B28" s="8" t="s">
        <v>38</v>
      </c>
      <c r="C28" s="13">
        <v>41452</v>
      </c>
      <c r="D28" s="10">
        <v>18</v>
      </c>
      <c r="E28" s="8">
        <v>2</v>
      </c>
      <c r="F28" s="8">
        <v>169</v>
      </c>
      <c r="G28" s="8">
        <v>82.9</v>
      </c>
      <c r="H28" s="8">
        <f t="shared" si="0"/>
        <v>29.025594341934813</v>
      </c>
      <c r="I28" s="8">
        <f t="shared" si="1"/>
        <v>1.9727378042822732</v>
      </c>
    </row>
    <row r="29" spans="1:9" s="8" customFormat="1" x14ac:dyDescent="0.25">
      <c r="A29" s="8" t="s">
        <v>11</v>
      </c>
      <c r="B29" s="8" t="s">
        <v>37</v>
      </c>
      <c r="C29" s="13">
        <v>40522</v>
      </c>
      <c r="D29" s="10">
        <v>9</v>
      </c>
      <c r="E29" s="8">
        <v>2</v>
      </c>
      <c r="F29" s="8">
        <v>145.19999999999999</v>
      </c>
      <c r="G29" s="8">
        <v>53.4</v>
      </c>
      <c r="H29" s="8">
        <f t="shared" si="0"/>
        <v>25.328415636454704</v>
      </c>
      <c r="I29" s="8">
        <f t="shared" si="1"/>
        <v>1.4675830470538966</v>
      </c>
    </row>
    <row r="30" spans="1:9" s="8" customFormat="1" x14ac:dyDescent="0.25">
      <c r="A30" s="8" t="s">
        <v>17</v>
      </c>
      <c r="B30" s="8" t="s">
        <v>38</v>
      </c>
      <c r="C30" s="13">
        <v>40794</v>
      </c>
      <c r="D30" s="10">
        <v>6</v>
      </c>
      <c r="E30" s="8">
        <v>1.2</v>
      </c>
      <c r="F30" s="8">
        <v>116.6</v>
      </c>
      <c r="G30" s="8">
        <v>19.899999999999999</v>
      </c>
      <c r="H30" s="8">
        <f t="shared" si="0"/>
        <v>14.637131534118494</v>
      </c>
      <c r="I30" s="8">
        <f t="shared" si="1"/>
        <v>0.80283179364602197</v>
      </c>
    </row>
    <row r="31" spans="1:9" s="8" customFormat="1" x14ac:dyDescent="0.25">
      <c r="A31" s="8" t="s">
        <v>0</v>
      </c>
      <c r="B31" s="8" t="s">
        <v>37</v>
      </c>
      <c r="C31" s="13">
        <v>40333</v>
      </c>
      <c r="D31" s="10">
        <v>8</v>
      </c>
      <c r="E31" s="8">
        <v>2</v>
      </c>
      <c r="F31" s="8">
        <v>131</v>
      </c>
      <c r="G31" s="8">
        <v>28.8</v>
      </c>
      <c r="H31" s="8">
        <f t="shared" si="0"/>
        <v>16.782238797272885</v>
      </c>
      <c r="I31" s="8">
        <f t="shared" si="1"/>
        <v>1.0237187113655781</v>
      </c>
    </row>
    <row r="32" spans="1:9" s="8" customFormat="1" x14ac:dyDescent="0.25">
      <c r="A32" s="8" t="s">
        <v>8</v>
      </c>
      <c r="B32" s="8" t="s">
        <v>38</v>
      </c>
      <c r="C32" s="13">
        <v>40490</v>
      </c>
      <c r="D32" s="10">
        <v>3</v>
      </c>
      <c r="E32" s="8">
        <v>1</v>
      </c>
      <c r="F32" s="8">
        <v>48</v>
      </c>
      <c r="G32" s="8">
        <v>15.7</v>
      </c>
      <c r="H32" s="8">
        <f t="shared" si="0"/>
        <v>68.142361111111114</v>
      </c>
      <c r="I32" s="8">
        <f t="shared" si="1"/>
        <v>0.45752959831395967</v>
      </c>
    </row>
    <row r="33" spans="1:9" s="8" customFormat="1" x14ac:dyDescent="0.25">
      <c r="A33" s="8" t="s">
        <v>10</v>
      </c>
      <c r="B33" s="8" t="s">
        <v>37</v>
      </c>
      <c r="C33" s="13">
        <v>40523</v>
      </c>
      <c r="D33" s="10">
        <v>7</v>
      </c>
      <c r="E33" s="8">
        <v>2</v>
      </c>
      <c r="F33" s="8">
        <v>137.5</v>
      </c>
      <c r="G33" s="8">
        <v>49.88</v>
      </c>
      <c r="H33" s="8">
        <f t="shared" si="0"/>
        <v>26.382809917355374</v>
      </c>
      <c r="I33" s="8">
        <f t="shared" si="1"/>
        <v>1.3802676874030229</v>
      </c>
    </row>
    <row r="34" spans="1:9" s="8" customFormat="1" x14ac:dyDescent="0.25">
      <c r="A34" s="8" t="s">
        <v>15</v>
      </c>
      <c r="B34" s="8" t="s">
        <v>37</v>
      </c>
      <c r="C34" s="9">
        <v>40677</v>
      </c>
      <c r="D34" s="10">
        <v>15</v>
      </c>
      <c r="E34" s="8">
        <v>2</v>
      </c>
      <c r="F34" s="8">
        <v>155</v>
      </c>
      <c r="G34" s="8">
        <v>78.7</v>
      </c>
      <c r="H34" s="8">
        <f t="shared" si="0"/>
        <v>32.757544224765866</v>
      </c>
      <c r="I34" s="8">
        <f t="shared" si="1"/>
        <v>1.8407803297032002</v>
      </c>
    </row>
    <row r="35" spans="1:9" s="8" customFormat="1" x14ac:dyDescent="0.25">
      <c r="A35" s="8" t="s">
        <v>22</v>
      </c>
      <c r="B35" s="8" t="s">
        <v>37</v>
      </c>
      <c r="C35" s="9">
        <v>41176</v>
      </c>
      <c r="D35" s="10">
        <v>10</v>
      </c>
      <c r="E35" s="8">
        <v>2</v>
      </c>
      <c r="F35" s="8">
        <v>144</v>
      </c>
      <c r="G35" s="8">
        <v>51.7</v>
      </c>
      <c r="H35" s="8">
        <f t="shared" si="0"/>
        <v>24.932484567901238</v>
      </c>
      <c r="I35" s="8">
        <f t="shared" si="1"/>
        <v>1.4380542409798041</v>
      </c>
    </row>
    <row r="36" spans="1:9" s="8" customFormat="1" x14ac:dyDescent="0.25">
      <c r="A36" s="8" t="s">
        <v>23</v>
      </c>
      <c r="B36" s="8" t="s">
        <v>38</v>
      </c>
      <c r="C36" s="9">
        <v>41199</v>
      </c>
      <c r="D36" s="10">
        <v>12</v>
      </c>
      <c r="E36" s="8">
        <v>2</v>
      </c>
      <c r="F36" s="8">
        <v>165</v>
      </c>
      <c r="G36" s="8">
        <v>62</v>
      </c>
      <c r="H36" s="8">
        <f t="shared" si="0"/>
        <v>22.77318640955005</v>
      </c>
      <c r="I36" s="8">
        <f t="shared" si="1"/>
        <v>1.6857243744653712</v>
      </c>
    </row>
    <row r="37" spans="1:9" s="8" customFormat="1" x14ac:dyDescent="0.25">
      <c r="A37" s="8" t="s">
        <v>24</v>
      </c>
      <c r="B37" s="8" t="s">
        <v>38</v>
      </c>
      <c r="C37" s="9">
        <v>41214</v>
      </c>
      <c r="D37" s="10">
        <v>11</v>
      </c>
      <c r="E37" s="8">
        <v>2</v>
      </c>
      <c r="F37" s="8">
        <v>160</v>
      </c>
      <c r="G37" s="8">
        <v>37.799999999999997</v>
      </c>
      <c r="H37" s="8">
        <f t="shared" si="0"/>
        <v>14.765624999999996</v>
      </c>
      <c r="I37" s="8">
        <f t="shared" si="1"/>
        <v>1.2961481396815719</v>
      </c>
    </row>
  </sheetData>
  <sortState ref="A3:J41">
    <sortCondition ref="A3:A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 details</vt:lpstr>
      <vt:lpstr>Sheet2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Sydney Elyse</dc:creator>
  <cp:lastModifiedBy>Verma, Parul</cp:lastModifiedBy>
  <cp:lastPrinted>2016-06-02T17:00:57Z</cp:lastPrinted>
  <dcterms:created xsi:type="dcterms:W3CDTF">2016-05-24T18:08:14Z</dcterms:created>
  <dcterms:modified xsi:type="dcterms:W3CDTF">2020-04-17T16:05:22Z</dcterms:modified>
</cp:coreProperties>
</file>