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589223F9-1305-4FA2-A4E7-47CA5C35F4DD}"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<sst xmlns="http://schemas.openxmlformats.org/spreadsheetml/2006/main" count="3314" uniqueCount="838">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</sst>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1.7500000000000002E-2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7.5111999999999997</v>
      </c>
    </row>
    <row r="502" spans="4:9" x14ac:dyDescent="0.3">
      <c r="D502" s="26" t="str">
        <f t="shared" si="21"/>
        <v>Demand</v>
      </c>
      <c r="E502" s="10">
        <f>E501</f>
        <v>2043</v>
      </c>
      <c r="F502" s="25" t="str">
        <f t="shared" si="19"/>
        <v>RHAPB</v>
      </c>
      <c r="I502" s="29">
        <f>IFERROR(ROUNDDOWN(VLOOKUP(F502,INDATA_FILL_DEMAND!$E$4:$F$251,2,FALSE)*IF(E502&lt;2043,1+$N$8,1+$O$8),4),"")</f>
        <v>10.5335</v>
      </c>
    </row>
    <row r="503" spans="4:9" x14ac:dyDescent="0.3">
      <c r="D503" s="26" t="str">
        <f t="shared" si="21"/>
        <v>Demand</v>
      </c>
      <c r="E503" s="10">
        <f t="shared" ref="E503:E566" si="22">E502</f>
        <v>2043</v>
      </c>
      <c r="F503" s="25" t="str">
        <f t="shared" si="19"/>
        <v>RHAPC</v>
      </c>
      <c r="I503" s="29">
        <f>IFERROR(ROUNDDOWN(VLOOKUP(F503,INDATA_FILL_DEMAND!$E$4:$F$251,2,FALSE)*IF(E503&lt;2043,1+$N$8,1+$O$8),4),"")</f>
        <v>160.27109999999999</v>
      </c>
    </row>
    <row r="504" spans="4:9" x14ac:dyDescent="0.3">
      <c r="D504" s="26" t="str">
        <f t="shared" si="21"/>
        <v>Demand</v>
      </c>
      <c r="E504" s="10">
        <f t="shared" si="22"/>
        <v>2043</v>
      </c>
      <c r="F504" s="25" t="str">
        <f t="shared" si="19"/>
        <v>RHAPE</v>
      </c>
      <c r="I504" s="29">
        <f>IFERROR(ROUNDDOWN(VLOOKUP(F504,INDATA_FILL_DEMAND!$E$4:$F$251,2,FALSE)*IF(E504&lt;2043,1+$N$8,1+$O$8),4),"")</f>
        <v>22.667200000000001</v>
      </c>
    </row>
    <row r="505" spans="4:9" x14ac:dyDescent="0.3">
      <c r="D505" s="26" t="str">
        <f t="shared" si="21"/>
        <v>Demand</v>
      </c>
      <c r="E505" s="10">
        <f t="shared" si="22"/>
        <v>2043</v>
      </c>
      <c r="F505" s="25" t="str">
        <f t="shared" si="19"/>
        <v>RHHSA</v>
      </c>
      <c r="I505" s="29">
        <f>IFERROR(ROUNDDOWN(VLOOKUP(F505,INDATA_FILL_DEMAND!$E$4:$F$251,2,FALSE)*IF(E505&lt;2043,1+$N$8,1+$O$8),4),"")</f>
        <v>14.008599999999999</v>
      </c>
    </row>
    <row r="506" spans="4:9" x14ac:dyDescent="0.3">
      <c r="D506" s="26" t="str">
        <f t="shared" si="21"/>
        <v>Demand</v>
      </c>
      <c r="E506" s="10">
        <f t="shared" si="22"/>
        <v>2043</v>
      </c>
      <c r="F506" s="25" t="str">
        <f t="shared" si="19"/>
        <v>RHHSB</v>
      </c>
      <c r="I506" s="29">
        <f>IFERROR(ROUNDDOWN(VLOOKUP(F506,INDATA_FILL_DEMAND!$E$4:$F$251,2,FALSE)*IF(E506&lt;2043,1+$N$8,1+$O$8),4),"")</f>
        <v>55.394399999999997</v>
      </c>
    </row>
    <row r="507" spans="4:9" x14ac:dyDescent="0.3">
      <c r="D507" s="26" t="str">
        <f t="shared" si="21"/>
        <v>Demand</v>
      </c>
      <c r="E507" s="10">
        <f t="shared" si="22"/>
        <v>2043</v>
      </c>
      <c r="F507" s="25" t="str">
        <f t="shared" si="19"/>
        <v>RHHSC</v>
      </c>
      <c r="I507" s="29">
        <f>IFERROR(ROUNDDOWN(VLOOKUP(F507,INDATA_FILL_DEMAND!$E$4:$F$251,2,FALSE)*IF(E507&lt;2043,1+$N$8,1+$O$8),4),"")</f>
        <v>325.24259999999998</v>
      </c>
    </row>
    <row r="508" spans="4:9" x14ac:dyDescent="0.3">
      <c r="D508" s="26" t="str">
        <f t="shared" si="21"/>
        <v>Demand</v>
      </c>
      <c r="E508" s="10">
        <f t="shared" si="22"/>
        <v>2043</v>
      </c>
      <c r="F508" s="25" t="str">
        <f t="shared" si="19"/>
        <v>RHHSE</v>
      </c>
      <c r="I508" s="29">
        <f>IFERROR(ROUNDDOWN(VLOOKUP(F508,INDATA_FILL_DEMAND!$E$4:$F$251,2,FALSE)*IF(E508&lt;2043,1+$N$8,1+$O$8),4),"")</f>
        <v>38.188600000000001</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1.8376999999999999</v>
      </c>
    </row>
    <row r="518" spans="4:9" x14ac:dyDescent="0.3">
      <c r="D518" s="26" t="str">
        <f t="shared" si="21"/>
        <v>Demand</v>
      </c>
      <c r="E518" s="10">
        <f t="shared" si="22"/>
        <v>2043</v>
      </c>
      <c r="F518" s="25" t="str">
        <f t="shared" si="23"/>
        <v>RWAPB</v>
      </c>
      <c r="I518" s="29">
        <f>IFERROR(ROUNDDOWN(VLOOKUP(F518,INDATA_FILL_DEMAND!$E$4:$F$251,2,FALSE)*IF(E518&lt;2043,1+$N$8,1+$O$8),4),"")</f>
        <v>2.5771999999999999</v>
      </c>
    </row>
    <row r="519" spans="4:9" x14ac:dyDescent="0.3">
      <c r="D519" s="26" t="str">
        <f t="shared" si="21"/>
        <v>Demand</v>
      </c>
      <c r="E519" s="10">
        <f t="shared" si="22"/>
        <v>2043</v>
      </c>
      <c r="F519" s="25" t="str">
        <f t="shared" si="23"/>
        <v>RWAPC</v>
      </c>
      <c r="I519" s="29">
        <f>IFERROR(ROUNDDOWN(VLOOKUP(F519,INDATA_FILL_DEMAND!$E$4:$F$251,2,FALSE)*IF(E519&lt;2043,1+$N$8,1+$O$8),4),"")</f>
        <v>39.213500000000003</v>
      </c>
    </row>
    <row r="520" spans="4:9" x14ac:dyDescent="0.3">
      <c r="D520" s="26" t="str">
        <f t="shared" si="21"/>
        <v>Demand</v>
      </c>
      <c r="E520" s="10">
        <f t="shared" si="22"/>
        <v>2043</v>
      </c>
      <c r="F520" s="25" t="str">
        <f t="shared" si="23"/>
        <v>RWAPE</v>
      </c>
      <c r="I520" s="29">
        <f>IFERROR(ROUNDDOWN(VLOOKUP(F520,INDATA_FILL_DEMAND!$E$4:$F$251,2,FALSE)*IF(E520&lt;2043,1+$N$8,1+$O$8),4),"")</f>
        <v>5.5460000000000003</v>
      </c>
    </row>
    <row r="521" spans="4:9" x14ac:dyDescent="0.3">
      <c r="D521" s="26" t="str">
        <f t="shared" si="21"/>
        <v>Demand</v>
      </c>
      <c r="E521" s="10">
        <f t="shared" si="22"/>
        <v>2043</v>
      </c>
      <c r="F521" s="25" t="str">
        <f t="shared" si="23"/>
        <v>RWHSA</v>
      </c>
      <c r="I521" s="29">
        <f>IFERROR(ROUNDDOWN(VLOOKUP(F521,INDATA_FILL_DEMAND!$E$4:$F$251,2,FALSE)*IF(E521&lt;2043,1+$N$8,1+$O$8),4),"")</f>
        <v>1.631</v>
      </c>
    </row>
    <row r="522" spans="4:9" x14ac:dyDescent="0.3">
      <c r="D522" s="26" t="str">
        <f t="shared" si="21"/>
        <v>Demand</v>
      </c>
      <c r="E522" s="10">
        <f t="shared" si="22"/>
        <v>2043</v>
      </c>
      <c r="F522" s="25" t="str">
        <f t="shared" si="23"/>
        <v>RWHSB</v>
      </c>
      <c r="I522" s="29">
        <f>IFERROR(ROUNDDOWN(VLOOKUP(F522,INDATA_FILL_DEMAND!$E$4:$F$251,2,FALSE)*IF(E522&lt;2043,1+$N$8,1+$O$8),4),"")</f>
        <v>6.4497999999999998</v>
      </c>
    </row>
    <row r="523" spans="4:9" x14ac:dyDescent="0.3">
      <c r="D523" s="26" t="str">
        <f t="shared" si="21"/>
        <v>Demand</v>
      </c>
      <c r="E523" s="10">
        <f t="shared" si="22"/>
        <v>2043</v>
      </c>
      <c r="F523" s="25" t="str">
        <f t="shared" si="23"/>
        <v>RWHSC</v>
      </c>
      <c r="I523" s="29">
        <f>IFERROR(ROUNDDOWN(VLOOKUP(F523,INDATA_FILL_DEMAND!$E$4:$F$251,2,FALSE)*IF(E523&lt;2043,1+$N$8,1+$O$8),4),"")</f>
        <v>37.869399999999999</v>
      </c>
    </row>
    <row r="524" spans="4:9" x14ac:dyDescent="0.3">
      <c r="D524" s="26" t="str">
        <f t="shared" si="21"/>
        <v>Demand</v>
      </c>
      <c r="E524" s="10">
        <f t="shared" si="22"/>
        <v>2043</v>
      </c>
      <c r="F524" s="25" t="str">
        <f t="shared" si="23"/>
        <v>RWHSE</v>
      </c>
      <c r="I524" s="29">
        <f>IFERROR(ROUNDDOWN(VLOOKUP(F524,INDATA_FILL_DEMAND!$E$4:$F$251,2,FALSE)*IF(E524&lt;2043,1+$N$8,1+$O$8),4),"")</f>
        <v>2.6871</v>
      </c>
    </row>
    <row r="525" spans="4:9" x14ac:dyDescent="0.3">
      <c r="D525" s="26" t="str">
        <f t="shared" si="21"/>
        <v>Demand</v>
      </c>
      <c r="E525" s="10">
        <f t="shared" si="22"/>
        <v>2043</v>
      </c>
      <c r="F525" s="25" t="str">
        <f t="shared" si="23"/>
        <v>RKAPA</v>
      </c>
      <c r="I525" s="29">
        <f>IFERROR(ROUNDDOWN(VLOOKUP(F525,INDATA_FILL_DEMAND!$E$4:$F$251,2,FALSE)*IF(E525&lt;2043,1+$N$8,1+$O$8),4),"")</f>
        <v>1.78E-2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2.4899999999999999E-2</v>
      </c>
    </row>
    <row r="527" spans="4:9" x14ac:dyDescent="0.3">
      <c r="D527" s="26" t="str">
        <f t="shared" si="24"/>
        <v>Demand</v>
      </c>
      <c r="E527" s="10">
        <f t="shared" si="22"/>
        <v>2043</v>
      </c>
      <c r="F527" s="25" t="str">
        <f t="shared" si="23"/>
        <v>RKAPC</v>
      </c>
      <c r="I527" s="29">
        <f>IFERROR(ROUNDDOWN(VLOOKUP(F527,INDATA_FILL_DEMAND!$E$4:$F$251,2,FALSE)*IF(E527&lt;2043,1+$N$8,1+$O$8),4),"")</f>
        <v>0.38030000000000003</v>
      </c>
    </row>
    <row r="528" spans="4:9" x14ac:dyDescent="0.3">
      <c r="D528" s="26" t="str">
        <f t="shared" si="24"/>
        <v>Demand</v>
      </c>
      <c r="E528" s="10">
        <f t="shared" si="22"/>
        <v>2043</v>
      </c>
      <c r="F528" s="25" t="str">
        <f t="shared" si="23"/>
        <v>RKAPE</v>
      </c>
      <c r="I528" s="29">
        <f>IFERROR(ROUNDDOWN(VLOOKUP(F528,INDATA_FILL_DEMAND!$E$4:$F$251,2,FALSE)*IF(E528&lt;2043,1+$N$8,1+$O$8),4),"")</f>
        <v>5.3699999999999998E-2</v>
      </c>
    </row>
    <row r="529" spans="4:9" x14ac:dyDescent="0.3">
      <c r="D529" s="26" t="str">
        <f t="shared" si="24"/>
        <v>Demand</v>
      </c>
      <c r="E529" s="10">
        <f t="shared" si="22"/>
        <v>2043</v>
      </c>
      <c r="F529" s="25" t="str">
        <f t="shared" si="23"/>
        <v>RKHSA</v>
      </c>
      <c r="I529" s="29">
        <f>IFERROR(ROUNDDOWN(VLOOKUP(F529,INDATA_FILL_DEMAND!$E$4:$F$251,2,FALSE)*IF(E529&lt;2043,1+$N$8,1+$O$8),4),"")</f>
        <v>0.2712</v>
      </c>
    </row>
    <row r="530" spans="4:9" x14ac:dyDescent="0.3">
      <c r="D530" s="26" t="str">
        <f t="shared" si="24"/>
        <v>Demand</v>
      </c>
      <c r="E530" s="10">
        <f t="shared" si="22"/>
        <v>2043</v>
      </c>
      <c r="F530" s="25" t="str">
        <f t="shared" si="23"/>
        <v>RKHSB</v>
      </c>
      <c r="I530" s="29">
        <f>IFERROR(ROUNDDOWN(VLOOKUP(F530,INDATA_FILL_DEMAND!$E$4:$F$251,2,FALSE)*IF(E530&lt;2043,1+$N$8,1+$O$8),4),"")</f>
        <v>1.0724</v>
      </c>
    </row>
    <row r="531" spans="4:9" x14ac:dyDescent="0.3">
      <c r="D531" s="26" t="str">
        <f t="shared" si="24"/>
        <v>Demand</v>
      </c>
      <c r="E531" s="10">
        <f t="shared" si="22"/>
        <v>2043</v>
      </c>
      <c r="F531" s="25" t="str">
        <f t="shared" si="23"/>
        <v>RKHSC</v>
      </c>
      <c r="I531" s="29">
        <f>IFERROR(ROUNDDOWN(VLOOKUP(F531,INDATA_FILL_DEMAND!$E$4:$F$251,2,FALSE)*IF(E531&lt;2043,1+$N$8,1+$O$8),4),"")</f>
        <v>6.2967000000000004</v>
      </c>
    </row>
    <row r="532" spans="4:9" x14ac:dyDescent="0.3">
      <c r="D532" s="26" t="str">
        <f t="shared" si="24"/>
        <v>Demand</v>
      </c>
      <c r="E532" s="10">
        <f t="shared" si="22"/>
        <v>2043</v>
      </c>
      <c r="F532" s="25" t="str">
        <f t="shared" si="23"/>
        <v>RKHSE</v>
      </c>
      <c r="I532" s="29">
        <f>IFERROR(ROUNDDOWN(VLOOKUP(F532,INDATA_FILL_DEMAND!$E$4:$F$251,2,FALSE)*IF(E532&lt;2043,1+$N$8,1+$O$8),4),"")</f>
        <v>1.0892999999999999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7.9699999999999993E-2</v>
      </c>
    </row>
    <row r="536" spans="4:9" x14ac:dyDescent="0.3">
      <c r="D536" s="26" t="str">
        <f t="shared" si="24"/>
        <v>Demand</v>
      </c>
      <c r="E536" s="10">
        <f t="shared" si="22"/>
        <v>2043</v>
      </c>
      <c r="F536" s="25" t="str">
        <f t="shared" si="23"/>
        <v>RLAPE</v>
      </c>
      <c r="I536" s="29">
        <f>IFERROR(ROUNDDOWN(VLOOKUP(F536,INDATA_FILL_DEMAND!$E$4:$F$251,2,FALSE)*IF(E536&lt;2043,1+$N$8,1+$O$8),4),"")</f>
        <v>1.12E-2</v>
      </c>
    </row>
    <row r="537" spans="4:9" x14ac:dyDescent="0.3">
      <c r="D537" s="26" t="str">
        <f t="shared" si="24"/>
        <v>Demand</v>
      </c>
      <c r="E537" s="10">
        <f t="shared" si="22"/>
        <v>2043</v>
      </c>
      <c r="F537" s="25" t="str">
        <f t="shared" si="23"/>
        <v>RLHSA</v>
      </c>
      <c r="I537" s="29">
        <f>IFERROR(ROUNDDOWN(VLOOKUP(F537,INDATA_FILL_DEMAND!$E$4:$F$251,2,FALSE)*IF(E537&lt;2043,1+$N$8,1+$O$8),4),"")</f>
        <v>5.6800000000000003E-2</v>
      </c>
    </row>
    <row r="538" spans="4:9" x14ac:dyDescent="0.3">
      <c r="D538" s="26" t="str">
        <f t="shared" si="24"/>
        <v>Demand</v>
      </c>
      <c r="E538" s="10">
        <f t="shared" si="22"/>
        <v>2043</v>
      </c>
      <c r="F538" s="25" t="str">
        <f t="shared" si="23"/>
        <v>RLHSB</v>
      </c>
      <c r="I538" s="29">
        <f>IFERROR(ROUNDDOWN(VLOOKUP(F538,INDATA_FILL_DEMAND!$E$4:$F$251,2,FALSE)*IF(E538&lt;2043,1+$N$8,1+$O$8),4),"")</f>
        <v>0.2248</v>
      </c>
    </row>
    <row r="539" spans="4:9" x14ac:dyDescent="0.3">
      <c r="D539" s="26" t="str">
        <f t="shared" si="24"/>
        <v>Demand</v>
      </c>
      <c r="E539" s="10">
        <f t="shared" si="22"/>
        <v>2043</v>
      </c>
      <c r="F539" s="25" t="str">
        <f t="shared" si="23"/>
        <v>RLHSC</v>
      </c>
      <c r="I539" s="29">
        <f>IFERROR(ROUNDDOWN(VLOOKUP(F539,INDATA_FILL_DEMAND!$E$4:$F$251,2,FALSE)*IF(E539&lt;2043,1+$N$8,1+$O$8),4),"")</f>
        <v>1.3203</v>
      </c>
    </row>
    <row r="540" spans="4:9" x14ac:dyDescent="0.3">
      <c r="D540" s="26" t="str">
        <f t="shared" si="24"/>
        <v>Demand</v>
      </c>
      <c r="E540" s="10">
        <f t="shared" si="22"/>
        <v>2043</v>
      </c>
      <c r="F540" s="25" t="str">
        <f t="shared" si="23"/>
        <v>RLHSE</v>
      </c>
      <c r="I540" s="29">
        <f>IFERROR(ROUNDDOWN(VLOOKUP(F540,INDATA_FILL_DEMAND!$E$4:$F$251,2,FALSE)*IF(E540&lt;2043,1+$N$8,1+$O$8),4),"")</f>
        <v>0.22839999999999999</v>
      </c>
    </row>
    <row r="541" spans="4:9" x14ac:dyDescent="0.3">
      <c r="D541" s="26" t="str">
        <f t="shared" si="24"/>
        <v>Demand</v>
      </c>
      <c r="E541" s="10">
        <f t="shared" si="22"/>
        <v>2043</v>
      </c>
      <c r="F541" s="25" t="str">
        <f t="shared" si="23"/>
        <v>ROAPA</v>
      </c>
      <c r="I541" s="29">
        <f>IFERROR(ROUNDDOWN(VLOOKUP(F541,INDATA_FILL_DEMAND!$E$4:$F$251,2,FALSE)*IF(E541&lt;2043,1+$N$8,1+$O$8),4),"")</f>
        <v>7.1199999999999999E-2</v>
      </c>
    </row>
    <row r="542" spans="4:9" x14ac:dyDescent="0.3">
      <c r="D542" s="26" t="str">
        <f t="shared" si="24"/>
        <v>Demand</v>
      </c>
      <c r="E542" s="10">
        <f t="shared" si="22"/>
        <v>2043</v>
      </c>
      <c r="F542" s="25" t="str">
        <f t="shared" si="23"/>
        <v>ROAPB</v>
      </c>
      <c r="I542" s="29">
        <f>IFERROR(ROUNDDOWN(VLOOKUP(F542,INDATA_FILL_DEMAND!$E$4:$F$251,2,FALSE)*IF(E542&lt;2043,1+$N$8,1+$O$8),4),"")</f>
        <v>9.9900000000000003E-2</v>
      </c>
    </row>
    <row r="543" spans="4:9" x14ac:dyDescent="0.3">
      <c r="D543" s="26" t="str">
        <f t="shared" si="24"/>
        <v>Demand</v>
      </c>
      <c r="E543" s="10">
        <f t="shared" si="22"/>
        <v>2043</v>
      </c>
      <c r="F543" s="25" t="str">
        <f t="shared" si="23"/>
        <v>ROAPC</v>
      </c>
      <c r="I543" s="29">
        <f>IFERROR(ROUNDDOWN(VLOOKUP(F543,INDATA_FILL_DEMAND!$E$4:$F$251,2,FALSE)*IF(E543&lt;2043,1+$N$8,1+$O$8),4),"")</f>
        <v>1.52</v>
      </c>
    </row>
    <row r="544" spans="4:9" x14ac:dyDescent="0.3">
      <c r="D544" s="26" t="str">
        <f t="shared" si="24"/>
        <v>Demand</v>
      </c>
      <c r="E544" s="10">
        <f t="shared" si="22"/>
        <v>2043</v>
      </c>
      <c r="F544" s="25" t="str">
        <f t="shared" si="23"/>
        <v>ROAPE</v>
      </c>
      <c r="I544" s="29">
        <f>IFERROR(ROUNDDOWN(VLOOKUP(F544,INDATA_FILL_DEMAND!$E$4:$F$251,2,FALSE)*IF(E544&lt;2043,1+$N$8,1+$O$8),4),"")</f>
        <v>0.21490000000000001</v>
      </c>
    </row>
    <row r="545" spans="4:9" x14ac:dyDescent="0.3">
      <c r="D545" s="26" t="str">
        <f t="shared" si="24"/>
        <v>Demand</v>
      </c>
      <c r="E545" s="10">
        <f t="shared" si="22"/>
        <v>2043</v>
      </c>
      <c r="F545" s="25" t="str">
        <f t="shared" si="23"/>
        <v>ROHSA</v>
      </c>
      <c r="I545" s="29">
        <f>IFERROR(ROUNDDOWN(VLOOKUP(F545,INDATA_FILL_DEMAND!$E$4:$F$251,2,FALSE)*IF(E545&lt;2043,1+$N$8,1+$O$8),4),"")</f>
        <v>1.0838000000000001</v>
      </c>
    </row>
    <row r="546" spans="4:9" x14ac:dyDescent="0.3">
      <c r="D546" s="26" t="str">
        <f t="shared" si="24"/>
        <v>Demand</v>
      </c>
      <c r="E546" s="10">
        <f t="shared" si="22"/>
        <v>2043</v>
      </c>
      <c r="F546" s="25" t="str">
        <f t="shared" si="23"/>
        <v>ROHSB</v>
      </c>
      <c r="I546" s="29">
        <f>IFERROR(ROUNDDOWN(VLOOKUP(F546,INDATA_FILL_DEMAND!$E$4:$F$251,2,FALSE)*IF(E546&lt;2043,1+$N$8,1+$O$8),4),"")</f>
        <v>4.2858000000000001</v>
      </c>
    </row>
    <row r="547" spans="4:9" x14ac:dyDescent="0.3">
      <c r="D547" s="26" t="str">
        <f t="shared" si="24"/>
        <v>Demand</v>
      </c>
      <c r="E547" s="10">
        <f t="shared" si="22"/>
        <v>2043</v>
      </c>
      <c r="F547" s="25" t="str">
        <f t="shared" si="23"/>
        <v>ROHSC</v>
      </c>
      <c r="I547" s="29">
        <f>IFERROR(ROUNDDOWN(VLOOKUP(F547,INDATA_FILL_DEMAND!$E$4:$F$251,2,FALSE)*IF(E547&lt;2043,1+$N$8,1+$O$8),4),"")</f>
        <v>25.163900000000002</v>
      </c>
    </row>
    <row r="548" spans="4:9" x14ac:dyDescent="0.3">
      <c r="D548" s="26" t="str">
        <f t="shared" si="24"/>
        <v>Demand</v>
      </c>
      <c r="E548" s="10">
        <f t="shared" si="22"/>
        <v>2043</v>
      </c>
      <c r="F548" s="25" t="str">
        <f t="shared" si="23"/>
        <v>ROHSE</v>
      </c>
      <c r="I548" s="29">
        <f>IFERROR(ROUNDDOWN(VLOOKUP(F548,INDATA_FILL_DEMAND!$E$4:$F$251,2,FALSE)*IF(E548&lt;2043,1+$N$8,1+$O$8),4),"")</f>
        <v>4.3532000000000002</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13.1983</v>
      </c>
    </row>
    <row r="558" spans="4:9" x14ac:dyDescent="0.3">
      <c r="D558" s="26" t="str">
        <f t="shared" si="24"/>
        <v>Demand</v>
      </c>
      <c r="E558" s="10">
        <f t="shared" si="22"/>
        <v>2043</v>
      </c>
      <c r="F558" s="25" t="str">
        <f t="shared" si="23"/>
        <v>CHEDU</v>
      </c>
      <c r="I558" s="29">
        <f>IFERROR(ROUNDDOWN(VLOOKUP(F558,INDATA_FILL_DEMAND!$E$4:$F$251,2,FALSE)*IF(E558&lt;2043,1+$N$8,1+$O$8),4),"")</f>
        <v>31.6874</v>
      </c>
    </row>
    <row r="559" spans="4:9" x14ac:dyDescent="0.3">
      <c r="D559" s="26" t="str">
        <f t="shared" si="24"/>
        <v>Demand</v>
      </c>
      <c r="E559" s="10">
        <f t="shared" si="22"/>
        <v>2043</v>
      </c>
      <c r="F559" s="25" t="str">
        <f t="shared" si="23"/>
        <v>CHHLT</v>
      </c>
      <c r="I559" s="29">
        <f>IFERROR(ROUNDDOWN(VLOOKUP(F559,INDATA_FILL_DEMAND!$E$4:$F$251,2,FALSE)*IF(E559&lt;2043,1+$N$8,1+$O$8),4),"")</f>
        <v>2.3805999999999998</v>
      </c>
    </row>
    <row r="560" spans="4:9" x14ac:dyDescent="0.3">
      <c r="D560" s="26" t="str">
        <f t="shared" si="24"/>
        <v>Demand</v>
      </c>
      <c r="E560" s="10">
        <f t="shared" si="22"/>
        <v>2043</v>
      </c>
      <c r="F560" s="25" t="str">
        <f t="shared" si="23"/>
        <v>CHOFF</v>
      </c>
      <c r="I560" s="29">
        <f>IFERROR(ROUNDDOWN(VLOOKUP(F560,INDATA_FILL_DEMAND!$E$4:$F$251,2,FALSE)*IF(E560&lt;2043,1+$N$8,1+$O$8),4),"")</f>
        <v>3.3782999999999999</v>
      </c>
    </row>
    <row r="561" spans="4:9" x14ac:dyDescent="0.3">
      <c r="D561" s="26" t="str">
        <f t="shared" si="24"/>
        <v>Demand</v>
      </c>
      <c r="E561" s="10">
        <f t="shared" si="22"/>
        <v>2043</v>
      </c>
      <c r="F561" s="25" t="str">
        <f t="shared" si="23"/>
        <v>CHOTH</v>
      </c>
      <c r="I561" s="29">
        <f>IFERROR(ROUNDDOWN(VLOOKUP(F561,INDATA_FILL_DEMAND!$E$4:$F$251,2,FALSE)*IF(E561&lt;2043,1+$N$8,1+$O$8),4),"")</f>
        <v>20.1126</v>
      </c>
    </row>
    <row r="562" spans="4:9" x14ac:dyDescent="0.3">
      <c r="D562" s="26" t="str">
        <f t="shared" si="24"/>
        <v>Demand</v>
      </c>
      <c r="E562" s="10">
        <f t="shared" si="22"/>
        <v>2043</v>
      </c>
      <c r="F562" s="25" t="str">
        <f t="shared" si="23"/>
        <v>CHRET</v>
      </c>
      <c r="I562" s="29">
        <f>IFERROR(ROUNDDOWN(VLOOKUP(F562,INDATA_FILL_DEMAND!$E$4:$F$251,2,FALSE)*IF(E562&lt;2043,1+$N$8,1+$O$8),4),"")</f>
        <v>4.1660000000000004</v>
      </c>
    </row>
    <row r="563" spans="4:9" x14ac:dyDescent="0.3">
      <c r="D563" s="26" t="str">
        <f t="shared" si="24"/>
        <v>Demand</v>
      </c>
      <c r="E563" s="10">
        <f t="shared" si="22"/>
        <v>2043</v>
      </c>
      <c r="F563" s="25" t="str">
        <f t="shared" si="23"/>
        <v>CHSPO</v>
      </c>
      <c r="I563" s="29">
        <f>IFERROR(ROUNDDOWN(VLOOKUP(F563,INDATA_FILL_DEMAND!$E$4:$F$251,2,FALSE)*IF(E563&lt;2043,1+$N$8,1+$O$8),4),"")</f>
        <v>8.9359999999999999</v>
      </c>
    </row>
    <row r="564" spans="4:9" x14ac:dyDescent="0.3">
      <c r="D564" s="26" t="str">
        <f t="shared" si="24"/>
        <v>Demand</v>
      </c>
      <c r="E564" s="10">
        <f t="shared" si="22"/>
        <v>2043</v>
      </c>
      <c r="F564" s="25" t="str">
        <f t="shared" si="23"/>
        <v>CHTUR</v>
      </c>
      <c r="I564" s="29">
        <f>IFERROR(ROUNDDOWN(VLOOKUP(F564,INDATA_FILL_DEMAND!$E$4:$F$251,2,FALSE)*IF(E564&lt;2043,1+$N$8,1+$O$8),4),"")</f>
        <v>2.5381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3.1233</v>
      </c>
    </row>
    <row r="574" spans="4:9" x14ac:dyDescent="0.3">
      <c r="D574" s="26" t="str">
        <f t="shared" si="24"/>
        <v>Demand</v>
      </c>
      <c r="E574" s="10">
        <f t="shared" si="25"/>
        <v>2043</v>
      </c>
      <c r="F574" s="25" t="str">
        <f t="shared" ref="F574:F637" si="26">F326</f>
        <v>CWEDU</v>
      </c>
      <c r="I574" s="29">
        <f>IFERROR(ROUNDDOWN(VLOOKUP(F574,INDATA_FILL_DEMAND!$E$4:$F$251,2,FALSE)*IF(E574&lt;2043,1+$N$8,1+$O$8),4),"")</f>
        <v>7.4985999999999997</v>
      </c>
    </row>
    <row r="575" spans="4:9" x14ac:dyDescent="0.3">
      <c r="D575" s="26" t="str">
        <f t="shared" si="24"/>
        <v>Demand</v>
      </c>
      <c r="E575" s="10">
        <f t="shared" si="25"/>
        <v>2043</v>
      </c>
      <c r="F575" s="25" t="str">
        <f t="shared" si="26"/>
        <v>CWHLT</v>
      </c>
      <c r="I575" s="29">
        <f>IFERROR(ROUNDDOWN(VLOOKUP(F575,INDATA_FILL_DEMAND!$E$4:$F$251,2,FALSE)*IF(E575&lt;2043,1+$N$8,1+$O$8),4),"")</f>
        <v>0.56330000000000002</v>
      </c>
    </row>
    <row r="576" spans="4:9" x14ac:dyDescent="0.3">
      <c r="D576" s="26" t="str">
        <f t="shared" si="24"/>
        <v>Demand</v>
      </c>
      <c r="E576" s="10">
        <f t="shared" si="25"/>
        <v>2043</v>
      </c>
      <c r="F576" s="25" t="str">
        <f t="shared" si="26"/>
        <v>CWOFF</v>
      </c>
      <c r="I576" s="29">
        <f>IFERROR(ROUNDDOWN(VLOOKUP(F576,INDATA_FILL_DEMAND!$E$4:$F$251,2,FALSE)*IF(E576&lt;2043,1+$N$8,1+$O$8),4),"")</f>
        <v>0.7994</v>
      </c>
    </row>
    <row r="577" spans="4:9" x14ac:dyDescent="0.3">
      <c r="D577" s="26" t="str">
        <f t="shared" si="24"/>
        <v>Demand</v>
      </c>
      <c r="E577" s="10">
        <f t="shared" si="25"/>
        <v>2043</v>
      </c>
      <c r="F577" s="25" t="str">
        <f t="shared" si="26"/>
        <v>CWOTH</v>
      </c>
      <c r="I577" s="29">
        <f>IFERROR(ROUNDDOWN(VLOOKUP(F577,INDATA_FILL_DEMAND!$E$4:$F$251,2,FALSE)*IF(E577&lt;2043,1+$N$8,1+$O$8),4),"")</f>
        <v>4.7595000000000001</v>
      </c>
    </row>
    <row r="578" spans="4:9" x14ac:dyDescent="0.3">
      <c r="D578" s="26" t="str">
        <f t="shared" si="24"/>
        <v>Demand</v>
      </c>
      <c r="E578" s="10">
        <f t="shared" si="25"/>
        <v>2043</v>
      </c>
      <c r="F578" s="25" t="str">
        <f t="shared" si="26"/>
        <v>CWRET</v>
      </c>
      <c r="I578" s="29">
        <f>IFERROR(ROUNDDOWN(VLOOKUP(F578,INDATA_FILL_DEMAND!$E$4:$F$251,2,FALSE)*IF(E578&lt;2043,1+$N$8,1+$O$8),4),"")</f>
        <v>0.98580000000000001</v>
      </c>
    </row>
    <row r="579" spans="4:9" x14ac:dyDescent="0.3">
      <c r="D579" s="26" t="str">
        <f t="shared" si="24"/>
        <v>Demand</v>
      </c>
      <c r="E579" s="10">
        <f t="shared" si="25"/>
        <v>2043</v>
      </c>
      <c r="F579" s="25" t="str">
        <f t="shared" si="26"/>
        <v>CWSPO</v>
      </c>
      <c r="I579" s="29">
        <f>IFERROR(ROUNDDOWN(VLOOKUP(F579,INDATA_FILL_DEMAND!$E$4:$F$251,2,FALSE)*IF(E579&lt;2043,1+$N$8,1+$O$8),4),"")</f>
        <v>2.1145999999999998</v>
      </c>
    </row>
    <row r="580" spans="4:9" x14ac:dyDescent="0.3">
      <c r="D580" s="26" t="str">
        <f t="shared" si="24"/>
        <v>Demand</v>
      </c>
      <c r="E580" s="10">
        <f t="shared" si="25"/>
        <v>2043</v>
      </c>
      <c r="F580" s="25" t="str">
        <f t="shared" si="26"/>
        <v>CWTUR</v>
      </c>
      <c r="I580" s="29">
        <f>IFERROR(ROUNDDOWN(VLOOKUP(F580,INDATA_FILL_DEMAND!$E$4:$F$251,2,FALSE)*IF(E580&lt;2043,1+$N$8,1+$O$8),4),"")</f>
        <v>0.60060000000000002</v>
      </c>
    </row>
    <row r="581" spans="4:9" x14ac:dyDescent="0.3">
      <c r="D581" s="26" t="str">
        <f t="shared" si="24"/>
        <v>Demand</v>
      </c>
      <c r="E581" s="10">
        <f t="shared" si="25"/>
        <v>2043</v>
      </c>
      <c r="F581" s="25" t="str">
        <f t="shared" si="26"/>
        <v>CKCUL</v>
      </c>
      <c r="I581" s="29">
        <f>IFERROR(ROUNDDOWN(VLOOKUP(F581,INDATA_FILL_DEMAND!$E$4:$F$251,2,FALSE)*IF(E581&lt;2043,1+$N$8,1+$O$8),4),"")</f>
        <v>0.66490000000000005</v>
      </c>
    </row>
    <row r="582" spans="4:9" x14ac:dyDescent="0.3">
      <c r="D582" s="26" t="str">
        <f t="shared" si="24"/>
        <v>Demand</v>
      </c>
      <c r="E582" s="10">
        <f t="shared" si="25"/>
        <v>2043</v>
      </c>
      <c r="F582" s="25" t="str">
        <f t="shared" si="26"/>
        <v>CKEDU</v>
      </c>
      <c r="I582" s="29">
        <f>IFERROR(ROUNDDOWN(VLOOKUP(F582,INDATA_FILL_DEMAND!$E$4:$F$251,2,FALSE)*IF(E582&lt;2043,1+$N$8,1+$O$8),4),"")</f>
        <v>1.5963000000000001</v>
      </c>
    </row>
    <row r="583" spans="4:9" x14ac:dyDescent="0.3">
      <c r="D583" s="26" t="str">
        <f t="shared" si="24"/>
        <v>Demand</v>
      </c>
      <c r="E583" s="10">
        <f t="shared" si="25"/>
        <v>2043</v>
      </c>
      <c r="F583" s="25" t="str">
        <f t="shared" si="26"/>
        <v>CKHLT</v>
      </c>
      <c r="I583" s="29">
        <f>IFERROR(ROUNDDOWN(VLOOKUP(F583,INDATA_FILL_DEMAND!$E$4:$F$251,2,FALSE)*IF(E583&lt;2043,1+$N$8,1+$O$8),4),"")</f>
        <v>0.11990000000000001</v>
      </c>
    </row>
    <row r="584" spans="4:9" x14ac:dyDescent="0.3">
      <c r="D584" s="26" t="str">
        <f t="shared" si="24"/>
        <v>Demand</v>
      </c>
      <c r="E584" s="10">
        <f t="shared" si="25"/>
        <v>2043</v>
      </c>
      <c r="F584" s="25" t="str">
        <f t="shared" si="26"/>
        <v>CKOFF</v>
      </c>
      <c r="I584" s="29">
        <f>IFERROR(ROUNDDOWN(VLOOKUP(F584,INDATA_FILL_DEMAND!$E$4:$F$251,2,FALSE)*IF(E584&lt;2043,1+$N$8,1+$O$8),4),"")</f>
        <v>0.1701</v>
      </c>
    </row>
    <row r="585" spans="4:9" x14ac:dyDescent="0.3">
      <c r="D585" s="26" t="str">
        <f t="shared" si="24"/>
        <v>Demand</v>
      </c>
      <c r="E585" s="10">
        <f t="shared" si="25"/>
        <v>2043</v>
      </c>
      <c r="F585" s="25" t="str">
        <f t="shared" si="26"/>
        <v>CKOTH</v>
      </c>
      <c r="I585" s="29">
        <f>IFERROR(ROUNDDOWN(VLOOKUP(F585,INDATA_FILL_DEMAND!$E$4:$F$251,2,FALSE)*IF(E585&lt;2043,1+$N$8,1+$O$8),4),"")</f>
        <v>1.0132000000000001</v>
      </c>
    </row>
    <row r="586" spans="4:9" x14ac:dyDescent="0.3">
      <c r="D586" s="26" t="str">
        <f t="shared" si="24"/>
        <v>Demand</v>
      </c>
      <c r="E586" s="10">
        <f t="shared" si="25"/>
        <v>2043</v>
      </c>
      <c r="F586" s="25" t="str">
        <f t="shared" si="26"/>
        <v>CKRET</v>
      </c>
      <c r="I586" s="29">
        <f>IFERROR(ROUNDDOWN(VLOOKUP(F586,INDATA_FILL_DEMAND!$E$4:$F$251,2,FALSE)*IF(E586&lt;2043,1+$N$8,1+$O$8),4),"")</f>
        <v>0.20979999999999999</v>
      </c>
    </row>
    <row r="587" spans="4:9" x14ac:dyDescent="0.3">
      <c r="D587" s="26" t="str">
        <f t="shared" si="24"/>
        <v>Demand</v>
      </c>
      <c r="E587" s="10">
        <f t="shared" si="25"/>
        <v>2043</v>
      </c>
      <c r="F587" s="25" t="str">
        <f t="shared" si="26"/>
        <v>CKSPO</v>
      </c>
      <c r="I587" s="29">
        <f>IFERROR(ROUNDDOWN(VLOOKUP(F587,INDATA_FILL_DEMAND!$E$4:$F$251,2,FALSE)*IF(E587&lt;2043,1+$N$8,1+$O$8),4),"")</f>
        <v>0.4501</v>
      </c>
    </row>
    <row r="588" spans="4:9" x14ac:dyDescent="0.3">
      <c r="D588" s="26" t="str">
        <f t="shared" si="24"/>
        <v>Demand</v>
      </c>
      <c r="E588" s="10">
        <f t="shared" si="25"/>
        <v>2043</v>
      </c>
      <c r="F588" s="25" t="str">
        <f t="shared" si="26"/>
        <v>CKTUR</v>
      </c>
      <c r="I588" s="29">
        <f>IFERROR(ROUNDDOWN(VLOOKUP(F588,INDATA_FILL_DEMAND!$E$4:$F$251,2,FALSE)*IF(E588&lt;2043,1+$N$8,1+$O$8),4),"")</f>
        <v>0.1278</v>
      </c>
    </row>
    <row r="589" spans="4:9" x14ac:dyDescent="0.3">
      <c r="D589" s="26" t="str">
        <f t="shared" si="24"/>
        <v>Demand</v>
      </c>
      <c r="E589" s="10">
        <f t="shared" si="25"/>
        <v>2043</v>
      </c>
      <c r="F589" s="25" t="str">
        <f t="shared" si="26"/>
        <v>CLCUL</v>
      </c>
      <c r="I589" s="29">
        <f>IFERROR(ROUNDDOWN(VLOOKUP(F589,INDATA_FILL_DEMAND!$E$4:$F$251,2,FALSE)*IF(E589&lt;2043,1+$N$8,1+$O$8),4),"")</f>
        <v>0.87990000000000002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2.1126</v>
      </c>
    </row>
    <row r="591" spans="4:9" x14ac:dyDescent="0.3">
      <c r="D591" s="26" t="str">
        <f t="shared" si="27"/>
        <v>Demand</v>
      </c>
      <c r="E591" s="10">
        <f t="shared" si="25"/>
        <v>2043</v>
      </c>
      <c r="F591" s="25" t="str">
        <f t="shared" si="26"/>
        <v>CLHLT</v>
      </c>
      <c r="I591" s="29">
        <f>IFERROR(ROUNDDOWN(VLOOKUP(F591,INDATA_FILL_DEMAND!$E$4:$F$251,2,FALSE)*IF(E591&lt;2043,1+$N$8,1+$O$8),4),"")</f>
        <v>0.15870000000000001</v>
      </c>
    </row>
    <row r="592" spans="4:9" x14ac:dyDescent="0.3">
      <c r="D592" s="26" t="str">
        <f t="shared" si="27"/>
        <v>Demand</v>
      </c>
      <c r="E592" s="10">
        <f t="shared" si="25"/>
        <v>2043</v>
      </c>
      <c r="F592" s="25" t="str">
        <f t="shared" si="26"/>
        <v>CLOFF</v>
      </c>
      <c r="I592" s="29">
        <f>IFERROR(ROUNDDOWN(VLOOKUP(F592,INDATA_FILL_DEMAND!$E$4:$F$251,2,FALSE)*IF(E592&lt;2043,1+$N$8,1+$O$8),4),"")</f>
        <v>0.22520000000000001</v>
      </c>
    </row>
    <row r="593" spans="4:9" x14ac:dyDescent="0.3">
      <c r="D593" s="26" t="str">
        <f t="shared" si="27"/>
        <v>Demand</v>
      </c>
      <c r="E593" s="10">
        <f t="shared" si="25"/>
        <v>2043</v>
      </c>
      <c r="F593" s="25" t="str">
        <f t="shared" si="26"/>
        <v>CLOTH</v>
      </c>
      <c r="I593" s="29">
        <f>IFERROR(ROUNDDOWN(VLOOKUP(F593,INDATA_FILL_DEMAND!$E$4:$F$251,2,FALSE)*IF(E593&lt;2043,1+$N$8,1+$O$8),4),"")</f>
        <v>1.3409</v>
      </c>
    </row>
    <row r="594" spans="4:9" x14ac:dyDescent="0.3">
      <c r="D594" s="26" t="str">
        <f t="shared" si="27"/>
        <v>Demand</v>
      </c>
      <c r="E594" s="10">
        <f t="shared" si="25"/>
        <v>2043</v>
      </c>
      <c r="F594" s="25" t="str">
        <f t="shared" si="26"/>
        <v>CLRET</v>
      </c>
      <c r="I594" s="29">
        <f>IFERROR(ROUNDDOWN(VLOOKUP(F594,INDATA_FILL_DEMAND!$E$4:$F$251,2,FALSE)*IF(E594&lt;2043,1+$N$8,1+$O$8),4),"")</f>
        <v>0.2777</v>
      </c>
    </row>
    <row r="595" spans="4:9" x14ac:dyDescent="0.3">
      <c r="D595" s="26" t="str">
        <f t="shared" si="27"/>
        <v>Demand</v>
      </c>
      <c r="E595" s="10">
        <f t="shared" si="25"/>
        <v>2043</v>
      </c>
      <c r="F595" s="25" t="str">
        <f t="shared" si="26"/>
        <v>CLSPO</v>
      </c>
      <c r="I595" s="29">
        <f>IFERROR(ROUNDDOWN(VLOOKUP(F595,INDATA_FILL_DEMAND!$E$4:$F$251,2,FALSE)*IF(E595&lt;2043,1+$N$8,1+$O$8),4),"")</f>
        <v>0.59570000000000001</v>
      </c>
    </row>
    <row r="596" spans="4:9" x14ac:dyDescent="0.3">
      <c r="D596" s="26" t="str">
        <f t="shared" si="27"/>
        <v>Demand</v>
      </c>
      <c r="E596" s="10">
        <f t="shared" si="25"/>
        <v>2043</v>
      </c>
      <c r="F596" s="25" t="str">
        <f t="shared" si="26"/>
        <v>CLTUR</v>
      </c>
      <c r="I596" s="29">
        <f>IFERROR(ROUNDDOWN(VLOOKUP(F596,INDATA_FILL_DEMAND!$E$4:$F$251,2,FALSE)*IF(E596&lt;2043,1+$N$8,1+$O$8),4),"")</f>
        <v>0.16919999999999999</v>
      </c>
    </row>
    <row r="597" spans="4:9" x14ac:dyDescent="0.3">
      <c r="D597" s="26" t="str">
        <f t="shared" si="27"/>
        <v>Demand</v>
      </c>
      <c r="E597" s="10">
        <f t="shared" si="25"/>
        <v>2043</v>
      </c>
      <c r="F597" s="25" t="str">
        <f t="shared" si="26"/>
        <v>COCUL</v>
      </c>
      <c r="I597" s="29">
        <f>IFERROR(ROUNDDOWN(VLOOKUP(F597,INDATA_FILL_DEMAND!$E$4:$F$251,2,FALSE)*IF(E597&lt;2043,1+$N$8,1+$O$8),4),"")</f>
        <v>4.1698000000000004</v>
      </c>
    </row>
    <row r="598" spans="4:9" x14ac:dyDescent="0.3">
      <c r="D598" s="26" t="str">
        <f t="shared" si="27"/>
        <v>Demand</v>
      </c>
      <c r="E598" s="10">
        <f t="shared" si="25"/>
        <v>2043</v>
      </c>
      <c r="F598" s="25" t="str">
        <f t="shared" si="26"/>
        <v>COEDU</v>
      </c>
      <c r="I598" s="29">
        <f>IFERROR(ROUNDDOWN(VLOOKUP(F598,INDATA_FILL_DEMAND!$E$4:$F$251,2,FALSE)*IF(E598&lt;2043,1+$N$8,1+$O$8),4),"")</f>
        <v>10.011200000000001</v>
      </c>
    </row>
    <row r="599" spans="4:9" x14ac:dyDescent="0.3">
      <c r="D599" s="26" t="str">
        <f t="shared" si="27"/>
        <v>Demand</v>
      </c>
      <c r="E599" s="10">
        <f t="shared" si="25"/>
        <v>2043</v>
      </c>
      <c r="F599" s="25" t="str">
        <f t="shared" si="26"/>
        <v>COHLT</v>
      </c>
      <c r="I599" s="29">
        <f>IFERROR(ROUNDDOWN(VLOOKUP(F599,INDATA_FILL_DEMAND!$E$4:$F$251,2,FALSE)*IF(E599&lt;2043,1+$N$8,1+$O$8),4),"")</f>
        <v>0.75209999999999999</v>
      </c>
    </row>
    <row r="600" spans="4:9" x14ac:dyDescent="0.3">
      <c r="D600" s="26" t="str">
        <f t="shared" si="27"/>
        <v>Demand</v>
      </c>
      <c r="E600" s="10">
        <f t="shared" si="25"/>
        <v>2043</v>
      </c>
      <c r="F600" s="25" t="str">
        <f t="shared" si="26"/>
        <v>COOFF</v>
      </c>
      <c r="I600" s="29">
        <f>IFERROR(ROUNDDOWN(VLOOKUP(F600,INDATA_FILL_DEMAND!$E$4:$F$251,2,FALSE)*IF(E600&lt;2043,1+$N$8,1+$O$8),4),"")</f>
        <v>1.0672999999999999</v>
      </c>
    </row>
    <row r="601" spans="4:9" x14ac:dyDescent="0.3">
      <c r="D601" s="26" t="str">
        <f t="shared" si="27"/>
        <v>Demand</v>
      </c>
      <c r="E601" s="10">
        <f t="shared" si="25"/>
        <v>2043</v>
      </c>
      <c r="F601" s="25" t="str">
        <f t="shared" si="26"/>
        <v>COOTH</v>
      </c>
      <c r="I601" s="29">
        <f>IFERROR(ROUNDDOWN(VLOOKUP(F601,INDATA_FILL_DEMAND!$E$4:$F$251,2,FALSE)*IF(E601&lt;2043,1+$N$8,1+$O$8),4),"")</f>
        <v>6.3543000000000003</v>
      </c>
    </row>
    <row r="602" spans="4:9" x14ac:dyDescent="0.3">
      <c r="D602" s="26" t="str">
        <f t="shared" si="27"/>
        <v>Demand</v>
      </c>
      <c r="E602" s="10">
        <f t="shared" si="25"/>
        <v>2043</v>
      </c>
      <c r="F602" s="25" t="str">
        <f t="shared" si="26"/>
        <v>CORET</v>
      </c>
      <c r="I602" s="29">
        <f>IFERROR(ROUNDDOWN(VLOOKUP(F602,INDATA_FILL_DEMAND!$E$4:$F$251,2,FALSE)*IF(E602&lt;2043,1+$N$8,1+$O$8),4),"")</f>
        <v>1.3162</v>
      </c>
    </row>
    <row r="603" spans="4:9" x14ac:dyDescent="0.3">
      <c r="D603" s="26" t="str">
        <f t="shared" si="27"/>
        <v>Demand</v>
      </c>
      <c r="E603" s="10">
        <f t="shared" si="25"/>
        <v>2043</v>
      </c>
      <c r="F603" s="25" t="str">
        <f t="shared" si="26"/>
        <v>COSPO</v>
      </c>
      <c r="I603" s="29">
        <f>IFERROR(ROUNDDOWN(VLOOKUP(F603,INDATA_FILL_DEMAND!$E$4:$F$251,2,FALSE)*IF(E603&lt;2043,1+$N$8,1+$O$8),4),"")</f>
        <v>2.8231999999999999</v>
      </c>
    </row>
    <row r="604" spans="4:9" x14ac:dyDescent="0.3">
      <c r="D604" s="26" t="str">
        <f t="shared" si="27"/>
        <v>Demand</v>
      </c>
      <c r="E604" s="10">
        <f t="shared" si="25"/>
        <v>2043</v>
      </c>
      <c r="F604" s="25" t="str">
        <f t="shared" si="26"/>
        <v>COTUR</v>
      </c>
      <c r="I604" s="29">
        <f>IFERROR(ROUNDDOWN(VLOOKUP(F604,INDATA_FILL_DEMAND!$E$4:$F$251,2,FALSE)*IF(E604&lt;2043,1+$N$8,1+$O$8),4),"")</f>
        <v>0.80179999999999996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3.6438000000000001</v>
      </c>
    </row>
    <row r="614" spans="4:9" x14ac:dyDescent="0.3">
      <c r="D614" s="26" t="str">
        <f t="shared" si="27"/>
        <v>Demand</v>
      </c>
      <c r="E614" s="10">
        <f t="shared" si="25"/>
        <v>2043</v>
      </c>
      <c r="F614" s="25" t="str">
        <f t="shared" si="26"/>
        <v>MHEDU</v>
      </c>
      <c r="I614" s="29">
        <f>IFERROR(ROUNDDOWN(VLOOKUP(F614,INDATA_FILL_DEMAND!$E$4:$F$251,2,FALSE)*IF(E614&lt;2043,1+$N$8,1+$O$8),4),"")</f>
        <v>29.9815</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3.5926999999999998</v>
      </c>
    </row>
    <row r="617" spans="4:9" x14ac:dyDescent="0.3">
      <c r="D617" s="26" t="str">
        <f t="shared" si="27"/>
        <v>Demand</v>
      </c>
      <c r="E617" s="10">
        <f t="shared" si="25"/>
        <v>2043</v>
      </c>
      <c r="F617" s="25" t="str">
        <f t="shared" si="26"/>
        <v>MHOFS</v>
      </c>
      <c r="I617" s="29">
        <f>IFERROR(ROUNDDOWN(VLOOKUP(F617,INDATA_FILL_DEMAND!$E$4:$F$251,2,FALSE)*IF(E617&lt;2043,1+$N$8,1+$O$8),4),"")</f>
        <v>3.7488000000000001</v>
      </c>
    </row>
    <row r="618" spans="4:9" x14ac:dyDescent="0.3">
      <c r="D618" s="26" t="str">
        <f t="shared" si="27"/>
        <v>Demand</v>
      </c>
      <c r="E618" s="10">
        <f t="shared" si="25"/>
        <v>2043</v>
      </c>
      <c r="F618" s="25" t="str">
        <f t="shared" si="26"/>
        <v>MHOTH</v>
      </c>
      <c r="I618" s="29">
        <f>IFERROR(ROUNDDOWN(VLOOKUP(F618,INDATA_FILL_DEMAND!$E$4:$F$251,2,FALSE)*IF(E618&lt;2043,1+$N$8,1+$O$8),4),"")</f>
        <v>5.1912000000000003</v>
      </c>
    </row>
    <row r="619" spans="4:9" x14ac:dyDescent="0.3">
      <c r="D619" s="26" t="str">
        <f t="shared" si="27"/>
        <v>Demand</v>
      </c>
      <c r="E619" s="10">
        <f t="shared" si="25"/>
        <v>2043</v>
      </c>
      <c r="F619" s="25" t="str">
        <f t="shared" si="26"/>
        <v>MHSPO</v>
      </c>
      <c r="I619" s="29">
        <f>IFERROR(ROUNDDOWN(VLOOKUP(F619,INDATA_FILL_DEMAND!$E$4:$F$251,2,FALSE)*IF(E619&lt;2043,1+$N$8,1+$O$8),4),"")</f>
        <v>11.762700000000001</v>
      </c>
    </row>
    <row r="620" spans="4:9" x14ac:dyDescent="0.3">
      <c r="D620" s="26" t="str">
        <f t="shared" si="27"/>
        <v>Demand</v>
      </c>
      <c r="E620" s="10">
        <f t="shared" si="25"/>
        <v>2043</v>
      </c>
      <c r="F620" s="25" t="str">
        <f t="shared" si="26"/>
        <v>MHTCH</v>
      </c>
      <c r="I620" s="29">
        <f>IFERROR(ROUNDDOWN(VLOOKUP(F620,INDATA_FILL_DEMAND!$E$4:$F$251,2,FALSE)*IF(E620&lt;2043,1+$N$8,1+$O$8),4),"")</f>
        <v>1.7670999999999999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0.82189999999999996</v>
      </c>
    </row>
    <row r="630" spans="4:9" x14ac:dyDescent="0.3">
      <c r="D630" s="26" t="str">
        <f t="shared" si="27"/>
        <v>Demand</v>
      </c>
      <c r="E630" s="10">
        <f t="shared" si="25"/>
        <v>2043</v>
      </c>
      <c r="F630" s="25" t="str">
        <f t="shared" si="26"/>
        <v>MWEDU</v>
      </c>
      <c r="I630" s="29">
        <f>IFERROR(ROUNDDOWN(VLOOKUP(F630,INDATA_FILL_DEMAND!$E$4:$F$251,2,FALSE)*IF(E630&lt;2043,1+$N$8,1+$O$8),4),"")</f>
        <v>7.5050999999999997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0.90329999999999999</v>
      </c>
    </row>
    <row r="633" spans="4:9" x14ac:dyDescent="0.3">
      <c r="D633" s="26" t="str">
        <f t="shared" si="27"/>
        <v>Demand</v>
      </c>
      <c r="E633" s="10">
        <f t="shared" si="28"/>
        <v>2043</v>
      </c>
      <c r="F633" s="25" t="str">
        <f t="shared" si="26"/>
        <v>MWOFS</v>
      </c>
      <c r="I633" s="29">
        <f>IFERROR(ROUNDDOWN(VLOOKUP(F633,INDATA_FILL_DEMAND!$E$4:$F$251,2,FALSE)*IF(E633&lt;2043,1+$N$8,1+$O$8),4),"")</f>
        <v>0.78249999999999997</v>
      </c>
    </row>
    <row r="634" spans="4:9" x14ac:dyDescent="0.3">
      <c r="D634" s="26" t="str">
        <f t="shared" si="27"/>
        <v>Demand</v>
      </c>
      <c r="E634" s="10">
        <f t="shared" si="28"/>
        <v>2043</v>
      </c>
      <c r="F634" s="25" t="str">
        <f t="shared" si="26"/>
        <v>MWOTH</v>
      </c>
      <c r="I634" s="29">
        <f>IFERROR(ROUNDDOWN(VLOOKUP(F634,INDATA_FILL_DEMAND!$E$4:$F$251,2,FALSE)*IF(E634&lt;2043,1+$N$8,1+$O$8),4),"")</f>
        <v>1.3122</v>
      </c>
    </row>
    <row r="635" spans="4:9" x14ac:dyDescent="0.3">
      <c r="D635" s="26" t="str">
        <f t="shared" si="27"/>
        <v>Demand</v>
      </c>
      <c r="E635" s="10">
        <f t="shared" si="28"/>
        <v>2043</v>
      </c>
      <c r="F635" s="25" t="str">
        <f t="shared" si="26"/>
        <v>MWSPO</v>
      </c>
      <c r="I635" s="29">
        <f>IFERROR(ROUNDDOWN(VLOOKUP(F635,INDATA_FILL_DEMAND!$E$4:$F$251,2,FALSE)*IF(E635&lt;2043,1+$N$8,1+$O$8),4),"")</f>
        <v>2.9782000000000002</v>
      </c>
    </row>
    <row r="636" spans="4:9" x14ac:dyDescent="0.3">
      <c r="D636" s="26" t="str">
        <f t="shared" si="27"/>
        <v>Demand</v>
      </c>
      <c r="E636" s="10">
        <f t="shared" si="28"/>
        <v>2043</v>
      </c>
      <c r="F636" s="25" t="str">
        <f t="shared" si="26"/>
        <v>MWTCH</v>
      </c>
      <c r="I636" s="29">
        <f>IFERROR(ROUNDDOWN(VLOOKUP(F636,INDATA_FILL_DEMAND!$E$4:$F$251,2,FALSE)*IF(E636&lt;2043,1+$N$8,1+$O$8),4),"")</f>
        <v>0.43580000000000002</v>
      </c>
    </row>
    <row r="637" spans="4:9" x14ac:dyDescent="0.3">
      <c r="D637" s="26" t="str">
        <f t="shared" si="27"/>
        <v>Demand</v>
      </c>
      <c r="E637" s="10">
        <f t="shared" si="28"/>
        <v>2043</v>
      </c>
      <c r="F637" s="25" t="str">
        <f t="shared" si="26"/>
        <v>MKCUL</v>
      </c>
      <c r="I637" s="29">
        <f>IFERROR(ROUNDDOWN(VLOOKUP(F637,INDATA_FILL_DEMAND!$E$4:$F$251,2,FALSE)*IF(E637&lt;2043,1+$N$8,1+$O$8),4),"")</f>
        <v>0.26869999999999999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0.64510000000000001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6.8699999999999997E-2</v>
      </c>
    </row>
    <row r="641" spans="4:9" x14ac:dyDescent="0.3">
      <c r="D641" s="26" t="str">
        <f t="shared" si="27"/>
        <v>Demand</v>
      </c>
      <c r="E641" s="10">
        <f t="shared" si="28"/>
        <v>2043</v>
      </c>
      <c r="F641" s="25" t="str">
        <f t="shared" si="29"/>
        <v>MKOFS</v>
      </c>
      <c r="I641" s="29">
        <f>IFERROR(ROUNDDOWN(VLOOKUP(F641,INDATA_FILL_DEMAND!$E$4:$F$251,2,FALSE)*IF(E641&lt;2043,1+$N$8,1+$O$8),4),"")</f>
        <v>0.40949999999999998</v>
      </c>
    </row>
    <row r="642" spans="4:9" x14ac:dyDescent="0.3">
      <c r="D642" s="26" t="str">
        <f t="shared" si="27"/>
        <v>Demand</v>
      </c>
      <c r="E642" s="10">
        <f t="shared" si="28"/>
        <v>2043</v>
      </c>
      <c r="F642" s="25" t="str">
        <f t="shared" si="29"/>
        <v>MKOTH</v>
      </c>
      <c r="I642" s="29">
        <f>IFERROR(ROUNDDOWN(VLOOKUP(F642,INDATA_FILL_DEMAND!$E$4:$F$251,2,FALSE)*IF(E642&lt;2043,1+$N$8,1+$O$8),4),"")</f>
        <v>8.48E-2</v>
      </c>
    </row>
    <row r="643" spans="4:9" x14ac:dyDescent="0.3">
      <c r="D643" s="26" t="str">
        <f t="shared" si="27"/>
        <v>Demand</v>
      </c>
      <c r="E643" s="10">
        <f t="shared" si="28"/>
        <v>2043</v>
      </c>
      <c r="F643" s="25" t="str">
        <f t="shared" si="29"/>
        <v>MKSPO</v>
      </c>
      <c r="I643" s="29">
        <f>IFERROR(ROUNDDOWN(VLOOKUP(F643,INDATA_FILL_DEMAND!$E$4:$F$251,2,FALSE)*IF(E643&lt;2043,1+$N$8,1+$O$8),4),"")</f>
        <v>0.18190000000000001</v>
      </c>
    </row>
    <row r="644" spans="4:9" x14ac:dyDescent="0.3">
      <c r="D644" s="26" t="str">
        <f t="shared" si="27"/>
        <v>Demand</v>
      </c>
      <c r="E644" s="10">
        <f t="shared" si="28"/>
        <v>2043</v>
      </c>
      <c r="F644" s="25" t="str">
        <f t="shared" si="29"/>
        <v>MKTCH</v>
      </c>
      <c r="I644" s="29">
        <f>IFERROR(ROUNDDOWN(VLOOKUP(F644,INDATA_FILL_DEMAND!$E$4:$F$251,2,FALSE)*IF(E644&lt;2043,1+$N$8,1+$O$8),4),"")</f>
        <v>5.16E-2</v>
      </c>
    </row>
    <row r="645" spans="4:9" x14ac:dyDescent="0.3">
      <c r="D645" s="26" t="str">
        <f t="shared" si="27"/>
        <v>Demand</v>
      </c>
      <c r="E645" s="10">
        <f t="shared" si="28"/>
        <v>2043</v>
      </c>
      <c r="F645" s="25" t="str">
        <f t="shared" si="29"/>
        <v>MLCUL</v>
      </c>
      <c r="I645" s="29">
        <f>IFERROR(ROUNDDOWN(VLOOKUP(F645,INDATA_FILL_DEMAND!$E$4:$F$251,2,FALSE)*IF(E645&lt;2043,1+$N$8,1+$O$8),4),"")</f>
        <v>0.35560000000000003</v>
      </c>
    </row>
    <row r="646" spans="4:9" x14ac:dyDescent="0.3">
      <c r="D646" s="26" t="str">
        <f t="shared" si="27"/>
        <v>Demand</v>
      </c>
      <c r="E646" s="10">
        <f t="shared" si="28"/>
        <v>2043</v>
      </c>
      <c r="F646" s="25" t="str">
        <f t="shared" si="29"/>
        <v>MLEDU</v>
      </c>
      <c r="I646" s="29">
        <f>IFERROR(ROUNDDOWN(VLOOKUP(F646,INDATA_FILL_DEMAND!$E$4:$F$251,2,FALSE)*IF(E646&lt;2043,1+$N$8,1+$O$8),4),"")</f>
        <v>0.8538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9.0999999999999998E-2</v>
      </c>
    </row>
    <row r="649" spans="4:9" x14ac:dyDescent="0.3">
      <c r="D649" s="26" t="str">
        <f t="shared" si="27"/>
        <v>Demand</v>
      </c>
      <c r="E649" s="10">
        <f t="shared" si="28"/>
        <v>2043</v>
      </c>
      <c r="F649" s="25" t="str">
        <f t="shared" si="29"/>
        <v>MLOFS</v>
      </c>
      <c r="I649" s="29">
        <f>IFERROR(ROUNDDOWN(VLOOKUP(F649,INDATA_FILL_DEMAND!$E$4:$F$251,2,FALSE)*IF(E649&lt;2043,1+$N$8,1+$O$8),4),"")</f>
        <v>0.54190000000000005</v>
      </c>
    </row>
    <row r="650" spans="4:9" x14ac:dyDescent="0.3">
      <c r="D650" s="26" t="str">
        <f t="shared" si="27"/>
        <v>Demand</v>
      </c>
      <c r="E650" s="10">
        <f t="shared" si="28"/>
        <v>2043</v>
      </c>
      <c r="F650" s="25" t="str">
        <f t="shared" si="29"/>
        <v>MLOTH</v>
      </c>
      <c r="I650" s="29">
        <f>IFERROR(ROUNDDOWN(VLOOKUP(F650,INDATA_FILL_DEMAND!$E$4:$F$251,2,FALSE)*IF(E650&lt;2043,1+$N$8,1+$O$8),4),"")</f>
        <v>0.11219999999999999</v>
      </c>
    </row>
    <row r="651" spans="4:9" x14ac:dyDescent="0.3">
      <c r="D651" s="26" t="str">
        <f t="shared" si="27"/>
        <v>Demand</v>
      </c>
      <c r="E651" s="10">
        <f t="shared" si="28"/>
        <v>2043</v>
      </c>
      <c r="F651" s="25" t="str">
        <f t="shared" si="29"/>
        <v>MLSPO</v>
      </c>
      <c r="I651" s="29">
        <f>IFERROR(ROUNDDOWN(VLOOKUP(F651,INDATA_FILL_DEMAND!$E$4:$F$251,2,FALSE)*IF(E651&lt;2043,1+$N$8,1+$O$8),4),"")</f>
        <v>0.2407</v>
      </c>
    </row>
    <row r="652" spans="4:9" x14ac:dyDescent="0.3">
      <c r="D652" s="26" t="str">
        <f t="shared" si="27"/>
        <v>Demand</v>
      </c>
      <c r="E652" s="10">
        <f t="shared" si="28"/>
        <v>2043</v>
      </c>
      <c r="F652" s="25" t="str">
        <f t="shared" si="29"/>
        <v>MLTCH</v>
      </c>
      <c r="I652" s="29">
        <f>IFERROR(ROUNDDOWN(VLOOKUP(F652,INDATA_FILL_DEMAND!$E$4:$F$251,2,FALSE)*IF(E652&lt;2043,1+$N$8,1+$O$8),4),"")</f>
        <v>6.83E-2</v>
      </c>
    </row>
    <row r="653" spans="4:9" x14ac:dyDescent="0.3">
      <c r="D653" s="26" t="str">
        <f t="shared" si="27"/>
        <v>Demand</v>
      </c>
      <c r="E653" s="10">
        <f t="shared" si="28"/>
        <v>2043</v>
      </c>
      <c r="F653" s="25" t="str">
        <f t="shared" si="29"/>
        <v>MOCUL</v>
      </c>
      <c r="I653" s="29">
        <f>IFERROR(ROUNDDOWN(VLOOKUP(F653,INDATA_FILL_DEMAND!$E$4:$F$251,2,FALSE)*IF(E653&lt;2043,1+$N$8,1+$O$8),4),"")</f>
        <v>1.6853</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4.0461999999999998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0.43130000000000002</v>
      </c>
    </row>
    <row r="657" spans="4:9" x14ac:dyDescent="0.3">
      <c r="D657" s="26" t="str">
        <f t="shared" si="30"/>
        <v>Demand</v>
      </c>
      <c r="E657" s="10">
        <f t="shared" si="28"/>
        <v>2043</v>
      </c>
      <c r="F657" s="25" t="str">
        <f t="shared" si="29"/>
        <v>MOOFS</v>
      </c>
      <c r="I657" s="29">
        <f>IFERROR(ROUNDDOWN(VLOOKUP(F657,INDATA_FILL_DEMAND!$E$4:$F$251,2,FALSE)*IF(E657&lt;2043,1+$N$8,1+$O$8),4),"")</f>
        <v>2.5682</v>
      </c>
    </row>
    <row r="658" spans="4:9" x14ac:dyDescent="0.3">
      <c r="D658" s="26" t="str">
        <f t="shared" si="30"/>
        <v>Demand</v>
      </c>
      <c r="E658" s="10">
        <f t="shared" si="28"/>
        <v>2043</v>
      </c>
      <c r="F658" s="25" t="str">
        <f t="shared" si="29"/>
        <v>MOOTH</v>
      </c>
      <c r="I658" s="29">
        <f>IFERROR(ROUNDDOWN(VLOOKUP(F658,INDATA_FILL_DEMAND!$E$4:$F$251,2,FALSE)*IF(E658&lt;2043,1+$N$8,1+$O$8),4),"")</f>
        <v>0.53190000000000004</v>
      </c>
    </row>
    <row r="659" spans="4:9" x14ac:dyDescent="0.3">
      <c r="D659" s="26" t="str">
        <f t="shared" si="30"/>
        <v>Demand</v>
      </c>
      <c r="E659" s="10">
        <f t="shared" si="28"/>
        <v>2043</v>
      </c>
      <c r="F659" s="25" t="str">
        <f t="shared" si="29"/>
        <v>MOSPO</v>
      </c>
      <c r="I659" s="29">
        <f>IFERROR(ROUNDDOWN(VLOOKUP(F659,INDATA_FILL_DEMAND!$E$4:$F$251,2,FALSE)*IF(E659&lt;2043,1+$N$8,1+$O$8),4),"")</f>
        <v>1.141</v>
      </c>
    </row>
    <row r="660" spans="4:9" x14ac:dyDescent="0.3">
      <c r="D660" s="26" t="str">
        <f t="shared" si="30"/>
        <v>Demand</v>
      </c>
      <c r="E660" s="10">
        <f t="shared" si="28"/>
        <v>2043</v>
      </c>
      <c r="F660" s="25" t="str">
        <f t="shared" si="29"/>
        <v>MOTCH</v>
      </c>
      <c r="I660" s="29">
        <f>IFERROR(ROUNDDOWN(VLOOKUP(F660,INDATA_FILL_DEMAND!$E$4:$F$251,2,FALSE)*IF(E660&lt;2043,1+$N$8,1+$O$8),4),"")</f>
        <v>0.32400000000000001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12.8253</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7.5111999999999997</v>
      </c>
    </row>
    <row r="750" spans="4:9" x14ac:dyDescent="0.3">
      <c r="D750" s="26" t="str">
        <f t="shared" si="33"/>
        <v>Demand</v>
      </c>
      <c r="E750" s="10">
        <f>E749</f>
        <v>2053</v>
      </c>
      <c r="F750" s="25" t="str">
        <f t="shared" si="32"/>
        <v>RHAPB</v>
      </c>
      <c r="I750" s="29">
        <f>IFERROR(ROUNDDOWN(VLOOKUP(F750,INDATA_FILL_DEMAND!$E$4:$F$251,2,FALSE)*IF(E750&lt;2043,1+$N$8,1+$O$8),4),"")</f>
        <v>10.5335</v>
      </c>
    </row>
    <row r="751" spans="4:9" x14ac:dyDescent="0.3">
      <c r="D751" s="26" t="str">
        <f t="shared" si="33"/>
        <v>Demand</v>
      </c>
      <c r="E751" s="10">
        <f t="shared" ref="E751:E814" si="34">E750</f>
        <v>2053</v>
      </c>
      <c r="F751" s="25" t="str">
        <f t="shared" si="32"/>
        <v>RHAPC</v>
      </c>
      <c r="I751" s="29">
        <f>IFERROR(ROUNDDOWN(VLOOKUP(F751,INDATA_FILL_DEMAND!$E$4:$F$251,2,FALSE)*IF(E751&lt;2043,1+$N$8,1+$O$8),4),"")</f>
        <v>160.27109999999999</v>
      </c>
    </row>
    <row r="752" spans="4:9" x14ac:dyDescent="0.3">
      <c r="D752" s="26" t="str">
        <f t="shared" si="33"/>
        <v>Demand</v>
      </c>
      <c r="E752" s="10">
        <f t="shared" si="34"/>
        <v>2053</v>
      </c>
      <c r="F752" s="25" t="str">
        <f t="shared" si="32"/>
        <v>RHAPE</v>
      </c>
      <c r="I752" s="29">
        <f>IFERROR(ROUNDDOWN(VLOOKUP(F752,INDATA_FILL_DEMAND!$E$4:$F$251,2,FALSE)*IF(E752&lt;2043,1+$N$8,1+$O$8),4),"")</f>
        <v>22.667200000000001</v>
      </c>
    </row>
    <row r="753" spans="4:9" x14ac:dyDescent="0.3">
      <c r="D753" s="26" t="str">
        <f t="shared" si="33"/>
        <v>Demand</v>
      </c>
      <c r="E753" s="10">
        <f t="shared" si="34"/>
        <v>2053</v>
      </c>
      <c r="F753" s="25" t="str">
        <f t="shared" si="32"/>
        <v>RHHSA</v>
      </c>
      <c r="I753" s="29">
        <f>IFERROR(ROUNDDOWN(VLOOKUP(F753,INDATA_FILL_DEMAND!$E$4:$F$251,2,FALSE)*IF(E753&lt;2043,1+$N$8,1+$O$8),4),"")</f>
        <v>14.008599999999999</v>
      </c>
    </row>
    <row r="754" spans="4:9" x14ac:dyDescent="0.3">
      <c r="D754" s="26" t="str">
        <f t="shared" si="33"/>
        <v>Demand</v>
      </c>
      <c r="E754" s="10">
        <f t="shared" si="34"/>
        <v>2053</v>
      </c>
      <c r="F754" s="25" t="str">
        <f t="shared" si="32"/>
        <v>RHHSB</v>
      </c>
      <c r="I754" s="29">
        <f>IFERROR(ROUNDDOWN(VLOOKUP(F754,INDATA_FILL_DEMAND!$E$4:$F$251,2,FALSE)*IF(E754&lt;2043,1+$N$8,1+$O$8),4),"")</f>
        <v>55.394399999999997</v>
      </c>
    </row>
    <row r="755" spans="4:9" x14ac:dyDescent="0.3">
      <c r="D755" s="26" t="str">
        <f t="shared" si="33"/>
        <v>Demand</v>
      </c>
      <c r="E755" s="10">
        <f t="shared" si="34"/>
        <v>2053</v>
      </c>
      <c r="F755" s="25" t="str">
        <f t="shared" si="32"/>
        <v>RHHSC</v>
      </c>
      <c r="I755" s="29">
        <f>IFERROR(ROUNDDOWN(VLOOKUP(F755,INDATA_FILL_DEMAND!$E$4:$F$251,2,FALSE)*IF(E755&lt;2043,1+$N$8,1+$O$8),4),"")</f>
        <v>325.24259999999998</v>
      </c>
    </row>
    <row r="756" spans="4:9" x14ac:dyDescent="0.3">
      <c r="D756" s="26" t="str">
        <f t="shared" si="33"/>
        <v>Demand</v>
      </c>
      <c r="E756" s="10">
        <f t="shared" si="34"/>
        <v>2053</v>
      </c>
      <c r="F756" s="25" t="str">
        <f t="shared" si="32"/>
        <v>RHHSE</v>
      </c>
      <c r="I756" s="29">
        <f>IFERROR(ROUNDDOWN(VLOOKUP(F756,INDATA_FILL_DEMAND!$E$4:$F$251,2,FALSE)*IF(E756&lt;2043,1+$N$8,1+$O$8),4),"")</f>
        <v>38.188600000000001</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1.8376999999999999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2.5771999999999999</v>
      </c>
    </row>
    <row r="767" spans="4:9" x14ac:dyDescent="0.3">
      <c r="D767" s="26" t="str">
        <f t="shared" si="33"/>
        <v>Demand</v>
      </c>
      <c r="E767" s="10">
        <f t="shared" si="34"/>
        <v>2053</v>
      </c>
      <c r="F767" s="25" t="str">
        <f t="shared" si="35"/>
        <v>RWAPC</v>
      </c>
      <c r="I767" s="29">
        <f>IFERROR(ROUNDDOWN(VLOOKUP(F767,INDATA_FILL_DEMAND!$E$4:$F$251,2,FALSE)*IF(E767&lt;2043,1+$N$8,1+$O$8),4),"")</f>
        <v>39.213500000000003</v>
      </c>
    </row>
    <row r="768" spans="4:9" x14ac:dyDescent="0.3">
      <c r="D768" s="26" t="str">
        <f t="shared" si="33"/>
        <v>Demand</v>
      </c>
      <c r="E768" s="10">
        <f t="shared" si="34"/>
        <v>2053</v>
      </c>
      <c r="F768" s="25" t="str">
        <f t="shared" si="35"/>
        <v>RWAPE</v>
      </c>
      <c r="I768" s="29">
        <f>IFERROR(ROUNDDOWN(VLOOKUP(F768,INDATA_FILL_DEMAND!$E$4:$F$251,2,FALSE)*IF(E768&lt;2043,1+$N$8,1+$O$8),4),"")</f>
        <v>5.5460000000000003</v>
      </c>
    </row>
    <row r="769" spans="4:9" x14ac:dyDescent="0.3">
      <c r="D769" s="26" t="str">
        <f t="shared" si="33"/>
        <v>Demand</v>
      </c>
      <c r="E769" s="10">
        <f t="shared" si="34"/>
        <v>2053</v>
      </c>
      <c r="F769" s="25" t="str">
        <f t="shared" si="35"/>
        <v>RWHSA</v>
      </c>
      <c r="I769" s="29">
        <f>IFERROR(ROUNDDOWN(VLOOKUP(F769,INDATA_FILL_DEMAND!$E$4:$F$251,2,FALSE)*IF(E769&lt;2043,1+$N$8,1+$O$8),4),"")</f>
        <v>1.631</v>
      </c>
    </row>
    <row r="770" spans="4:9" x14ac:dyDescent="0.3">
      <c r="D770" s="26" t="str">
        <f t="shared" si="33"/>
        <v>Demand</v>
      </c>
      <c r="E770" s="10">
        <f t="shared" si="34"/>
        <v>2053</v>
      </c>
      <c r="F770" s="25" t="str">
        <f t="shared" si="35"/>
        <v>RWHSB</v>
      </c>
      <c r="I770" s="29">
        <f>IFERROR(ROUNDDOWN(VLOOKUP(F770,INDATA_FILL_DEMAND!$E$4:$F$251,2,FALSE)*IF(E770&lt;2043,1+$N$8,1+$O$8),4),"")</f>
        <v>6.4497999999999998</v>
      </c>
    </row>
    <row r="771" spans="4:9" x14ac:dyDescent="0.3">
      <c r="D771" s="26" t="str">
        <f t="shared" si="33"/>
        <v>Demand</v>
      </c>
      <c r="E771" s="10">
        <f t="shared" si="34"/>
        <v>2053</v>
      </c>
      <c r="F771" s="25" t="str">
        <f t="shared" si="35"/>
        <v>RWHSC</v>
      </c>
      <c r="I771" s="29">
        <f>IFERROR(ROUNDDOWN(VLOOKUP(F771,INDATA_FILL_DEMAND!$E$4:$F$251,2,FALSE)*IF(E771&lt;2043,1+$N$8,1+$O$8),4),"")</f>
        <v>37.869399999999999</v>
      </c>
    </row>
    <row r="772" spans="4:9" x14ac:dyDescent="0.3">
      <c r="D772" s="26" t="str">
        <f t="shared" si="33"/>
        <v>Demand</v>
      </c>
      <c r="E772" s="10">
        <f t="shared" si="34"/>
        <v>2053</v>
      </c>
      <c r="F772" s="25" t="str">
        <f t="shared" si="35"/>
        <v>RWHSE</v>
      </c>
      <c r="I772" s="29">
        <f>IFERROR(ROUNDDOWN(VLOOKUP(F772,INDATA_FILL_DEMAND!$E$4:$F$251,2,FALSE)*IF(E772&lt;2043,1+$N$8,1+$O$8),4),"")</f>
        <v>2.6871</v>
      </c>
    </row>
    <row r="773" spans="4:9" x14ac:dyDescent="0.3">
      <c r="D773" s="26" t="str">
        <f t="shared" si="33"/>
        <v>Demand</v>
      </c>
      <c r="E773" s="10">
        <f t="shared" si="34"/>
        <v>2053</v>
      </c>
      <c r="F773" s="25" t="str">
        <f t="shared" si="35"/>
        <v>RKAPA</v>
      </c>
      <c r="I773" s="29">
        <f>IFERROR(ROUNDDOWN(VLOOKUP(F773,INDATA_FILL_DEMAND!$E$4:$F$251,2,FALSE)*IF(E773&lt;2043,1+$N$8,1+$O$8),4),"")</f>
        <v>1.78E-2</v>
      </c>
    </row>
    <row r="774" spans="4:9" x14ac:dyDescent="0.3">
      <c r="D774" s="26" t="str">
        <f t="shared" si="33"/>
        <v>Demand</v>
      </c>
      <c r="E774" s="10">
        <f t="shared" si="34"/>
        <v>2053</v>
      </c>
      <c r="F774" s="25" t="str">
        <f t="shared" si="35"/>
        <v>RKAPB</v>
      </c>
      <c r="I774" s="29">
        <f>IFERROR(ROUNDDOWN(VLOOKUP(F774,INDATA_FILL_DEMAND!$E$4:$F$251,2,FALSE)*IF(E774&lt;2043,1+$N$8,1+$O$8),4),"")</f>
        <v>2.4899999999999999E-2</v>
      </c>
    </row>
    <row r="775" spans="4:9" x14ac:dyDescent="0.3">
      <c r="D775" s="26" t="str">
        <f t="shared" si="33"/>
        <v>Demand</v>
      </c>
      <c r="E775" s="10">
        <f t="shared" si="34"/>
        <v>2053</v>
      </c>
      <c r="F775" s="25" t="str">
        <f t="shared" si="35"/>
        <v>RKAPC</v>
      </c>
      <c r="I775" s="29">
        <f>IFERROR(ROUNDDOWN(VLOOKUP(F775,INDATA_FILL_DEMAND!$E$4:$F$251,2,FALSE)*IF(E775&lt;2043,1+$N$8,1+$O$8),4),"")</f>
        <v>0.38030000000000003</v>
      </c>
    </row>
    <row r="776" spans="4:9" x14ac:dyDescent="0.3">
      <c r="D776" s="26" t="str">
        <f t="shared" si="33"/>
        <v>Demand</v>
      </c>
      <c r="E776" s="10">
        <f t="shared" si="34"/>
        <v>2053</v>
      </c>
      <c r="F776" s="25" t="str">
        <f t="shared" si="35"/>
        <v>RKAPE</v>
      </c>
      <c r="I776" s="29">
        <f>IFERROR(ROUNDDOWN(VLOOKUP(F776,INDATA_FILL_DEMAND!$E$4:$F$251,2,FALSE)*IF(E776&lt;2043,1+$N$8,1+$O$8),4),"")</f>
        <v>5.3699999999999998E-2</v>
      </c>
    </row>
    <row r="777" spans="4:9" x14ac:dyDescent="0.3">
      <c r="D777" s="26" t="str">
        <f t="shared" si="33"/>
        <v>Demand</v>
      </c>
      <c r="E777" s="10">
        <f t="shared" si="34"/>
        <v>2053</v>
      </c>
      <c r="F777" s="25" t="str">
        <f t="shared" si="35"/>
        <v>RKHSA</v>
      </c>
      <c r="I777" s="29">
        <f>IFERROR(ROUNDDOWN(VLOOKUP(F777,INDATA_FILL_DEMAND!$E$4:$F$251,2,FALSE)*IF(E777&lt;2043,1+$N$8,1+$O$8),4),"")</f>
        <v>0.2712</v>
      </c>
    </row>
    <row r="778" spans="4:9" x14ac:dyDescent="0.3">
      <c r="D778" s="26" t="str">
        <f t="shared" si="33"/>
        <v>Demand</v>
      </c>
      <c r="E778" s="10">
        <f t="shared" si="34"/>
        <v>2053</v>
      </c>
      <c r="F778" s="25" t="str">
        <f t="shared" si="35"/>
        <v>RKHSB</v>
      </c>
      <c r="I778" s="29">
        <f>IFERROR(ROUNDDOWN(VLOOKUP(F778,INDATA_FILL_DEMAND!$E$4:$F$251,2,FALSE)*IF(E778&lt;2043,1+$N$8,1+$O$8),4),"")</f>
        <v>1.0724</v>
      </c>
    </row>
    <row r="779" spans="4:9" x14ac:dyDescent="0.3">
      <c r="D779" s="26" t="str">
        <f t="shared" si="33"/>
        <v>Demand</v>
      </c>
      <c r="E779" s="10">
        <f t="shared" si="34"/>
        <v>2053</v>
      </c>
      <c r="F779" s="25" t="str">
        <f t="shared" si="35"/>
        <v>RKHSC</v>
      </c>
      <c r="I779" s="29">
        <f>IFERROR(ROUNDDOWN(VLOOKUP(F779,INDATA_FILL_DEMAND!$E$4:$F$251,2,FALSE)*IF(E779&lt;2043,1+$N$8,1+$O$8),4),"")</f>
        <v>6.2967000000000004</v>
      </c>
    </row>
    <row r="780" spans="4:9" x14ac:dyDescent="0.3">
      <c r="D780" s="26" t="str">
        <f t="shared" si="33"/>
        <v>Demand</v>
      </c>
      <c r="E780" s="10">
        <f t="shared" si="34"/>
        <v>2053</v>
      </c>
      <c r="F780" s="25" t="str">
        <f t="shared" si="35"/>
        <v>RKHSE</v>
      </c>
      <c r="I780" s="29">
        <f>IFERROR(ROUNDDOWN(VLOOKUP(F780,INDATA_FILL_DEMAND!$E$4:$F$251,2,FALSE)*IF(E780&lt;2043,1+$N$8,1+$O$8),4),"")</f>
        <v>1.0892999999999999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7.9699999999999993E-2</v>
      </c>
    </row>
    <row r="784" spans="4:9" x14ac:dyDescent="0.3">
      <c r="D784" s="26" t="str">
        <f t="shared" si="36"/>
        <v>Demand</v>
      </c>
      <c r="E784" s="10">
        <f t="shared" si="34"/>
        <v>2053</v>
      </c>
      <c r="F784" s="25" t="str">
        <f t="shared" si="35"/>
        <v>RLAPE</v>
      </c>
      <c r="I784" s="29">
        <f>IFERROR(ROUNDDOWN(VLOOKUP(F784,INDATA_FILL_DEMAND!$E$4:$F$251,2,FALSE)*IF(E784&lt;2043,1+$N$8,1+$O$8),4),"")</f>
        <v>1.12E-2</v>
      </c>
    </row>
    <row r="785" spans="4:9" x14ac:dyDescent="0.3">
      <c r="D785" s="26" t="str">
        <f t="shared" si="36"/>
        <v>Demand</v>
      </c>
      <c r="E785" s="10">
        <f t="shared" si="34"/>
        <v>2053</v>
      </c>
      <c r="F785" s="25" t="str">
        <f t="shared" si="35"/>
        <v>RLHSA</v>
      </c>
      <c r="I785" s="29">
        <f>IFERROR(ROUNDDOWN(VLOOKUP(F785,INDATA_FILL_DEMAND!$E$4:$F$251,2,FALSE)*IF(E785&lt;2043,1+$N$8,1+$O$8),4),"")</f>
        <v>5.6800000000000003E-2</v>
      </c>
    </row>
    <row r="786" spans="4:9" x14ac:dyDescent="0.3">
      <c r="D786" s="26" t="str">
        <f t="shared" si="36"/>
        <v>Demand</v>
      </c>
      <c r="E786" s="10">
        <f t="shared" si="34"/>
        <v>2053</v>
      </c>
      <c r="F786" s="25" t="str">
        <f t="shared" si="35"/>
        <v>RLHSB</v>
      </c>
      <c r="I786" s="29">
        <f>IFERROR(ROUNDDOWN(VLOOKUP(F786,INDATA_FILL_DEMAND!$E$4:$F$251,2,FALSE)*IF(E786&lt;2043,1+$N$8,1+$O$8),4),"")</f>
        <v>0.2248</v>
      </c>
    </row>
    <row r="787" spans="4:9" x14ac:dyDescent="0.3">
      <c r="D787" s="26" t="str">
        <f t="shared" si="36"/>
        <v>Demand</v>
      </c>
      <c r="E787" s="10">
        <f t="shared" si="34"/>
        <v>2053</v>
      </c>
      <c r="F787" s="25" t="str">
        <f t="shared" si="35"/>
        <v>RLHSC</v>
      </c>
      <c r="I787" s="29">
        <f>IFERROR(ROUNDDOWN(VLOOKUP(F787,INDATA_FILL_DEMAND!$E$4:$F$251,2,FALSE)*IF(E787&lt;2043,1+$N$8,1+$O$8),4),"")</f>
        <v>1.3203</v>
      </c>
    </row>
    <row r="788" spans="4:9" x14ac:dyDescent="0.3">
      <c r="D788" s="26" t="str">
        <f t="shared" si="36"/>
        <v>Demand</v>
      </c>
      <c r="E788" s="10">
        <f t="shared" si="34"/>
        <v>2053</v>
      </c>
      <c r="F788" s="25" t="str">
        <f t="shared" si="35"/>
        <v>RLHSE</v>
      </c>
      <c r="I788" s="29">
        <f>IFERROR(ROUNDDOWN(VLOOKUP(F788,INDATA_FILL_DEMAND!$E$4:$F$251,2,FALSE)*IF(E788&lt;2043,1+$N$8,1+$O$8),4),"")</f>
        <v>0.22839999999999999</v>
      </c>
    </row>
    <row r="789" spans="4:9" x14ac:dyDescent="0.3">
      <c r="D789" s="26" t="str">
        <f t="shared" si="36"/>
        <v>Demand</v>
      </c>
      <c r="E789" s="10">
        <f t="shared" si="34"/>
        <v>2053</v>
      </c>
      <c r="F789" s="25" t="str">
        <f t="shared" si="35"/>
        <v>ROAPA</v>
      </c>
      <c r="I789" s="29">
        <f>IFERROR(ROUNDDOWN(VLOOKUP(F789,INDATA_FILL_DEMAND!$E$4:$F$251,2,FALSE)*IF(E789&lt;2043,1+$N$8,1+$O$8),4),"")</f>
        <v>7.1199999999999999E-2</v>
      </c>
    </row>
    <row r="790" spans="4:9" x14ac:dyDescent="0.3">
      <c r="D790" s="26" t="str">
        <f t="shared" si="36"/>
        <v>Demand</v>
      </c>
      <c r="E790" s="10">
        <f t="shared" si="34"/>
        <v>2053</v>
      </c>
      <c r="F790" s="25" t="str">
        <f t="shared" si="35"/>
        <v>ROAPB</v>
      </c>
      <c r="I790" s="29">
        <f>IFERROR(ROUNDDOWN(VLOOKUP(F790,INDATA_FILL_DEMAND!$E$4:$F$251,2,FALSE)*IF(E790&lt;2043,1+$N$8,1+$O$8),4),"")</f>
        <v>9.9900000000000003E-2</v>
      </c>
    </row>
    <row r="791" spans="4:9" x14ac:dyDescent="0.3">
      <c r="D791" s="26" t="str">
        <f t="shared" si="36"/>
        <v>Demand</v>
      </c>
      <c r="E791" s="10">
        <f t="shared" si="34"/>
        <v>2053</v>
      </c>
      <c r="F791" s="25" t="str">
        <f t="shared" si="35"/>
        <v>ROAPC</v>
      </c>
      <c r="I791" s="29">
        <f>IFERROR(ROUNDDOWN(VLOOKUP(F791,INDATA_FILL_DEMAND!$E$4:$F$251,2,FALSE)*IF(E791&lt;2043,1+$N$8,1+$O$8),4),"")</f>
        <v>1.52</v>
      </c>
    </row>
    <row r="792" spans="4:9" x14ac:dyDescent="0.3">
      <c r="D792" s="26" t="str">
        <f t="shared" si="36"/>
        <v>Demand</v>
      </c>
      <c r="E792" s="10">
        <f t="shared" si="34"/>
        <v>2053</v>
      </c>
      <c r="F792" s="25" t="str">
        <f t="shared" si="35"/>
        <v>ROAPE</v>
      </c>
      <c r="I792" s="29">
        <f>IFERROR(ROUNDDOWN(VLOOKUP(F792,INDATA_FILL_DEMAND!$E$4:$F$251,2,FALSE)*IF(E792&lt;2043,1+$N$8,1+$O$8),4),"")</f>
        <v>0.21490000000000001</v>
      </c>
    </row>
    <row r="793" spans="4:9" x14ac:dyDescent="0.3">
      <c r="D793" s="26" t="str">
        <f t="shared" si="36"/>
        <v>Demand</v>
      </c>
      <c r="E793" s="10">
        <f t="shared" si="34"/>
        <v>2053</v>
      </c>
      <c r="F793" s="25" t="str">
        <f t="shared" si="35"/>
        <v>ROHSA</v>
      </c>
      <c r="I793" s="29">
        <f>IFERROR(ROUNDDOWN(VLOOKUP(F793,INDATA_FILL_DEMAND!$E$4:$F$251,2,FALSE)*IF(E793&lt;2043,1+$N$8,1+$O$8),4),"")</f>
        <v>1.0838000000000001</v>
      </c>
    </row>
    <row r="794" spans="4:9" x14ac:dyDescent="0.3">
      <c r="D794" s="26" t="str">
        <f t="shared" si="36"/>
        <v>Demand</v>
      </c>
      <c r="E794" s="10">
        <f t="shared" si="34"/>
        <v>2053</v>
      </c>
      <c r="F794" s="25" t="str">
        <f t="shared" si="35"/>
        <v>ROHSB</v>
      </c>
      <c r="I794" s="29">
        <f>IFERROR(ROUNDDOWN(VLOOKUP(F794,INDATA_FILL_DEMAND!$E$4:$F$251,2,FALSE)*IF(E794&lt;2043,1+$N$8,1+$O$8),4),"")</f>
        <v>4.2858000000000001</v>
      </c>
    </row>
    <row r="795" spans="4:9" x14ac:dyDescent="0.3">
      <c r="D795" s="26" t="str">
        <f t="shared" si="36"/>
        <v>Demand</v>
      </c>
      <c r="E795" s="10">
        <f t="shared" si="34"/>
        <v>2053</v>
      </c>
      <c r="F795" s="25" t="str">
        <f t="shared" si="35"/>
        <v>ROHSC</v>
      </c>
      <c r="I795" s="29">
        <f>IFERROR(ROUNDDOWN(VLOOKUP(F795,INDATA_FILL_DEMAND!$E$4:$F$251,2,FALSE)*IF(E795&lt;2043,1+$N$8,1+$O$8),4),"")</f>
        <v>25.163900000000002</v>
      </c>
    </row>
    <row r="796" spans="4:9" x14ac:dyDescent="0.3">
      <c r="D796" s="26" t="str">
        <f t="shared" si="36"/>
        <v>Demand</v>
      </c>
      <c r="E796" s="10">
        <f t="shared" si="34"/>
        <v>2053</v>
      </c>
      <c r="F796" s="25" t="str">
        <f t="shared" si="35"/>
        <v>ROHSE</v>
      </c>
      <c r="I796" s="29">
        <f>IFERROR(ROUNDDOWN(VLOOKUP(F796,INDATA_FILL_DEMAND!$E$4:$F$251,2,FALSE)*IF(E796&lt;2043,1+$N$8,1+$O$8),4),"")</f>
        <v>4.3532000000000002</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13.1983</v>
      </c>
    </row>
    <row r="806" spans="4:9" x14ac:dyDescent="0.3">
      <c r="D806" s="26" t="str">
        <f t="shared" si="36"/>
        <v>Demand</v>
      </c>
      <c r="E806" s="10">
        <f t="shared" si="34"/>
        <v>2053</v>
      </c>
      <c r="F806" s="25" t="str">
        <f t="shared" si="35"/>
        <v>CHEDU</v>
      </c>
      <c r="I806" s="29">
        <f>IFERROR(ROUNDDOWN(VLOOKUP(F806,INDATA_FILL_DEMAND!$E$4:$F$251,2,FALSE)*IF(E806&lt;2043,1+$N$8,1+$O$8),4),"")</f>
        <v>31.6874</v>
      </c>
    </row>
    <row r="807" spans="4:9" x14ac:dyDescent="0.3">
      <c r="D807" s="26" t="str">
        <f t="shared" si="36"/>
        <v>Demand</v>
      </c>
      <c r="E807" s="10">
        <f t="shared" si="34"/>
        <v>2053</v>
      </c>
      <c r="F807" s="25" t="str">
        <f t="shared" si="35"/>
        <v>CHHLT</v>
      </c>
      <c r="I807" s="29">
        <f>IFERROR(ROUNDDOWN(VLOOKUP(F807,INDATA_FILL_DEMAND!$E$4:$F$251,2,FALSE)*IF(E807&lt;2043,1+$N$8,1+$O$8),4),"")</f>
        <v>2.3805999999999998</v>
      </c>
    </row>
    <row r="808" spans="4:9" x14ac:dyDescent="0.3">
      <c r="D808" s="26" t="str">
        <f t="shared" si="36"/>
        <v>Demand</v>
      </c>
      <c r="E808" s="10">
        <f t="shared" si="34"/>
        <v>2053</v>
      </c>
      <c r="F808" s="25" t="str">
        <f t="shared" si="35"/>
        <v>CHOFF</v>
      </c>
      <c r="I808" s="29">
        <f>IFERROR(ROUNDDOWN(VLOOKUP(F808,INDATA_FILL_DEMAND!$E$4:$F$251,2,FALSE)*IF(E808&lt;2043,1+$N$8,1+$O$8),4),"")</f>
        <v>3.3782999999999999</v>
      </c>
    </row>
    <row r="809" spans="4:9" x14ac:dyDescent="0.3">
      <c r="D809" s="26" t="str">
        <f t="shared" si="36"/>
        <v>Demand</v>
      </c>
      <c r="E809" s="10">
        <f t="shared" si="34"/>
        <v>2053</v>
      </c>
      <c r="F809" s="25" t="str">
        <f t="shared" si="35"/>
        <v>CHOTH</v>
      </c>
      <c r="I809" s="29">
        <f>IFERROR(ROUNDDOWN(VLOOKUP(F809,INDATA_FILL_DEMAND!$E$4:$F$251,2,FALSE)*IF(E809&lt;2043,1+$N$8,1+$O$8),4),"")</f>
        <v>20.1126</v>
      </c>
    </row>
    <row r="810" spans="4:9" x14ac:dyDescent="0.3">
      <c r="D810" s="26" t="str">
        <f t="shared" si="36"/>
        <v>Demand</v>
      </c>
      <c r="E810" s="10">
        <f t="shared" si="34"/>
        <v>2053</v>
      </c>
      <c r="F810" s="25" t="str">
        <f t="shared" si="35"/>
        <v>CHRET</v>
      </c>
      <c r="I810" s="29">
        <f>IFERROR(ROUNDDOWN(VLOOKUP(F810,INDATA_FILL_DEMAND!$E$4:$F$251,2,FALSE)*IF(E810&lt;2043,1+$N$8,1+$O$8),4),"")</f>
        <v>4.1660000000000004</v>
      </c>
    </row>
    <row r="811" spans="4:9" x14ac:dyDescent="0.3">
      <c r="D811" s="26" t="str">
        <f t="shared" si="36"/>
        <v>Demand</v>
      </c>
      <c r="E811" s="10">
        <f t="shared" si="34"/>
        <v>2053</v>
      </c>
      <c r="F811" s="25" t="str">
        <f t="shared" si="35"/>
        <v>CHSPO</v>
      </c>
      <c r="I811" s="29">
        <f>IFERROR(ROUNDDOWN(VLOOKUP(F811,INDATA_FILL_DEMAND!$E$4:$F$251,2,FALSE)*IF(E811&lt;2043,1+$N$8,1+$O$8),4),"")</f>
        <v>8.9359999999999999</v>
      </c>
    </row>
    <row r="812" spans="4:9" x14ac:dyDescent="0.3">
      <c r="D812" s="26" t="str">
        <f t="shared" si="36"/>
        <v>Demand</v>
      </c>
      <c r="E812" s="10">
        <f t="shared" si="34"/>
        <v>2053</v>
      </c>
      <c r="F812" s="25" t="str">
        <f t="shared" si="35"/>
        <v>CHTUR</v>
      </c>
      <c r="I812" s="29">
        <f>IFERROR(ROUNDDOWN(VLOOKUP(F812,INDATA_FILL_DEMAND!$E$4:$F$251,2,FALSE)*IF(E812&lt;2043,1+$N$8,1+$O$8),4),"")</f>
        <v>2.5381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3.1233</v>
      </c>
    </row>
    <row r="822" spans="4:9" x14ac:dyDescent="0.3">
      <c r="D822" s="26" t="str">
        <f t="shared" si="36"/>
        <v>Demand</v>
      </c>
      <c r="E822" s="10">
        <f t="shared" si="37"/>
        <v>2053</v>
      </c>
      <c r="F822" s="25" t="str">
        <f t="shared" si="35"/>
        <v>CWEDU</v>
      </c>
      <c r="I822" s="29">
        <f>IFERROR(ROUNDDOWN(VLOOKUP(F822,INDATA_FILL_DEMAND!$E$4:$F$251,2,FALSE)*IF(E822&lt;2043,1+$N$8,1+$O$8),4),"")</f>
        <v>7.4985999999999997</v>
      </c>
    </row>
    <row r="823" spans="4:9" x14ac:dyDescent="0.3">
      <c r="D823" s="26" t="str">
        <f t="shared" si="36"/>
        <v>Demand</v>
      </c>
      <c r="E823" s="10">
        <f t="shared" si="37"/>
        <v>2053</v>
      </c>
      <c r="F823" s="25" t="str">
        <f t="shared" si="35"/>
        <v>CWHLT</v>
      </c>
      <c r="I823" s="29">
        <f>IFERROR(ROUNDDOWN(VLOOKUP(F823,INDATA_FILL_DEMAND!$E$4:$F$251,2,FALSE)*IF(E823&lt;2043,1+$N$8,1+$O$8),4),"")</f>
        <v>0.56330000000000002</v>
      </c>
    </row>
    <row r="824" spans="4:9" x14ac:dyDescent="0.3">
      <c r="D824" s="26" t="str">
        <f t="shared" si="36"/>
        <v>Demand</v>
      </c>
      <c r="E824" s="10">
        <f t="shared" si="37"/>
        <v>2053</v>
      </c>
      <c r="F824" s="25" t="str">
        <f t="shared" si="35"/>
        <v>CWOFF</v>
      </c>
      <c r="I824" s="29">
        <f>IFERROR(ROUNDDOWN(VLOOKUP(F824,INDATA_FILL_DEMAND!$E$4:$F$251,2,FALSE)*IF(E824&lt;2043,1+$N$8,1+$O$8),4),"")</f>
        <v>0.7994</v>
      </c>
    </row>
    <row r="825" spans="4:9" x14ac:dyDescent="0.3">
      <c r="D825" s="26" t="str">
        <f t="shared" si="36"/>
        <v>Demand</v>
      </c>
      <c r="E825" s="10">
        <f t="shared" si="37"/>
        <v>2053</v>
      </c>
      <c r="F825" s="25" t="str">
        <f t="shared" si="35"/>
        <v>CWOTH</v>
      </c>
      <c r="I825" s="29">
        <f>IFERROR(ROUNDDOWN(VLOOKUP(F825,INDATA_FILL_DEMAND!$E$4:$F$251,2,FALSE)*IF(E825&lt;2043,1+$N$8,1+$O$8),4),"")</f>
        <v>4.7595000000000001</v>
      </c>
    </row>
    <row r="826" spans="4:9" x14ac:dyDescent="0.3">
      <c r="D826" s="26" t="str">
        <f t="shared" si="36"/>
        <v>Demand</v>
      </c>
      <c r="E826" s="10">
        <f t="shared" si="37"/>
        <v>2053</v>
      </c>
      <c r="F826" s="25" t="str">
        <f t="shared" si="35"/>
        <v>CWRET</v>
      </c>
      <c r="I826" s="29">
        <f>IFERROR(ROUNDDOWN(VLOOKUP(F826,INDATA_FILL_DEMAND!$E$4:$F$251,2,FALSE)*IF(E826&lt;2043,1+$N$8,1+$O$8),4),"")</f>
        <v>0.98580000000000001</v>
      </c>
    </row>
    <row r="827" spans="4:9" x14ac:dyDescent="0.3">
      <c r="D827" s="26" t="str">
        <f t="shared" si="36"/>
        <v>Demand</v>
      </c>
      <c r="E827" s="10">
        <f t="shared" si="37"/>
        <v>2053</v>
      </c>
      <c r="F827" s="25" t="str">
        <f t="shared" si="35"/>
        <v>CWSPO</v>
      </c>
      <c r="I827" s="29">
        <f>IFERROR(ROUNDDOWN(VLOOKUP(F827,INDATA_FILL_DEMAND!$E$4:$F$251,2,FALSE)*IF(E827&lt;2043,1+$N$8,1+$O$8),4),"")</f>
        <v>2.1145999999999998</v>
      </c>
    </row>
    <row r="828" spans="4:9" x14ac:dyDescent="0.3">
      <c r="D828" s="26" t="str">
        <f t="shared" si="36"/>
        <v>Demand</v>
      </c>
      <c r="E828" s="10">
        <f t="shared" si="37"/>
        <v>2053</v>
      </c>
      <c r="F828" s="25" t="str">
        <f t="shared" si="35"/>
        <v>CWTUR</v>
      </c>
      <c r="I828" s="29">
        <f>IFERROR(ROUNDDOWN(VLOOKUP(F828,INDATA_FILL_DEMAND!$E$4:$F$251,2,FALSE)*IF(E828&lt;2043,1+$N$8,1+$O$8),4),"")</f>
        <v>0.60060000000000002</v>
      </c>
    </row>
    <row r="829" spans="4:9" x14ac:dyDescent="0.3">
      <c r="D829" s="26" t="str">
        <f t="shared" si="36"/>
        <v>Demand</v>
      </c>
      <c r="E829" s="10">
        <f t="shared" si="37"/>
        <v>2053</v>
      </c>
      <c r="F829" s="25" t="str">
        <f t="shared" si="35"/>
        <v>CKCUL</v>
      </c>
      <c r="I829" s="29">
        <f>IFERROR(ROUNDDOWN(VLOOKUP(F829,INDATA_FILL_DEMAND!$E$4:$F$251,2,FALSE)*IF(E829&lt;2043,1+$N$8,1+$O$8),4),"")</f>
        <v>0.66490000000000005</v>
      </c>
    </row>
    <row r="830" spans="4:9" x14ac:dyDescent="0.3">
      <c r="D830" s="26" t="str">
        <f t="shared" si="36"/>
        <v>Demand</v>
      </c>
      <c r="E830" s="10">
        <f t="shared" si="37"/>
        <v>2053</v>
      </c>
      <c r="F830" s="25" t="str">
        <f t="shared" ref="F830:F893" si="38">F582</f>
        <v>CKEDU</v>
      </c>
      <c r="I830" s="29">
        <f>IFERROR(ROUNDDOWN(VLOOKUP(F830,INDATA_FILL_DEMAND!$E$4:$F$251,2,FALSE)*IF(E830&lt;2043,1+$N$8,1+$O$8),4),"")</f>
        <v>1.5963000000000001</v>
      </c>
    </row>
    <row r="831" spans="4:9" x14ac:dyDescent="0.3">
      <c r="D831" s="26" t="str">
        <f t="shared" si="36"/>
        <v>Demand</v>
      </c>
      <c r="E831" s="10">
        <f t="shared" si="37"/>
        <v>2053</v>
      </c>
      <c r="F831" s="25" t="str">
        <f t="shared" si="38"/>
        <v>CKHLT</v>
      </c>
      <c r="I831" s="29">
        <f>IFERROR(ROUNDDOWN(VLOOKUP(F831,INDATA_FILL_DEMAND!$E$4:$F$251,2,FALSE)*IF(E831&lt;2043,1+$N$8,1+$O$8),4),"")</f>
        <v>0.11990000000000001</v>
      </c>
    </row>
    <row r="832" spans="4:9" x14ac:dyDescent="0.3">
      <c r="D832" s="26" t="str">
        <f t="shared" si="36"/>
        <v>Demand</v>
      </c>
      <c r="E832" s="10">
        <f t="shared" si="37"/>
        <v>2053</v>
      </c>
      <c r="F832" s="25" t="str">
        <f t="shared" si="38"/>
        <v>CKOFF</v>
      </c>
      <c r="I832" s="29">
        <f>IFERROR(ROUNDDOWN(VLOOKUP(F832,INDATA_FILL_DEMAND!$E$4:$F$251,2,FALSE)*IF(E832&lt;2043,1+$N$8,1+$O$8),4),"")</f>
        <v>0.1701</v>
      </c>
    </row>
    <row r="833" spans="4:9" x14ac:dyDescent="0.3">
      <c r="D833" s="26" t="str">
        <f t="shared" si="36"/>
        <v>Demand</v>
      </c>
      <c r="E833" s="10">
        <f t="shared" si="37"/>
        <v>2053</v>
      </c>
      <c r="F833" s="25" t="str">
        <f t="shared" si="38"/>
        <v>CKOTH</v>
      </c>
      <c r="I833" s="29">
        <f>IFERROR(ROUNDDOWN(VLOOKUP(F833,INDATA_FILL_DEMAND!$E$4:$F$251,2,FALSE)*IF(E833&lt;2043,1+$N$8,1+$O$8),4),"")</f>
        <v>1.0132000000000001</v>
      </c>
    </row>
    <row r="834" spans="4:9" x14ac:dyDescent="0.3">
      <c r="D834" s="26" t="str">
        <f t="shared" si="36"/>
        <v>Demand</v>
      </c>
      <c r="E834" s="10">
        <f t="shared" si="37"/>
        <v>2053</v>
      </c>
      <c r="F834" s="25" t="str">
        <f t="shared" si="38"/>
        <v>CKRET</v>
      </c>
      <c r="I834" s="29">
        <f>IFERROR(ROUNDDOWN(VLOOKUP(F834,INDATA_FILL_DEMAND!$E$4:$F$251,2,FALSE)*IF(E834&lt;2043,1+$N$8,1+$O$8),4),"")</f>
        <v>0.20979999999999999</v>
      </c>
    </row>
    <row r="835" spans="4:9" x14ac:dyDescent="0.3">
      <c r="D835" s="26" t="str">
        <f t="shared" si="36"/>
        <v>Demand</v>
      </c>
      <c r="E835" s="10">
        <f t="shared" si="37"/>
        <v>2053</v>
      </c>
      <c r="F835" s="25" t="str">
        <f t="shared" si="38"/>
        <v>CKSPO</v>
      </c>
      <c r="I835" s="29">
        <f>IFERROR(ROUNDDOWN(VLOOKUP(F835,INDATA_FILL_DEMAND!$E$4:$F$251,2,FALSE)*IF(E835&lt;2043,1+$N$8,1+$O$8),4),"")</f>
        <v>0.4501</v>
      </c>
    </row>
    <row r="836" spans="4:9" x14ac:dyDescent="0.3">
      <c r="D836" s="26" t="str">
        <f t="shared" si="36"/>
        <v>Demand</v>
      </c>
      <c r="E836" s="10">
        <f t="shared" si="37"/>
        <v>2053</v>
      </c>
      <c r="F836" s="25" t="str">
        <f t="shared" si="38"/>
        <v>CKTUR</v>
      </c>
      <c r="I836" s="29">
        <f>IFERROR(ROUNDDOWN(VLOOKUP(F836,INDATA_FILL_DEMAND!$E$4:$F$251,2,FALSE)*IF(E836&lt;2043,1+$N$8,1+$O$8),4),"")</f>
        <v>0.1278</v>
      </c>
    </row>
    <row r="837" spans="4:9" x14ac:dyDescent="0.3">
      <c r="D837" s="26" t="str">
        <f t="shared" si="36"/>
        <v>Demand</v>
      </c>
      <c r="E837" s="10">
        <f t="shared" si="37"/>
        <v>2053</v>
      </c>
      <c r="F837" s="25" t="str">
        <f t="shared" si="38"/>
        <v>CLCUL</v>
      </c>
      <c r="I837" s="29">
        <f>IFERROR(ROUNDDOWN(VLOOKUP(F837,INDATA_FILL_DEMAND!$E$4:$F$251,2,FALSE)*IF(E837&lt;2043,1+$N$8,1+$O$8),4),"")</f>
        <v>0.87990000000000002</v>
      </c>
    </row>
    <row r="838" spans="4:9" x14ac:dyDescent="0.3">
      <c r="D838" s="26" t="str">
        <f t="shared" si="36"/>
        <v>Demand</v>
      </c>
      <c r="E838" s="10">
        <f t="shared" si="37"/>
        <v>2053</v>
      </c>
      <c r="F838" s="25" t="str">
        <f t="shared" si="38"/>
        <v>CLEDU</v>
      </c>
      <c r="I838" s="29">
        <f>IFERROR(ROUNDDOWN(VLOOKUP(F838,INDATA_FILL_DEMAND!$E$4:$F$251,2,FALSE)*IF(E838&lt;2043,1+$N$8,1+$O$8),4),"")</f>
        <v>2.1126</v>
      </c>
    </row>
    <row r="839" spans="4:9" x14ac:dyDescent="0.3">
      <c r="D839" s="26" t="str">
        <f t="shared" si="36"/>
        <v>Demand</v>
      </c>
      <c r="E839" s="10">
        <f t="shared" si="37"/>
        <v>2053</v>
      </c>
      <c r="F839" s="25" t="str">
        <f t="shared" si="38"/>
        <v>CLHLT</v>
      </c>
      <c r="I839" s="29">
        <f>IFERROR(ROUNDDOWN(VLOOKUP(F839,INDATA_FILL_DEMAND!$E$4:$F$251,2,FALSE)*IF(E839&lt;2043,1+$N$8,1+$O$8),4),"")</f>
        <v>0.15870000000000001</v>
      </c>
    </row>
    <row r="840" spans="4:9" x14ac:dyDescent="0.3">
      <c r="D840" s="26" t="str">
        <f t="shared" si="36"/>
        <v>Demand</v>
      </c>
      <c r="E840" s="10">
        <f t="shared" si="37"/>
        <v>2053</v>
      </c>
      <c r="F840" s="25" t="str">
        <f t="shared" si="38"/>
        <v>CLOFF</v>
      </c>
      <c r="I840" s="29">
        <f>IFERROR(ROUNDDOWN(VLOOKUP(F840,INDATA_FILL_DEMAND!$E$4:$F$251,2,FALSE)*IF(E840&lt;2043,1+$N$8,1+$O$8),4),"")</f>
        <v>0.22520000000000001</v>
      </c>
    </row>
    <row r="841" spans="4:9" x14ac:dyDescent="0.3">
      <c r="D841" s="26" t="str">
        <f t="shared" si="36"/>
        <v>Demand</v>
      </c>
      <c r="E841" s="10">
        <f t="shared" si="37"/>
        <v>2053</v>
      </c>
      <c r="F841" s="25" t="str">
        <f t="shared" si="38"/>
        <v>CLOTH</v>
      </c>
      <c r="I841" s="29">
        <f>IFERROR(ROUNDDOWN(VLOOKUP(F841,INDATA_FILL_DEMAND!$E$4:$F$251,2,FALSE)*IF(E841&lt;2043,1+$N$8,1+$O$8),4),"")</f>
        <v>1.3409</v>
      </c>
    </row>
    <row r="842" spans="4:9" x14ac:dyDescent="0.3">
      <c r="D842" s="26" t="str">
        <f t="shared" si="36"/>
        <v>Demand</v>
      </c>
      <c r="E842" s="10">
        <f t="shared" si="37"/>
        <v>2053</v>
      </c>
      <c r="F842" s="25" t="str">
        <f t="shared" si="38"/>
        <v>CLRET</v>
      </c>
      <c r="I842" s="29">
        <f>IFERROR(ROUNDDOWN(VLOOKUP(F842,INDATA_FILL_DEMAND!$E$4:$F$251,2,FALSE)*IF(E842&lt;2043,1+$N$8,1+$O$8),4),"")</f>
        <v>0.2777</v>
      </c>
    </row>
    <row r="843" spans="4:9" x14ac:dyDescent="0.3">
      <c r="D843" s="26" t="str">
        <f t="shared" si="36"/>
        <v>Demand</v>
      </c>
      <c r="E843" s="10">
        <f t="shared" si="37"/>
        <v>2053</v>
      </c>
      <c r="F843" s="25" t="str">
        <f t="shared" si="38"/>
        <v>CLSPO</v>
      </c>
      <c r="I843" s="29">
        <f>IFERROR(ROUNDDOWN(VLOOKUP(F843,INDATA_FILL_DEMAND!$E$4:$F$251,2,FALSE)*IF(E843&lt;2043,1+$N$8,1+$O$8),4),"")</f>
        <v>0.59570000000000001</v>
      </c>
    </row>
    <row r="844" spans="4:9" x14ac:dyDescent="0.3">
      <c r="D844" s="26" t="str">
        <f t="shared" si="36"/>
        <v>Demand</v>
      </c>
      <c r="E844" s="10">
        <f t="shared" si="37"/>
        <v>2053</v>
      </c>
      <c r="F844" s="25" t="str">
        <f t="shared" si="38"/>
        <v>CLTUR</v>
      </c>
      <c r="I844" s="29">
        <f>IFERROR(ROUNDDOWN(VLOOKUP(F844,INDATA_FILL_DEMAND!$E$4:$F$251,2,FALSE)*IF(E844&lt;2043,1+$N$8,1+$O$8),4),"")</f>
        <v>0.16919999999999999</v>
      </c>
    </row>
    <row r="845" spans="4:9" x14ac:dyDescent="0.3">
      <c r="D845" s="26" t="str">
        <f t="shared" si="36"/>
        <v>Demand</v>
      </c>
      <c r="E845" s="10">
        <f t="shared" si="37"/>
        <v>2053</v>
      </c>
      <c r="F845" s="25" t="str">
        <f t="shared" si="38"/>
        <v>COCUL</v>
      </c>
      <c r="I845" s="29">
        <f>IFERROR(ROUNDDOWN(VLOOKUP(F845,INDATA_FILL_DEMAND!$E$4:$F$251,2,FALSE)*IF(E845&lt;2043,1+$N$8,1+$O$8),4),"")</f>
        <v>4.1698000000000004</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10.011200000000001</v>
      </c>
    </row>
    <row r="847" spans="4:9" x14ac:dyDescent="0.3">
      <c r="D847" s="26" t="str">
        <f t="shared" si="39"/>
        <v>Demand</v>
      </c>
      <c r="E847" s="10">
        <f t="shared" si="37"/>
        <v>2053</v>
      </c>
      <c r="F847" s="25" t="str">
        <f t="shared" si="38"/>
        <v>COHLT</v>
      </c>
      <c r="I847" s="29">
        <f>IFERROR(ROUNDDOWN(VLOOKUP(F847,INDATA_FILL_DEMAND!$E$4:$F$251,2,FALSE)*IF(E847&lt;2043,1+$N$8,1+$O$8),4),"")</f>
        <v>0.75209999999999999</v>
      </c>
    </row>
    <row r="848" spans="4:9" x14ac:dyDescent="0.3">
      <c r="D848" s="26" t="str">
        <f t="shared" si="39"/>
        <v>Demand</v>
      </c>
      <c r="E848" s="10">
        <f t="shared" si="37"/>
        <v>2053</v>
      </c>
      <c r="F848" s="25" t="str">
        <f t="shared" si="38"/>
        <v>COOFF</v>
      </c>
      <c r="I848" s="29">
        <f>IFERROR(ROUNDDOWN(VLOOKUP(F848,INDATA_FILL_DEMAND!$E$4:$F$251,2,FALSE)*IF(E848&lt;2043,1+$N$8,1+$O$8),4),"")</f>
        <v>1.0672999999999999</v>
      </c>
    </row>
    <row r="849" spans="4:9" x14ac:dyDescent="0.3">
      <c r="D849" s="26" t="str">
        <f t="shared" si="39"/>
        <v>Demand</v>
      </c>
      <c r="E849" s="10">
        <f t="shared" si="37"/>
        <v>2053</v>
      </c>
      <c r="F849" s="25" t="str">
        <f t="shared" si="38"/>
        <v>COOTH</v>
      </c>
      <c r="I849" s="29">
        <f>IFERROR(ROUNDDOWN(VLOOKUP(F849,INDATA_FILL_DEMAND!$E$4:$F$251,2,FALSE)*IF(E849&lt;2043,1+$N$8,1+$O$8),4),"")</f>
        <v>6.3543000000000003</v>
      </c>
    </row>
    <row r="850" spans="4:9" x14ac:dyDescent="0.3">
      <c r="D850" s="26" t="str">
        <f t="shared" si="39"/>
        <v>Demand</v>
      </c>
      <c r="E850" s="10">
        <f t="shared" si="37"/>
        <v>2053</v>
      </c>
      <c r="F850" s="25" t="str">
        <f t="shared" si="38"/>
        <v>CORET</v>
      </c>
      <c r="I850" s="29">
        <f>IFERROR(ROUNDDOWN(VLOOKUP(F850,INDATA_FILL_DEMAND!$E$4:$F$251,2,FALSE)*IF(E850&lt;2043,1+$N$8,1+$O$8),4),"")</f>
        <v>1.3162</v>
      </c>
    </row>
    <row r="851" spans="4:9" x14ac:dyDescent="0.3">
      <c r="D851" s="26" t="str">
        <f t="shared" si="39"/>
        <v>Demand</v>
      </c>
      <c r="E851" s="10">
        <f t="shared" si="37"/>
        <v>2053</v>
      </c>
      <c r="F851" s="25" t="str">
        <f t="shared" si="38"/>
        <v>COSPO</v>
      </c>
      <c r="I851" s="29">
        <f>IFERROR(ROUNDDOWN(VLOOKUP(F851,INDATA_FILL_DEMAND!$E$4:$F$251,2,FALSE)*IF(E851&lt;2043,1+$N$8,1+$O$8),4),"")</f>
        <v>2.8231999999999999</v>
      </c>
    </row>
    <row r="852" spans="4:9" x14ac:dyDescent="0.3">
      <c r="D852" s="26" t="str">
        <f t="shared" si="39"/>
        <v>Demand</v>
      </c>
      <c r="E852" s="10">
        <f t="shared" si="37"/>
        <v>2053</v>
      </c>
      <c r="F852" s="25" t="str">
        <f t="shared" si="38"/>
        <v>COTUR</v>
      </c>
      <c r="I852" s="29">
        <f>IFERROR(ROUNDDOWN(VLOOKUP(F852,INDATA_FILL_DEMAND!$E$4:$F$251,2,FALSE)*IF(E852&lt;2043,1+$N$8,1+$O$8),4),"")</f>
        <v>0.80179999999999996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3.6438000000000001</v>
      </c>
    </row>
    <row r="862" spans="4:9" x14ac:dyDescent="0.3">
      <c r="D862" s="26" t="str">
        <f t="shared" si="39"/>
        <v>Demand</v>
      </c>
      <c r="E862" s="10">
        <f t="shared" si="37"/>
        <v>2053</v>
      </c>
      <c r="F862" s="25" t="str">
        <f t="shared" si="38"/>
        <v>MHEDU</v>
      </c>
      <c r="I862" s="29">
        <f>IFERROR(ROUNDDOWN(VLOOKUP(F862,INDATA_FILL_DEMAND!$E$4:$F$251,2,FALSE)*IF(E862&lt;2043,1+$N$8,1+$O$8),4),"")</f>
        <v>29.9815</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3.5926999999999998</v>
      </c>
    </row>
    <row r="865" spans="4:9" x14ac:dyDescent="0.3">
      <c r="D865" s="26" t="str">
        <f t="shared" si="39"/>
        <v>Demand</v>
      </c>
      <c r="E865" s="10">
        <f t="shared" si="37"/>
        <v>2053</v>
      </c>
      <c r="F865" s="25" t="str">
        <f t="shared" si="38"/>
        <v>MHOFS</v>
      </c>
      <c r="I865" s="29">
        <f>IFERROR(ROUNDDOWN(VLOOKUP(F865,INDATA_FILL_DEMAND!$E$4:$F$251,2,FALSE)*IF(E865&lt;2043,1+$N$8,1+$O$8),4),"")</f>
        <v>3.7488000000000001</v>
      </c>
    </row>
    <row r="866" spans="4:9" x14ac:dyDescent="0.3">
      <c r="D866" s="26" t="str">
        <f t="shared" si="39"/>
        <v>Demand</v>
      </c>
      <c r="E866" s="10">
        <f t="shared" si="37"/>
        <v>2053</v>
      </c>
      <c r="F866" s="25" t="str">
        <f t="shared" si="38"/>
        <v>MHOTH</v>
      </c>
      <c r="I866" s="29">
        <f>IFERROR(ROUNDDOWN(VLOOKUP(F866,INDATA_FILL_DEMAND!$E$4:$F$251,2,FALSE)*IF(E866&lt;2043,1+$N$8,1+$O$8),4),"")</f>
        <v>5.1912000000000003</v>
      </c>
    </row>
    <row r="867" spans="4:9" x14ac:dyDescent="0.3">
      <c r="D867" s="26" t="str">
        <f t="shared" si="39"/>
        <v>Demand</v>
      </c>
      <c r="E867" s="10">
        <f t="shared" si="37"/>
        <v>2053</v>
      </c>
      <c r="F867" s="25" t="str">
        <f t="shared" si="38"/>
        <v>MHSPO</v>
      </c>
      <c r="I867" s="29">
        <f>IFERROR(ROUNDDOWN(VLOOKUP(F867,INDATA_FILL_DEMAND!$E$4:$F$251,2,FALSE)*IF(E867&lt;2043,1+$N$8,1+$O$8),4),"")</f>
        <v>11.762700000000001</v>
      </c>
    </row>
    <row r="868" spans="4:9" x14ac:dyDescent="0.3">
      <c r="D868" s="26" t="str">
        <f t="shared" si="39"/>
        <v>Demand</v>
      </c>
      <c r="E868" s="10">
        <f t="shared" si="37"/>
        <v>2053</v>
      </c>
      <c r="F868" s="25" t="str">
        <f t="shared" si="38"/>
        <v>MHTCH</v>
      </c>
      <c r="I868" s="29">
        <f>IFERROR(ROUNDDOWN(VLOOKUP(F868,INDATA_FILL_DEMAND!$E$4:$F$251,2,FALSE)*IF(E868&lt;2043,1+$N$8,1+$O$8),4),"")</f>
        <v>1.7670999999999999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0.82189999999999996</v>
      </c>
    </row>
    <row r="878" spans="4:9" x14ac:dyDescent="0.3">
      <c r="D878" s="26" t="str">
        <f t="shared" si="39"/>
        <v>Demand</v>
      </c>
      <c r="E878" s="10">
        <f t="shared" si="37"/>
        <v>2053</v>
      </c>
      <c r="F878" s="25" t="str">
        <f t="shared" si="38"/>
        <v>MWEDU</v>
      </c>
      <c r="I878" s="29">
        <f>IFERROR(ROUNDDOWN(VLOOKUP(F878,INDATA_FILL_DEMAND!$E$4:$F$251,2,FALSE)*IF(E878&lt;2043,1+$N$8,1+$O$8),4),"")</f>
        <v>7.5050999999999997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0.90329999999999999</v>
      </c>
    </row>
    <row r="881" spans="4:9" x14ac:dyDescent="0.3">
      <c r="D881" s="26" t="str">
        <f t="shared" si="39"/>
        <v>Demand</v>
      </c>
      <c r="E881" s="10">
        <f t="shared" si="40"/>
        <v>2053</v>
      </c>
      <c r="F881" s="25" t="str">
        <f t="shared" si="38"/>
        <v>MWOFS</v>
      </c>
      <c r="I881" s="29">
        <f>IFERROR(ROUNDDOWN(VLOOKUP(F881,INDATA_FILL_DEMAND!$E$4:$F$251,2,FALSE)*IF(E881&lt;2043,1+$N$8,1+$O$8),4),"")</f>
        <v>0.78249999999999997</v>
      </c>
    </row>
    <row r="882" spans="4:9" x14ac:dyDescent="0.3">
      <c r="D882" s="26" t="str">
        <f t="shared" si="39"/>
        <v>Demand</v>
      </c>
      <c r="E882" s="10">
        <f t="shared" si="40"/>
        <v>2053</v>
      </c>
      <c r="F882" s="25" t="str">
        <f t="shared" si="38"/>
        <v>MWOTH</v>
      </c>
      <c r="I882" s="29">
        <f>IFERROR(ROUNDDOWN(VLOOKUP(F882,INDATA_FILL_DEMAND!$E$4:$F$251,2,FALSE)*IF(E882&lt;2043,1+$N$8,1+$O$8),4),"")</f>
        <v>1.3122</v>
      </c>
    </row>
    <row r="883" spans="4:9" x14ac:dyDescent="0.3">
      <c r="D883" s="26" t="str">
        <f t="shared" si="39"/>
        <v>Demand</v>
      </c>
      <c r="E883" s="10">
        <f t="shared" si="40"/>
        <v>2053</v>
      </c>
      <c r="F883" s="25" t="str">
        <f t="shared" si="38"/>
        <v>MWSPO</v>
      </c>
      <c r="I883" s="29">
        <f>IFERROR(ROUNDDOWN(VLOOKUP(F883,INDATA_FILL_DEMAND!$E$4:$F$251,2,FALSE)*IF(E883&lt;2043,1+$N$8,1+$O$8),4),"")</f>
        <v>2.9782000000000002</v>
      </c>
    </row>
    <row r="884" spans="4:9" x14ac:dyDescent="0.3">
      <c r="D884" s="26" t="str">
        <f t="shared" si="39"/>
        <v>Demand</v>
      </c>
      <c r="E884" s="10">
        <f t="shared" si="40"/>
        <v>2053</v>
      </c>
      <c r="F884" s="25" t="str">
        <f t="shared" si="38"/>
        <v>MWTCH</v>
      </c>
      <c r="I884" s="29">
        <f>IFERROR(ROUNDDOWN(VLOOKUP(F884,INDATA_FILL_DEMAND!$E$4:$F$251,2,FALSE)*IF(E884&lt;2043,1+$N$8,1+$O$8),4),"")</f>
        <v>0.43580000000000002</v>
      </c>
    </row>
    <row r="885" spans="4:9" x14ac:dyDescent="0.3">
      <c r="D885" s="26" t="str">
        <f t="shared" si="39"/>
        <v>Demand</v>
      </c>
      <c r="E885" s="10">
        <f t="shared" si="40"/>
        <v>2053</v>
      </c>
      <c r="F885" s="25" t="str">
        <f t="shared" si="38"/>
        <v>MKCUL</v>
      </c>
      <c r="I885" s="29">
        <f>IFERROR(ROUNDDOWN(VLOOKUP(F885,INDATA_FILL_DEMAND!$E$4:$F$251,2,FALSE)*IF(E885&lt;2043,1+$N$8,1+$O$8),4),"")</f>
        <v>0.26869999999999999</v>
      </c>
    </row>
    <row r="886" spans="4:9" x14ac:dyDescent="0.3">
      <c r="D886" s="26" t="str">
        <f t="shared" si="39"/>
        <v>Demand</v>
      </c>
      <c r="E886" s="10">
        <f t="shared" si="40"/>
        <v>2053</v>
      </c>
      <c r="F886" s="25" t="str">
        <f t="shared" si="38"/>
        <v>MKEDU</v>
      </c>
      <c r="I886" s="29">
        <f>IFERROR(ROUNDDOWN(VLOOKUP(F886,INDATA_FILL_DEMAND!$E$4:$F$251,2,FALSE)*IF(E886&lt;2043,1+$N$8,1+$O$8),4),"")</f>
        <v>0.64510000000000001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6.8699999999999997E-2</v>
      </c>
    </row>
    <row r="889" spans="4:9" x14ac:dyDescent="0.3">
      <c r="D889" s="26" t="str">
        <f t="shared" si="39"/>
        <v>Demand</v>
      </c>
      <c r="E889" s="10">
        <f t="shared" si="40"/>
        <v>2053</v>
      </c>
      <c r="F889" s="25" t="str">
        <f t="shared" si="38"/>
        <v>MKOFS</v>
      </c>
      <c r="I889" s="29">
        <f>IFERROR(ROUNDDOWN(VLOOKUP(F889,INDATA_FILL_DEMAND!$E$4:$F$251,2,FALSE)*IF(E889&lt;2043,1+$N$8,1+$O$8),4),"")</f>
        <v>0.40949999999999998</v>
      </c>
    </row>
    <row r="890" spans="4:9" x14ac:dyDescent="0.3">
      <c r="D890" s="26" t="str">
        <f t="shared" si="39"/>
        <v>Demand</v>
      </c>
      <c r="E890" s="10">
        <f t="shared" si="40"/>
        <v>2053</v>
      </c>
      <c r="F890" s="25" t="str">
        <f t="shared" si="38"/>
        <v>MKOTH</v>
      </c>
      <c r="I890" s="29">
        <f>IFERROR(ROUNDDOWN(VLOOKUP(F890,INDATA_FILL_DEMAND!$E$4:$F$251,2,FALSE)*IF(E890&lt;2043,1+$N$8,1+$O$8),4),"")</f>
        <v>8.48E-2</v>
      </c>
    </row>
    <row r="891" spans="4:9" x14ac:dyDescent="0.3">
      <c r="D891" s="26" t="str">
        <f t="shared" si="39"/>
        <v>Demand</v>
      </c>
      <c r="E891" s="10">
        <f t="shared" si="40"/>
        <v>2053</v>
      </c>
      <c r="F891" s="25" t="str">
        <f t="shared" si="38"/>
        <v>MKSPO</v>
      </c>
      <c r="I891" s="29">
        <f>IFERROR(ROUNDDOWN(VLOOKUP(F891,INDATA_FILL_DEMAND!$E$4:$F$251,2,FALSE)*IF(E891&lt;2043,1+$N$8,1+$O$8),4),"")</f>
        <v>0.18190000000000001</v>
      </c>
    </row>
    <row r="892" spans="4:9" x14ac:dyDescent="0.3">
      <c r="D892" s="26" t="str">
        <f t="shared" si="39"/>
        <v>Demand</v>
      </c>
      <c r="E892" s="10">
        <f t="shared" si="40"/>
        <v>2053</v>
      </c>
      <c r="F892" s="25" t="str">
        <f t="shared" si="38"/>
        <v>MKTCH</v>
      </c>
      <c r="I892" s="29">
        <f>IFERROR(ROUNDDOWN(VLOOKUP(F892,INDATA_FILL_DEMAND!$E$4:$F$251,2,FALSE)*IF(E892&lt;2043,1+$N$8,1+$O$8),4),"")</f>
        <v>5.16E-2</v>
      </c>
    </row>
    <row r="893" spans="4:9" x14ac:dyDescent="0.3">
      <c r="D893" s="26" t="str">
        <f t="shared" si="39"/>
        <v>Demand</v>
      </c>
      <c r="E893" s="10">
        <f t="shared" si="40"/>
        <v>2053</v>
      </c>
      <c r="F893" s="25" t="str">
        <f t="shared" si="38"/>
        <v>MLCUL</v>
      </c>
      <c r="I893" s="29">
        <f>IFERROR(ROUNDDOWN(VLOOKUP(F893,INDATA_FILL_DEMAND!$E$4:$F$251,2,FALSE)*IF(E893&lt;2043,1+$N$8,1+$O$8),4),"")</f>
        <v>0.35560000000000003</v>
      </c>
    </row>
    <row r="894" spans="4:9" x14ac:dyDescent="0.3">
      <c r="D894" s="26" t="str">
        <f t="shared" si="39"/>
        <v>Demand</v>
      </c>
      <c r="E894" s="10">
        <f t="shared" si="40"/>
        <v>2053</v>
      </c>
      <c r="F894" s="25" t="str">
        <f t="shared" ref="F894:F957" si="41">F646</f>
        <v>MLEDU</v>
      </c>
      <c r="I894" s="29">
        <f>IFERROR(ROUNDDOWN(VLOOKUP(F894,INDATA_FILL_DEMAND!$E$4:$F$251,2,FALSE)*IF(E894&lt;2043,1+$N$8,1+$O$8),4),"")</f>
        <v>0.8538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9.0999999999999998E-2</v>
      </c>
    </row>
    <row r="897" spans="4:9" x14ac:dyDescent="0.3">
      <c r="D897" s="26" t="str">
        <f t="shared" si="39"/>
        <v>Demand</v>
      </c>
      <c r="E897" s="10">
        <f t="shared" si="40"/>
        <v>2053</v>
      </c>
      <c r="F897" s="25" t="str">
        <f t="shared" si="41"/>
        <v>MLOFS</v>
      </c>
      <c r="I897" s="29">
        <f>IFERROR(ROUNDDOWN(VLOOKUP(F897,INDATA_FILL_DEMAND!$E$4:$F$251,2,FALSE)*IF(E897&lt;2043,1+$N$8,1+$O$8),4),"")</f>
        <v>0.54190000000000005</v>
      </c>
    </row>
    <row r="898" spans="4:9" x14ac:dyDescent="0.3">
      <c r="D898" s="26" t="str">
        <f t="shared" si="39"/>
        <v>Demand</v>
      </c>
      <c r="E898" s="10">
        <f t="shared" si="40"/>
        <v>2053</v>
      </c>
      <c r="F898" s="25" t="str">
        <f t="shared" si="41"/>
        <v>MLOTH</v>
      </c>
      <c r="I898" s="29">
        <f>IFERROR(ROUNDDOWN(VLOOKUP(F898,INDATA_FILL_DEMAND!$E$4:$F$251,2,FALSE)*IF(E898&lt;2043,1+$N$8,1+$O$8),4),"")</f>
        <v>0.11219999999999999</v>
      </c>
    </row>
    <row r="899" spans="4:9" x14ac:dyDescent="0.3">
      <c r="D899" s="26" t="str">
        <f t="shared" si="39"/>
        <v>Demand</v>
      </c>
      <c r="E899" s="10">
        <f t="shared" si="40"/>
        <v>2053</v>
      </c>
      <c r="F899" s="25" t="str">
        <f t="shared" si="41"/>
        <v>MLSPO</v>
      </c>
      <c r="I899" s="29">
        <f>IFERROR(ROUNDDOWN(VLOOKUP(F899,INDATA_FILL_DEMAND!$E$4:$F$251,2,FALSE)*IF(E899&lt;2043,1+$N$8,1+$O$8),4),"")</f>
        <v>0.2407</v>
      </c>
    </row>
    <row r="900" spans="4:9" x14ac:dyDescent="0.3">
      <c r="D900" s="26" t="str">
        <f t="shared" si="39"/>
        <v>Demand</v>
      </c>
      <c r="E900" s="10">
        <f t="shared" si="40"/>
        <v>2053</v>
      </c>
      <c r="F900" s="25" t="str">
        <f t="shared" si="41"/>
        <v>MLTCH</v>
      </c>
      <c r="I900" s="29">
        <f>IFERROR(ROUNDDOWN(VLOOKUP(F900,INDATA_FILL_DEMAND!$E$4:$F$251,2,FALSE)*IF(E900&lt;2043,1+$N$8,1+$O$8),4),"")</f>
        <v>6.83E-2</v>
      </c>
    </row>
    <row r="901" spans="4:9" x14ac:dyDescent="0.3">
      <c r="D901" s="26" t="str">
        <f t="shared" si="39"/>
        <v>Demand</v>
      </c>
      <c r="E901" s="10">
        <f t="shared" si="40"/>
        <v>2053</v>
      </c>
      <c r="F901" s="25" t="str">
        <f t="shared" si="41"/>
        <v>MOCUL</v>
      </c>
      <c r="I901" s="29">
        <f>IFERROR(ROUNDDOWN(VLOOKUP(F901,INDATA_FILL_DEMAND!$E$4:$F$251,2,FALSE)*IF(E901&lt;2043,1+$N$8,1+$O$8),4),"")</f>
        <v>1.6853</v>
      </c>
    </row>
    <row r="902" spans="4:9" x14ac:dyDescent="0.3">
      <c r="D902" s="26" t="str">
        <f t="shared" si="39"/>
        <v>Demand</v>
      </c>
      <c r="E902" s="10">
        <f t="shared" si="40"/>
        <v>2053</v>
      </c>
      <c r="F902" s="25" t="str">
        <f t="shared" si="41"/>
        <v>MOEDU</v>
      </c>
      <c r="I902" s="29">
        <f>IFERROR(ROUNDDOWN(VLOOKUP(F902,INDATA_FILL_DEMAND!$E$4:$F$251,2,FALSE)*IF(E902&lt;2043,1+$N$8,1+$O$8),4),"")</f>
        <v>4.0461999999999998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0.43130000000000002</v>
      </c>
    </row>
    <row r="905" spans="4:9" x14ac:dyDescent="0.3">
      <c r="D905" s="26" t="str">
        <f t="shared" si="39"/>
        <v>Demand</v>
      </c>
      <c r="E905" s="10">
        <f t="shared" si="40"/>
        <v>2053</v>
      </c>
      <c r="F905" s="25" t="str">
        <f t="shared" si="41"/>
        <v>MOOFS</v>
      </c>
      <c r="I905" s="29">
        <f>IFERROR(ROUNDDOWN(VLOOKUP(F905,INDATA_FILL_DEMAND!$E$4:$F$251,2,FALSE)*IF(E905&lt;2043,1+$N$8,1+$O$8),4),"")</f>
        <v>2.5682</v>
      </c>
    </row>
    <row r="906" spans="4:9" x14ac:dyDescent="0.3">
      <c r="D906" s="26" t="str">
        <f t="shared" si="39"/>
        <v>Demand</v>
      </c>
      <c r="E906" s="10">
        <f t="shared" si="40"/>
        <v>2053</v>
      </c>
      <c r="F906" s="25" t="str">
        <f t="shared" si="41"/>
        <v>MOOTH</v>
      </c>
      <c r="I906" s="29">
        <f>IFERROR(ROUNDDOWN(VLOOKUP(F906,INDATA_FILL_DEMAND!$E$4:$F$251,2,FALSE)*IF(E906&lt;2043,1+$N$8,1+$O$8),4),"")</f>
        <v>0.53190000000000004</v>
      </c>
    </row>
    <row r="907" spans="4:9" x14ac:dyDescent="0.3">
      <c r="D907" s="26" t="str">
        <f t="shared" si="39"/>
        <v>Demand</v>
      </c>
      <c r="E907" s="10">
        <f t="shared" si="40"/>
        <v>2053</v>
      </c>
      <c r="F907" s="25" t="str">
        <f t="shared" si="41"/>
        <v>MOSPO</v>
      </c>
      <c r="I907" s="29">
        <f>IFERROR(ROUNDDOWN(VLOOKUP(F907,INDATA_FILL_DEMAND!$E$4:$F$251,2,FALSE)*IF(E907&lt;2043,1+$N$8,1+$O$8),4),"")</f>
        <v>1.141</v>
      </c>
    </row>
    <row r="908" spans="4:9" x14ac:dyDescent="0.3">
      <c r="D908" s="26" t="str">
        <f t="shared" si="39"/>
        <v>Demand</v>
      </c>
      <c r="E908" s="10">
        <f t="shared" si="40"/>
        <v>2053</v>
      </c>
      <c r="F908" s="25" t="str">
        <f t="shared" si="41"/>
        <v>MOTCH</v>
      </c>
      <c r="I908" s="29">
        <f>IFERROR(ROUNDDOWN(VLOOKUP(F908,INDATA_FILL_DEMAND!$E$4:$F$251,2,FALSE)*IF(E908&lt;2043,1+$N$8,1+$O$8),4),"")</f>
        <v>0.32400000000000001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12.8253</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1.36</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1.9</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7.13</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5.35</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1.71</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2.11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6.24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4.46</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