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54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Sheet1!$B$3:$L$155</definedName>
    <definedName name="_xlnm._FilterDatabase" localSheetId="3" hidden="1">Sheet4!$A$3:$R$2405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R5" i="4"/>
  <c r="U5" i="4"/>
  <c r="B6" i="4"/>
  <c r="R6" i="4"/>
  <c r="U6" i="4"/>
  <c r="B7" i="4"/>
  <c r="R7" i="4"/>
  <c r="U7" i="4"/>
  <c r="B8" i="4"/>
  <c r="R8" i="4"/>
  <c r="U8" i="4"/>
  <c r="B9" i="4"/>
  <c r="R9" i="4"/>
  <c r="U9" i="4"/>
  <c r="B10" i="4"/>
  <c r="R10" i="4"/>
  <c r="U10" i="4"/>
  <c r="B11" i="4"/>
  <c r="R11" i="4"/>
  <c r="U11" i="4"/>
  <c r="B12" i="4"/>
  <c r="R12" i="4"/>
  <c r="U12" i="4"/>
  <c r="B13" i="4"/>
  <c r="R13" i="4"/>
  <c r="U13" i="4"/>
  <c r="B14" i="4"/>
  <c r="R14" i="4"/>
  <c r="U14" i="4"/>
  <c r="B15" i="4"/>
  <c r="R15" i="4"/>
  <c r="U15" i="4"/>
  <c r="B16" i="4"/>
  <c r="R16" i="4"/>
  <c r="U16" i="4"/>
  <c r="B17" i="4"/>
  <c r="R17" i="4"/>
  <c r="U17" i="4"/>
  <c r="B18" i="4"/>
  <c r="R18" i="4"/>
  <c r="U18" i="4"/>
  <c r="B19" i="4"/>
  <c r="R19" i="4"/>
  <c r="U19" i="4"/>
  <c r="B20" i="4"/>
  <c r="R20" i="4"/>
  <c r="U20" i="4"/>
  <c r="B21" i="4"/>
  <c r="R21" i="4"/>
  <c r="U21" i="4"/>
  <c r="B22" i="4"/>
  <c r="R22" i="4"/>
  <c r="U22" i="4"/>
  <c r="B23" i="4"/>
  <c r="R23" i="4"/>
  <c r="U23" i="4"/>
  <c r="B24" i="4"/>
  <c r="R24" i="4"/>
  <c r="U24" i="4"/>
  <c r="B25" i="4"/>
  <c r="R25" i="4"/>
  <c r="U25" i="4"/>
  <c r="B26" i="4"/>
  <c r="R26" i="4"/>
  <c r="U26" i="4"/>
  <c r="B27" i="4"/>
  <c r="R27" i="4"/>
  <c r="U27" i="4"/>
  <c r="B28" i="4"/>
  <c r="R28" i="4"/>
  <c r="U28" i="4"/>
  <c r="B29" i="4"/>
  <c r="R29" i="4"/>
  <c r="U29" i="4"/>
  <c r="B30" i="4"/>
  <c r="R30" i="4"/>
  <c r="U30" i="4"/>
  <c r="B31" i="4"/>
  <c r="R31" i="4"/>
  <c r="U31" i="4"/>
  <c r="B32" i="4"/>
  <c r="R32" i="4"/>
  <c r="U32" i="4"/>
  <c r="B33" i="4"/>
  <c r="R33" i="4"/>
  <c r="U33" i="4"/>
  <c r="B34" i="4"/>
  <c r="R34" i="4"/>
  <c r="U34" i="4"/>
  <c r="B35" i="4"/>
  <c r="R35" i="4"/>
  <c r="U35" i="4"/>
  <c r="B36" i="4"/>
  <c r="R36" i="4"/>
  <c r="U36" i="4"/>
  <c r="B37" i="4"/>
  <c r="R37" i="4"/>
  <c r="U37" i="4"/>
  <c r="B38" i="4"/>
  <c r="R38" i="4"/>
  <c r="U38" i="4"/>
  <c r="B39" i="4"/>
  <c r="R39" i="4"/>
  <c r="U39" i="4"/>
  <c r="B40" i="4"/>
  <c r="R40" i="4"/>
  <c r="U40" i="4"/>
  <c r="B41" i="4"/>
  <c r="R41" i="4"/>
  <c r="U41" i="4"/>
  <c r="B42" i="4"/>
  <c r="R42" i="4"/>
  <c r="U42" i="4"/>
  <c r="B43" i="4"/>
  <c r="R43" i="4"/>
  <c r="U43" i="4"/>
  <c r="B44" i="4"/>
  <c r="R44" i="4"/>
  <c r="U44" i="4"/>
  <c r="B45" i="4"/>
  <c r="R45" i="4"/>
  <c r="U45" i="4"/>
  <c r="B46" i="4"/>
  <c r="R46" i="4"/>
  <c r="U46" i="4"/>
  <c r="B47" i="4"/>
  <c r="R47" i="4"/>
  <c r="U47" i="4"/>
  <c r="B48" i="4"/>
  <c r="R48" i="4"/>
  <c r="U48" i="4"/>
  <c r="B49" i="4"/>
  <c r="R49" i="4"/>
  <c r="U49" i="4"/>
  <c r="B50" i="4"/>
  <c r="R50" i="4"/>
  <c r="U50" i="4"/>
  <c r="B51" i="4"/>
  <c r="R51" i="4"/>
  <c r="U51" i="4"/>
  <c r="B52" i="4"/>
  <c r="R52" i="4"/>
  <c r="U52" i="4"/>
  <c r="B53" i="4"/>
  <c r="R53" i="4"/>
  <c r="U53" i="4"/>
  <c r="B54" i="4"/>
  <c r="R54" i="4"/>
  <c r="U54" i="4"/>
  <c r="B55" i="4"/>
  <c r="R55" i="4"/>
  <c r="U55" i="4"/>
  <c r="B56" i="4"/>
  <c r="R56" i="4"/>
  <c r="U56" i="4"/>
  <c r="B57" i="4"/>
  <c r="R57" i="4"/>
  <c r="U57" i="4"/>
  <c r="B58" i="4"/>
  <c r="R58" i="4"/>
  <c r="U58" i="4"/>
  <c r="B59" i="4"/>
  <c r="R59" i="4"/>
  <c r="U59" i="4"/>
  <c r="B60" i="4"/>
  <c r="R60" i="4"/>
  <c r="U60" i="4"/>
  <c r="B61" i="4"/>
  <c r="R61" i="4"/>
  <c r="U61" i="4"/>
  <c r="B62" i="4"/>
  <c r="R62" i="4"/>
  <c r="U62" i="4"/>
  <c r="B63" i="4"/>
  <c r="R63" i="4"/>
  <c r="U63" i="4"/>
  <c r="B64" i="4"/>
  <c r="R64" i="4"/>
  <c r="U64" i="4"/>
  <c r="B65" i="4"/>
  <c r="R65" i="4"/>
  <c r="U65" i="4"/>
  <c r="B66" i="4"/>
  <c r="R66" i="4"/>
  <c r="U66" i="4"/>
  <c r="B67" i="4"/>
  <c r="R67" i="4"/>
  <c r="U67" i="4"/>
  <c r="B68" i="4"/>
  <c r="R68" i="4"/>
  <c r="U68" i="4"/>
  <c r="B69" i="4"/>
  <c r="R69" i="4"/>
  <c r="U69" i="4"/>
  <c r="B70" i="4"/>
  <c r="R70" i="4"/>
  <c r="U70" i="4"/>
  <c r="B71" i="4"/>
  <c r="R71" i="4"/>
  <c r="U71" i="4"/>
  <c r="B72" i="4"/>
  <c r="R72" i="4"/>
  <c r="U72" i="4"/>
  <c r="B73" i="4"/>
  <c r="R73" i="4"/>
  <c r="U73" i="4"/>
  <c r="B74" i="4"/>
  <c r="R74" i="4"/>
  <c r="U74" i="4"/>
  <c r="B75" i="4"/>
  <c r="R75" i="4"/>
  <c r="U75" i="4"/>
  <c r="B76" i="4"/>
  <c r="R76" i="4"/>
  <c r="U76" i="4"/>
  <c r="B77" i="4"/>
  <c r="R77" i="4"/>
  <c r="U77" i="4"/>
  <c r="B78" i="4"/>
  <c r="R78" i="4"/>
  <c r="U78" i="4"/>
  <c r="B79" i="4"/>
  <c r="R79" i="4"/>
  <c r="U79" i="4"/>
  <c r="B80" i="4"/>
  <c r="R80" i="4"/>
  <c r="U80" i="4"/>
  <c r="B81" i="4"/>
  <c r="R81" i="4"/>
  <c r="U81" i="4"/>
  <c r="B82" i="4"/>
  <c r="R82" i="4"/>
  <c r="U82" i="4"/>
  <c r="B83" i="4"/>
  <c r="R83" i="4"/>
  <c r="U83" i="4"/>
  <c r="B84" i="4"/>
  <c r="R84" i="4"/>
  <c r="U84" i="4"/>
  <c r="B85" i="4"/>
  <c r="R85" i="4"/>
  <c r="U85" i="4"/>
  <c r="B86" i="4"/>
  <c r="R86" i="4"/>
  <c r="U86" i="4"/>
  <c r="B87" i="4"/>
  <c r="R87" i="4"/>
  <c r="U87" i="4"/>
  <c r="B88" i="4"/>
  <c r="R88" i="4"/>
  <c r="U88" i="4"/>
  <c r="B89" i="4"/>
  <c r="R89" i="4"/>
  <c r="U89" i="4"/>
  <c r="B90" i="4"/>
  <c r="R90" i="4"/>
  <c r="U90" i="4"/>
  <c r="B91" i="4"/>
  <c r="R91" i="4"/>
  <c r="U91" i="4"/>
  <c r="B92" i="4"/>
  <c r="R92" i="4"/>
  <c r="U92" i="4"/>
  <c r="B93" i="4"/>
  <c r="R93" i="4"/>
  <c r="U93" i="4"/>
  <c r="B94" i="4"/>
  <c r="R94" i="4"/>
  <c r="U94" i="4"/>
  <c r="B95" i="4"/>
  <c r="R95" i="4"/>
  <c r="U95" i="4"/>
  <c r="B96" i="4"/>
  <c r="R96" i="4"/>
  <c r="U96" i="4"/>
  <c r="B97" i="4"/>
  <c r="R97" i="4"/>
  <c r="U97" i="4"/>
  <c r="B98" i="4"/>
  <c r="R98" i="4"/>
  <c r="U98" i="4"/>
  <c r="B99" i="4"/>
  <c r="R99" i="4"/>
  <c r="U99" i="4"/>
  <c r="B100" i="4"/>
  <c r="R100" i="4"/>
  <c r="U100" i="4"/>
  <c r="B101" i="4"/>
  <c r="R101" i="4"/>
  <c r="U101" i="4"/>
  <c r="B102" i="4"/>
  <c r="R102" i="4"/>
  <c r="U102" i="4"/>
  <c r="B103" i="4"/>
  <c r="R103" i="4"/>
  <c r="U103" i="4"/>
  <c r="B104" i="4"/>
  <c r="R104" i="4"/>
  <c r="U104" i="4"/>
  <c r="B105" i="4"/>
  <c r="R105" i="4"/>
  <c r="U105" i="4"/>
  <c r="B106" i="4"/>
  <c r="R106" i="4"/>
  <c r="U106" i="4"/>
  <c r="B107" i="4"/>
  <c r="R107" i="4"/>
  <c r="U107" i="4"/>
  <c r="B108" i="4"/>
  <c r="R108" i="4"/>
  <c r="U108" i="4"/>
  <c r="B109" i="4"/>
  <c r="R109" i="4"/>
  <c r="U109" i="4"/>
  <c r="B110" i="4"/>
  <c r="R110" i="4"/>
  <c r="U110" i="4"/>
  <c r="B111" i="4"/>
  <c r="R111" i="4"/>
  <c r="U111" i="4"/>
  <c r="B112" i="4"/>
  <c r="R112" i="4"/>
  <c r="U112" i="4"/>
  <c r="B113" i="4"/>
  <c r="R113" i="4"/>
  <c r="U113" i="4"/>
  <c r="B114" i="4"/>
  <c r="R114" i="4"/>
  <c r="U114" i="4"/>
  <c r="B115" i="4"/>
  <c r="R115" i="4"/>
  <c r="U115" i="4"/>
  <c r="B116" i="4"/>
  <c r="R116" i="4"/>
  <c r="U116" i="4"/>
  <c r="B117" i="4"/>
  <c r="R117" i="4"/>
  <c r="U117" i="4"/>
  <c r="B118" i="4"/>
  <c r="R118" i="4"/>
  <c r="U118" i="4"/>
  <c r="B119" i="4"/>
  <c r="R119" i="4"/>
  <c r="U119" i="4"/>
  <c r="B120" i="4"/>
  <c r="R120" i="4"/>
  <c r="U120" i="4"/>
  <c r="B121" i="4"/>
  <c r="R121" i="4"/>
  <c r="U121" i="4"/>
  <c r="B122" i="4"/>
  <c r="R122" i="4"/>
  <c r="U122" i="4"/>
  <c r="B123" i="4"/>
  <c r="R123" i="4"/>
  <c r="U123" i="4"/>
  <c r="B124" i="4"/>
  <c r="R124" i="4"/>
  <c r="U124" i="4"/>
  <c r="B125" i="4"/>
  <c r="R125" i="4"/>
  <c r="U125" i="4"/>
  <c r="B126" i="4"/>
  <c r="R126" i="4"/>
  <c r="U126" i="4"/>
  <c r="B127" i="4"/>
  <c r="R127" i="4"/>
  <c r="U127" i="4"/>
  <c r="B128" i="4"/>
  <c r="R128" i="4"/>
  <c r="U128" i="4"/>
  <c r="B129" i="4"/>
  <c r="R129" i="4"/>
  <c r="U129" i="4"/>
  <c r="B130" i="4"/>
  <c r="R130" i="4"/>
  <c r="U130" i="4"/>
  <c r="B131" i="4"/>
  <c r="R131" i="4"/>
  <c r="U131" i="4"/>
  <c r="B132" i="4"/>
  <c r="R132" i="4"/>
  <c r="U132" i="4"/>
  <c r="B133" i="4"/>
  <c r="R133" i="4"/>
  <c r="U133" i="4"/>
  <c r="B134" i="4"/>
  <c r="R134" i="4"/>
  <c r="U134" i="4"/>
  <c r="B135" i="4"/>
  <c r="R135" i="4"/>
  <c r="U135" i="4"/>
  <c r="B136" i="4"/>
  <c r="R136" i="4"/>
  <c r="U136" i="4"/>
  <c r="B137" i="4"/>
  <c r="R137" i="4"/>
  <c r="U137" i="4"/>
  <c r="B138" i="4"/>
  <c r="R138" i="4"/>
  <c r="U138" i="4"/>
  <c r="B139" i="4"/>
  <c r="R139" i="4"/>
  <c r="U139" i="4"/>
  <c r="B140" i="4"/>
  <c r="R140" i="4"/>
  <c r="U140" i="4"/>
  <c r="B141" i="4"/>
  <c r="R141" i="4"/>
  <c r="U141" i="4"/>
  <c r="B142" i="4"/>
  <c r="R142" i="4"/>
  <c r="U142" i="4"/>
  <c r="B143" i="4"/>
  <c r="R143" i="4"/>
  <c r="U143" i="4"/>
  <c r="B144" i="4"/>
  <c r="R144" i="4"/>
  <c r="U144" i="4"/>
  <c r="B145" i="4"/>
  <c r="R145" i="4"/>
  <c r="U145" i="4"/>
  <c r="B146" i="4"/>
  <c r="R146" i="4"/>
  <c r="U146" i="4"/>
  <c r="B147" i="4"/>
  <c r="R147" i="4"/>
  <c r="U147" i="4"/>
  <c r="B148" i="4"/>
  <c r="R148" i="4"/>
  <c r="U148" i="4"/>
  <c r="B149" i="4"/>
  <c r="R149" i="4"/>
  <c r="U149" i="4"/>
  <c r="B150" i="4"/>
  <c r="R150" i="4"/>
  <c r="U150" i="4"/>
  <c r="B151" i="4"/>
  <c r="R151" i="4"/>
  <c r="U151" i="4"/>
  <c r="B152" i="4"/>
  <c r="R152" i="4"/>
  <c r="U152" i="4"/>
  <c r="B153" i="4"/>
  <c r="R153" i="4"/>
  <c r="U153" i="4"/>
  <c r="B154" i="4"/>
  <c r="R154" i="4"/>
  <c r="U154" i="4"/>
  <c r="B155" i="4"/>
  <c r="R155" i="4"/>
  <c r="U155" i="4"/>
  <c r="B156" i="4"/>
  <c r="R156" i="4"/>
  <c r="U156" i="4"/>
  <c r="B157" i="4"/>
  <c r="R157" i="4"/>
  <c r="U157" i="4"/>
  <c r="B158" i="4"/>
  <c r="R158" i="4"/>
  <c r="U158" i="4"/>
  <c r="B159" i="4"/>
  <c r="R159" i="4"/>
  <c r="U159" i="4"/>
  <c r="B160" i="4"/>
  <c r="R160" i="4"/>
  <c r="U160" i="4"/>
  <c r="B161" i="4"/>
  <c r="R161" i="4"/>
  <c r="U161" i="4"/>
  <c r="B162" i="4"/>
  <c r="R162" i="4"/>
  <c r="U162" i="4"/>
  <c r="B163" i="4"/>
  <c r="R163" i="4"/>
  <c r="U163" i="4"/>
  <c r="B164" i="4"/>
  <c r="R164" i="4"/>
  <c r="U164" i="4"/>
  <c r="B165" i="4"/>
  <c r="R165" i="4"/>
  <c r="U165" i="4"/>
  <c r="B166" i="4"/>
  <c r="R166" i="4"/>
  <c r="U166" i="4"/>
  <c r="B167" i="4"/>
  <c r="R167" i="4"/>
  <c r="U167" i="4"/>
  <c r="B168" i="4"/>
  <c r="R168" i="4"/>
  <c r="U168" i="4"/>
  <c r="B169" i="4"/>
  <c r="R169" i="4"/>
  <c r="U169" i="4"/>
  <c r="B170" i="4"/>
  <c r="R170" i="4"/>
  <c r="U170" i="4"/>
  <c r="B171" i="4"/>
  <c r="R171" i="4"/>
  <c r="U171" i="4"/>
  <c r="B172" i="4"/>
  <c r="R172" i="4"/>
  <c r="U172" i="4"/>
  <c r="B173" i="4"/>
  <c r="R173" i="4"/>
  <c r="U173" i="4"/>
  <c r="B174" i="4"/>
  <c r="R174" i="4"/>
  <c r="U174" i="4"/>
  <c r="B175" i="4"/>
  <c r="R175" i="4"/>
  <c r="U175" i="4"/>
  <c r="B176" i="4"/>
  <c r="R176" i="4"/>
  <c r="U176" i="4"/>
  <c r="B177" i="4"/>
  <c r="R177" i="4"/>
  <c r="U177" i="4"/>
  <c r="B178" i="4"/>
  <c r="R178" i="4"/>
  <c r="U178" i="4"/>
  <c r="B179" i="4"/>
  <c r="R179" i="4"/>
  <c r="U179" i="4"/>
  <c r="B180" i="4"/>
  <c r="R180" i="4"/>
  <c r="U180" i="4"/>
  <c r="B181" i="4"/>
  <c r="R181" i="4"/>
  <c r="U181" i="4"/>
  <c r="B182" i="4"/>
  <c r="R182" i="4"/>
  <c r="U182" i="4"/>
  <c r="B183" i="4"/>
  <c r="R183" i="4"/>
  <c r="U183" i="4"/>
  <c r="B184" i="4"/>
  <c r="R184" i="4"/>
  <c r="U184" i="4"/>
  <c r="B185" i="4"/>
  <c r="R185" i="4"/>
  <c r="U185" i="4"/>
  <c r="B186" i="4"/>
  <c r="R186" i="4"/>
  <c r="U186" i="4"/>
  <c r="B187" i="4"/>
  <c r="R187" i="4"/>
  <c r="U187" i="4"/>
  <c r="B188" i="4"/>
  <c r="R188" i="4"/>
  <c r="U188" i="4"/>
  <c r="B189" i="4"/>
  <c r="R189" i="4"/>
  <c r="U189" i="4"/>
  <c r="B190" i="4"/>
  <c r="R190" i="4"/>
  <c r="U190" i="4"/>
  <c r="B191" i="4"/>
  <c r="R191" i="4"/>
  <c r="U191" i="4"/>
  <c r="B192" i="4"/>
  <c r="R192" i="4"/>
  <c r="U192" i="4"/>
  <c r="B193" i="4"/>
  <c r="R193" i="4"/>
  <c r="U193" i="4"/>
  <c r="B194" i="4"/>
  <c r="R194" i="4"/>
  <c r="U194" i="4"/>
  <c r="B195" i="4"/>
  <c r="R195" i="4"/>
  <c r="U195" i="4"/>
  <c r="B196" i="4"/>
  <c r="R196" i="4"/>
  <c r="U196" i="4"/>
  <c r="B197" i="4"/>
  <c r="R197" i="4"/>
  <c r="U197" i="4"/>
  <c r="B198" i="4"/>
  <c r="R198" i="4"/>
  <c r="U198" i="4"/>
  <c r="B199" i="4"/>
  <c r="R199" i="4"/>
  <c r="U199" i="4"/>
  <c r="B200" i="4"/>
  <c r="R200" i="4"/>
  <c r="U200" i="4"/>
  <c r="B201" i="4"/>
  <c r="R201" i="4"/>
  <c r="U201" i="4"/>
  <c r="B202" i="4"/>
  <c r="R202" i="4"/>
  <c r="U202" i="4"/>
  <c r="B203" i="4"/>
  <c r="R203" i="4"/>
  <c r="U203" i="4"/>
  <c r="B204" i="4"/>
  <c r="R204" i="4"/>
  <c r="U204" i="4"/>
  <c r="B205" i="4"/>
  <c r="R205" i="4"/>
  <c r="U205" i="4"/>
  <c r="B206" i="4"/>
  <c r="R206" i="4"/>
  <c r="U206" i="4"/>
  <c r="B207" i="4"/>
  <c r="R207" i="4"/>
  <c r="U207" i="4"/>
  <c r="B208" i="4"/>
  <c r="R208" i="4"/>
  <c r="U208" i="4"/>
  <c r="B209" i="4"/>
  <c r="R209" i="4"/>
  <c r="U209" i="4"/>
  <c r="B210" i="4"/>
  <c r="R210" i="4"/>
  <c r="U210" i="4"/>
  <c r="B211" i="4"/>
  <c r="R211" i="4"/>
  <c r="U211" i="4"/>
  <c r="B212" i="4"/>
  <c r="R212" i="4"/>
  <c r="U212" i="4"/>
  <c r="B213" i="4"/>
  <c r="R213" i="4"/>
  <c r="U213" i="4"/>
  <c r="B214" i="4"/>
  <c r="R214" i="4"/>
  <c r="U214" i="4"/>
  <c r="B215" i="4"/>
  <c r="R215" i="4"/>
  <c r="U215" i="4"/>
  <c r="B216" i="4"/>
  <c r="R216" i="4"/>
  <c r="U216" i="4"/>
  <c r="B217" i="4"/>
  <c r="R217" i="4"/>
  <c r="U217" i="4"/>
  <c r="B218" i="4"/>
  <c r="R218" i="4"/>
  <c r="U218" i="4"/>
  <c r="B219" i="4"/>
  <c r="R219" i="4"/>
  <c r="U219" i="4"/>
  <c r="B220" i="4"/>
  <c r="R220" i="4"/>
  <c r="U220" i="4"/>
  <c r="B221" i="4"/>
  <c r="R221" i="4"/>
  <c r="U221" i="4"/>
  <c r="B222" i="4"/>
  <c r="R222" i="4"/>
  <c r="U222" i="4"/>
  <c r="B223" i="4"/>
  <c r="R223" i="4"/>
  <c r="U223" i="4"/>
  <c r="B224" i="4"/>
  <c r="R224" i="4"/>
  <c r="U224" i="4"/>
  <c r="B225" i="4"/>
  <c r="R225" i="4"/>
  <c r="U225" i="4"/>
  <c r="B226" i="4"/>
  <c r="R226" i="4"/>
  <c r="U226" i="4"/>
  <c r="B227" i="4"/>
  <c r="R227" i="4"/>
  <c r="U227" i="4"/>
  <c r="B228" i="4"/>
  <c r="R228" i="4"/>
  <c r="U228" i="4"/>
  <c r="B229" i="4"/>
  <c r="R229" i="4"/>
  <c r="U229" i="4"/>
  <c r="B230" i="4"/>
  <c r="R230" i="4"/>
  <c r="U230" i="4"/>
  <c r="B231" i="4"/>
  <c r="R231" i="4"/>
  <c r="U231" i="4"/>
  <c r="B232" i="4"/>
  <c r="R232" i="4"/>
  <c r="U232" i="4"/>
  <c r="B233" i="4"/>
  <c r="R233" i="4"/>
  <c r="U233" i="4"/>
  <c r="B234" i="4"/>
  <c r="R234" i="4"/>
  <c r="U234" i="4"/>
  <c r="B235" i="4"/>
  <c r="R235" i="4"/>
  <c r="U235" i="4"/>
  <c r="B236" i="4"/>
  <c r="R236" i="4"/>
  <c r="U236" i="4"/>
  <c r="B237" i="4"/>
  <c r="R237" i="4"/>
  <c r="U237" i="4"/>
  <c r="B238" i="4"/>
  <c r="R238" i="4"/>
  <c r="U238" i="4"/>
  <c r="B239" i="4"/>
  <c r="R239" i="4"/>
  <c r="U239" i="4"/>
  <c r="B240" i="4"/>
  <c r="R240" i="4"/>
  <c r="U240" i="4"/>
  <c r="B241" i="4"/>
  <c r="R241" i="4"/>
  <c r="U241" i="4"/>
  <c r="B242" i="4"/>
  <c r="R242" i="4"/>
  <c r="U242" i="4"/>
  <c r="B243" i="4"/>
  <c r="R243" i="4"/>
  <c r="U243" i="4"/>
  <c r="B244" i="4"/>
  <c r="R244" i="4"/>
  <c r="U244" i="4"/>
  <c r="B245" i="4"/>
  <c r="R245" i="4"/>
  <c r="U245" i="4"/>
  <c r="B246" i="4"/>
  <c r="R246" i="4"/>
  <c r="U246" i="4"/>
  <c r="B247" i="4"/>
  <c r="R247" i="4"/>
  <c r="U247" i="4"/>
  <c r="B248" i="4"/>
  <c r="R248" i="4"/>
  <c r="U248" i="4"/>
  <c r="B249" i="4"/>
  <c r="R249" i="4"/>
  <c r="U249" i="4"/>
  <c r="B250" i="4"/>
  <c r="R250" i="4"/>
  <c r="U250" i="4"/>
  <c r="B251" i="4"/>
  <c r="R251" i="4"/>
  <c r="U251" i="4"/>
  <c r="B252" i="4"/>
  <c r="R252" i="4"/>
  <c r="U252" i="4"/>
  <c r="B253" i="4"/>
  <c r="R253" i="4"/>
  <c r="U253" i="4"/>
  <c r="B254" i="4"/>
  <c r="R254" i="4"/>
  <c r="U254" i="4"/>
  <c r="B255" i="4"/>
  <c r="R255" i="4"/>
  <c r="U255" i="4"/>
  <c r="B256" i="4"/>
  <c r="R256" i="4"/>
  <c r="U256" i="4"/>
  <c r="B257" i="4"/>
  <c r="R257" i="4"/>
  <c r="U257" i="4"/>
  <c r="B258" i="4"/>
  <c r="R258" i="4"/>
  <c r="U258" i="4"/>
  <c r="B259" i="4"/>
  <c r="R259" i="4"/>
  <c r="U259" i="4"/>
  <c r="B260" i="4"/>
  <c r="R260" i="4"/>
  <c r="U260" i="4"/>
  <c r="B261" i="4"/>
  <c r="R261" i="4"/>
  <c r="U261" i="4"/>
  <c r="B262" i="4"/>
  <c r="R262" i="4"/>
  <c r="U262" i="4"/>
  <c r="B263" i="4"/>
  <c r="R263" i="4"/>
  <c r="U263" i="4"/>
  <c r="B264" i="4"/>
  <c r="R264" i="4"/>
  <c r="U264" i="4"/>
  <c r="B265" i="4"/>
  <c r="R265" i="4"/>
  <c r="U265" i="4"/>
  <c r="B266" i="4"/>
  <c r="R266" i="4"/>
  <c r="U266" i="4"/>
  <c r="B267" i="4"/>
  <c r="R267" i="4"/>
  <c r="U267" i="4"/>
  <c r="B268" i="4"/>
  <c r="R268" i="4"/>
  <c r="U268" i="4"/>
  <c r="B269" i="4"/>
  <c r="R269" i="4"/>
  <c r="U269" i="4"/>
  <c r="B270" i="4"/>
  <c r="R270" i="4"/>
  <c r="U270" i="4"/>
  <c r="B271" i="4"/>
  <c r="R271" i="4"/>
  <c r="U271" i="4"/>
  <c r="B272" i="4"/>
  <c r="R272" i="4"/>
  <c r="U272" i="4"/>
  <c r="B273" i="4"/>
  <c r="R273" i="4"/>
  <c r="U273" i="4"/>
  <c r="B274" i="4"/>
  <c r="R274" i="4"/>
  <c r="U274" i="4"/>
  <c r="B275" i="4"/>
  <c r="R275" i="4"/>
  <c r="U275" i="4"/>
  <c r="B276" i="4"/>
  <c r="R276" i="4"/>
  <c r="U276" i="4"/>
  <c r="B277" i="4"/>
  <c r="R277" i="4"/>
  <c r="U277" i="4"/>
  <c r="B278" i="4"/>
  <c r="R278" i="4"/>
  <c r="U278" i="4"/>
  <c r="B279" i="4"/>
  <c r="R279" i="4"/>
  <c r="U279" i="4"/>
  <c r="B280" i="4"/>
  <c r="R280" i="4"/>
  <c r="U280" i="4"/>
  <c r="B281" i="4"/>
  <c r="R281" i="4"/>
  <c r="U281" i="4"/>
  <c r="B282" i="4"/>
  <c r="R282" i="4"/>
  <c r="U282" i="4"/>
  <c r="B283" i="4"/>
  <c r="R283" i="4"/>
  <c r="U283" i="4"/>
  <c r="B284" i="4"/>
  <c r="R284" i="4"/>
  <c r="U284" i="4"/>
  <c r="B285" i="4"/>
  <c r="R285" i="4"/>
  <c r="U285" i="4"/>
  <c r="B286" i="4"/>
  <c r="R286" i="4"/>
  <c r="U286" i="4"/>
  <c r="B287" i="4"/>
  <c r="R287" i="4"/>
  <c r="U287" i="4"/>
  <c r="B288" i="4"/>
  <c r="R288" i="4"/>
  <c r="U288" i="4"/>
  <c r="B289" i="4"/>
  <c r="R289" i="4"/>
  <c r="U289" i="4"/>
  <c r="B290" i="4"/>
  <c r="R290" i="4"/>
  <c r="U290" i="4"/>
  <c r="B291" i="4"/>
  <c r="R291" i="4"/>
  <c r="U291" i="4"/>
  <c r="B292" i="4"/>
  <c r="R292" i="4"/>
  <c r="U292" i="4"/>
  <c r="B293" i="4"/>
  <c r="R293" i="4"/>
  <c r="U293" i="4"/>
  <c r="B294" i="4"/>
  <c r="R294" i="4"/>
  <c r="U294" i="4"/>
  <c r="B295" i="4"/>
  <c r="R295" i="4"/>
  <c r="U295" i="4"/>
  <c r="B296" i="4"/>
  <c r="R296" i="4"/>
  <c r="U296" i="4"/>
  <c r="B297" i="4"/>
  <c r="R297" i="4"/>
  <c r="U297" i="4"/>
  <c r="B298" i="4"/>
  <c r="R298" i="4"/>
  <c r="U298" i="4"/>
  <c r="B299" i="4"/>
  <c r="R299" i="4"/>
  <c r="U299" i="4"/>
  <c r="B300" i="4"/>
  <c r="R300" i="4"/>
  <c r="U300" i="4"/>
  <c r="B301" i="4"/>
  <c r="R301" i="4"/>
  <c r="U301" i="4"/>
  <c r="B302" i="4"/>
  <c r="R302" i="4"/>
  <c r="U302" i="4"/>
  <c r="B303" i="4"/>
  <c r="R303" i="4"/>
  <c r="U303" i="4"/>
  <c r="B304" i="4"/>
  <c r="R304" i="4"/>
  <c r="U304" i="4"/>
  <c r="B305" i="4"/>
  <c r="R305" i="4"/>
  <c r="U305" i="4"/>
  <c r="B306" i="4"/>
  <c r="R306" i="4"/>
  <c r="U306" i="4"/>
  <c r="B307" i="4"/>
  <c r="R307" i="4"/>
  <c r="U307" i="4"/>
  <c r="B308" i="4"/>
  <c r="R308" i="4"/>
  <c r="U308" i="4"/>
  <c r="B309" i="4"/>
  <c r="R309" i="4"/>
  <c r="U309" i="4"/>
  <c r="B310" i="4"/>
  <c r="R310" i="4"/>
  <c r="U310" i="4"/>
  <c r="B311" i="4"/>
  <c r="R311" i="4"/>
  <c r="U311" i="4"/>
  <c r="B312" i="4"/>
  <c r="R312" i="4"/>
  <c r="U312" i="4"/>
  <c r="B313" i="4"/>
  <c r="R313" i="4"/>
  <c r="U313" i="4"/>
  <c r="B314" i="4"/>
  <c r="R314" i="4"/>
  <c r="U314" i="4"/>
  <c r="B315" i="4"/>
  <c r="R315" i="4"/>
  <c r="U315" i="4"/>
  <c r="B316" i="4"/>
  <c r="R316" i="4"/>
  <c r="U316" i="4"/>
  <c r="B317" i="4"/>
  <c r="R317" i="4"/>
  <c r="U317" i="4"/>
  <c r="B318" i="4"/>
  <c r="R318" i="4"/>
  <c r="U318" i="4"/>
  <c r="B319" i="4"/>
  <c r="R319" i="4"/>
  <c r="U319" i="4"/>
  <c r="B320" i="4"/>
  <c r="R320" i="4"/>
  <c r="U320" i="4"/>
  <c r="B321" i="4"/>
  <c r="R321" i="4"/>
  <c r="U321" i="4"/>
  <c r="B322" i="4"/>
  <c r="R322" i="4"/>
  <c r="U322" i="4"/>
  <c r="B323" i="4"/>
  <c r="R323" i="4"/>
  <c r="U323" i="4"/>
  <c r="B324" i="4"/>
  <c r="R324" i="4"/>
  <c r="U324" i="4"/>
  <c r="B325" i="4"/>
  <c r="R325" i="4"/>
  <c r="U325" i="4"/>
  <c r="B326" i="4"/>
  <c r="R326" i="4"/>
  <c r="U326" i="4"/>
  <c r="B327" i="4"/>
  <c r="R327" i="4"/>
  <c r="U327" i="4"/>
  <c r="B328" i="4"/>
  <c r="R328" i="4"/>
  <c r="U328" i="4"/>
  <c r="B329" i="4"/>
  <c r="R329" i="4"/>
  <c r="U329" i="4"/>
  <c r="B330" i="4"/>
  <c r="R330" i="4"/>
  <c r="U330" i="4"/>
  <c r="B331" i="4"/>
  <c r="R331" i="4"/>
  <c r="U331" i="4"/>
  <c r="B332" i="4"/>
  <c r="R332" i="4"/>
  <c r="U332" i="4"/>
  <c r="B333" i="4"/>
  <c r="R333" i="4"/>
  <c r="U333" i="4"/>
  <c r="B334" i="4"/>
  <c r="R334" i="4"/>
  <c r="U334" i="4"/>
  <c r="B335" i="4"/>
  <c r="R335" i="4"/>
  <c r="U335" i="4"/>
  <c r="B336" i="4"/>
  <c r="R336" i="4"/>
  <c r="U336" i="4"/>
  <c r="B337" i="4"/>
  <c r="R337" i="4"/>
  <c r="U337" i="4"/>
  <c r="B338" i="4"/>
  <c r="R338" i="4"/>
  <c r="U338" i="4"/>
  <c r="B339" i="4"/>
  <c r="R339" i="4"/>
  <c r="U339" i="4"/>
  <c r="B340" i="4"/>
  <c r="R340" i="4"/>
  <c r="U340" i="4"/>
  <c r="B341" i="4"/>
  <c r="R341" i="4"/>
  <c r="U341" i="4"/>
  <c r="B342" i="4"/>
  <c r="R342" i="4"/>
  <c r="U342" i="4"/>
  <c r="B343" i="4"/>
  <c r="R343" i="4"/>
  <c r="U343" i="4"/>
  <c r="B344" i="4"/>
  <c r="R344" i="4"/>
  <c r="U344" i="4"/>
  <c r="B345" i="4"/>
  <c r="R345" i="4"/>
  <c r="U345" i="4"/>
  <c r="B346" i="4"/>
  <c r="R346" i="4"/>
  <c r="U346" i="4"/>
  <c r="B347" i="4"/>
  <c r="R347" i="4"/>
  <c r="U347" i="4"/>
  <c r="B348" i="4"/>
  <c r="R348" i="4"/>
  <c r="U348" i="4"/>
  <c r="B349" i="4"/>
  <c r="R349" i="4"/>
  <c r="U349" i="4"/>
  <c r="B350" i="4"/>
  <c r="R350" i="4"/>
  <c r="U350" i="4"/>
  <c r="B351" i="4"/>
  <c r="R351" i="4"/>
  <c r="U351" i="4"/>
  <c r="B352" i="4"/>
  <c r="R352" i="4"/>
  <c r="U352" i="4"/>
  <c r="B353" i="4"/>
  <c r="R353" i="4"/>
  <c r="U353" i="4"/>
  <c r="B354" i="4"/>
  <c r="R354" i="4"/>
  <c r="U354" i="4"/>
  <c r="B355" i="4"/>
  <c r="R355" i="4"/>
  <c r="U355" i="4"/>
  <c r="B356" i="4"/>
  <c r="R356" i="4"/>
  <c r="U356" i="4"/>
  <c r="B357" i="4"/>
  <c r="R357" i="4"/>
  <c r="U357" i="4"/>
  <c r="B358" i="4"/>
  <c r="R358" i="4"/>
  <c r="U358" i="4"/>
  <c r="B359" i="4"/>
  <c r="R359" i="4"/>
  <c r="U359" i="4"/>
  <c r="B360" i="4"/>
  <c r="R360" i="4"/>
  <c r="U360" i="4"/>
  <c r="B361" i="4"/>
  <c r="R361" i="4"/>
  <c r="U361" i="4"/>
  <c r="B362" i="4"/>
  <c r="R362" i="4"/>
  <c r="U362" i="4"/>
  <c r="B363" i="4"/>
  <c r="R363" i="4"/>
  <c r="U363" i="4"/>
  <c r="B364" i="4"/>
  <c r="R364" i="4"/>
  <c r="U364" i="4"/>
  <c r="B365" i="4"/>
  <c r="R365" i="4"/>
  <c r="U365" i="4"/>
  <c r="B366" i="4"/>
  <c r="R366" i="4"/>
  <c r="U366" i="4"/>
  <c r="B367" i="4"/>
  <c r="R367" i="4"/>
  <c r="U367" i="4"/>
  <c r="B368" i="4"/>
  <c r="R368" i="4"/>
  <c r="U368" i="4"/>
  <c r="B369" i="4"/>
  <c r="R369" i="4"/>
  <c r="U369" i="4"/>
  <c r="B370" i="4"/>
  <c r="R370" i="4"/>
  <c r="U370" i="4"/>
  <c r="B371" i="4"/>
  <c r="R371" i="4"/>
  <c r="U371" i="4"/>
  <c r="B372" i="4"/>
  <c r="R372" i="4"/>
  <c r="U372" i="4"/>
  <c r="B373" i="4"/>
  <c r="R373" i="4"/>
  <c r="U373" i="4"/>
  <c r="B374" i="4"/>
  <c r="R374" i="4"/>
  <c r="U374" i="4"/>
  <c r="B375" i="4"/>
  <c r="R375" i="4"/>
  <c r="U375" i="4"/>
  <c r="B376" i="4"/>
  <c r="R376" i="4"/>
  <c r="U376" i="4"/>
  <c r="B377" i="4"/>
  <c r="R377" i="4"/>
  <c r="U377" i="4"/>
  <c r="B378" i="4"/>
  <c r="R378" i="4"/>
  <c r="U378" i="4"/>
  <c r="B379" i="4"/>
  <c r="R379" i="4"/>
  <c r="U379" i="4"/>
  <c r="B380" i="4"/>
  <c r="R380" i="4"/>
  <c r="U380" i="4"/>
  <c r="B381" i="4"/>
  <c r="R381" i="4"/>
  <c r="U381" i="4"/>
  <c r="B382" i="4"/>
  <c r="R382" i="4"/>
  <c r="U382" i="4"/>
  <c r="B383" i="4"/>
  <c r="R383" i="4"/>
  <c r="U383" i="4"/>
  <c r="B384" i="4"/>
  <c r="R384" i="4"/>
  <c r="U384" i="4"/>
  <c r="B385" i="4"/>
  <c r="R385" i="4"/>
  <c r="U385" i="4"/>
  <c r="B386" i="4"/>
  <c r="R386" i="4"/>
  <c r="U386" i="4"/>
  <c r="B387" i="4"/>
  <c r="R387" i="4"/>
  <c r="U387" i="4"/>
  <c r="B388" i="4"/>
  <c r="R388" i="4"/>
  <c r="U388" i="4"/>
  <c r="B389" i="4"/>
  <c r="R389" i="4"/>
  <c r="U389" i="4"/>
  <c r="B390" i="4"/>
  <c r="R390" i="4"/>
  <c r="U390" i="4"/>
  <c r="B391" i="4"/>
  <c r="R391" i="4"/>
  <c r="U391" i="4"/>
  <c r="B392" i="4"/>
  <c r="R392" i="4"/>
  <c r="U392" i="4"/>
  <c r="B393" i="4"/>
  <c r="R393" i="4"/>
  <c r="U393" i="4"/>
  <c r="B394" i="4"/>
  <c r="R394" i="4"/>
  <c r="U394" i="4"/>
  <c r="B395" i="4"/>
  <c r="R395" i="4"/>
  <c r="U395" i="4"/>
  <c r="B396" i="4"/>
  <c r="R396" i="4"/>
  <c r="U396" i="4"/>
  <c r="B397" i="4"/>
  <c r="R397" i="4"/>
  <c r="U397" i="4"/>
  <c r="B398" i="4"/>
  <c r="R398" i="4"/>
  <c r="U398" i="4"/>
  <c r="B399" i="4"/>
  <c r="R399" i="4"/>
  <c r="U399" i="4"/>
  <c r="B400" i="4"/>
  <c r="R400" i="4"/>
  <c r="U400" i="4"/>
  <c r="B401" i="4"/>
  <c r="R401" i="4"/>
  <c r="U401" i="4"/>
  <c r="B402" i="4"/>
  <c r="R402" i="4"/>
  <c r="U402" i="4"/>
  <c r="B403" i="4"/>
  <c r="R403" i="4"/>
  <c r="U403" i="4"/>
  <c r="B404" i="4"/>
  <c r="R404" i="4"/>
  <c r="U404" i="4"/>
  <c r="B405" i="4"/>
  <c r="R405" i="4"/>
  <c r="U405" i="4"/>
  <c r="B406" i="4"/>
  <c r="R406" i="4"/>
  <c r="U406" i="4"/>
  <c r="B407" i="4"/>
  <c r="R407" i="4"/>
  <c r="U407" i="4"/>
  <c r="B408" i="4"/>
  <c r="R408" i="4"/>
  <c r="U408" i="4"/>
  <c r="B409" i="4"/>
  <c r="R409" i="4"/>
  <c r="U409" i="4"/>
  <c r="B410" i="4"/>
  <c r="R410" i="4"/>
  <c r="U410" i="4"/>
  <c r="B411" i="4"/>
  <c r="R411" i="4"/>
  <c r="U411" i="4"/>
  <c r="B412" i="4"/>
  <c r="R412" i="4"/>
  <c r="U412" i="4"/>
  <c r="B413" i="4"/>
  <c r="R413" i="4"/>
  <c r="U413" i="4"/>
  <c r="B414" i="4"/>
  <c r="R414" i="4"/>
  <c r="U414" i="4"/>
  <c r="B415" i="4"/>
  <c r="R415" i="4"/>
  <c r="U415" i="4"/>
  <c r="B416" i="4"/>
  <c r="R416" i="4"/>
  <c r="U416" i="4"/>
  <c r="B417" i="4"/>
  <c r="R417" i="4"/>
  <c r="U417" i="4"/>
  <c r="B418" i="4"/>
  <c r="R418" i="4"/>
  <c r="U418" i="4"/>
  <c r="B419" i="4"/>
  <c r="R419" i="4"/>
  <c r="U419" i="4"/>
  <c r="B420" i="4"/>
  <c r="R420" i="4"/>
  <c r="U420" i="4"/>
  <c r="B421" i="4"/>
  <c r="R421" i="4"/>
  <c r="U421" i="4"/>
  <c r="B422" i="4"/>
  <c r="R422" i="4"/>
  <c r="U422" i="4"/>
  <c r="B423" i="4"/>
  <c r="R423" i="4"/>
  <c r="U423" i="4"/>
  <c r="B424" i="4"/>
  <c r="R424" i="4"/>
  <c r="U424" i="4"/>
  <c r="B425" i="4"/>
  <c r="R425" i="4"/>
  <c r="U425" i="4"/>
  <c r="B426" i="4"/>
  <c r="R426" i="4"/>
  <c r="U426" i="4"/>
  <c r="B427" i="4"/>
  <c r="R427" i="4"/>
  <c r="U427" i="4"/>
  <c r="B428" i="4"/>
  <c r="R428" i="4"/>
  <c r="U428" i="4"/>
  <c r="B429" i="4"/>
  <c r="R429" i="4"/>
  <c r="U429" i="4"/>
  <c r="B430" i="4"/>
  <c r="R430" i="4"/>
  <c r="U430" i="4"/>
  <c r="B431" i="4"/>
  <c r="R431" i="4"/>
  <c r="U431" i="4"/>
  <c r="B432" i="4"/>
  <c r="R432" i="4"/>
  <c r="U432" i="4"/>
  <c r="B433" i="4"/>
  <c r="R433" i="4"/>
  <c r="U433" i="4"/>
  <c r="B434" i="4"/>
  <c r="R434" i="4"/>
  <c r="U434" i="4"/>
  <c r="B435" i="4"/>
  <c r="R435" i="4"/>
  <c r="U435" i="4"/>
  <c r="B436" i="4"/>
  <c r="R436" i="4"/>
  <c r="U436" i="4"/>
  <c r="B437" i="4"/>
  <c r="R437" i="4"/>
  <c r="U437" i="4"/>
  <c r="B438" i="4"/>
  <c r="R438" i="4"/>
  <c r="U438" i="4"/>
  <c r="B439" i="4"/>
  <c r="R439" i="4"/>
  <c r="U439" i="4"/>
  <c r="B440" i="4"/>
  <c r="R440" i="4"/>
  <c r="U440" i="4"/>
  <c r="B441" i="4"/>
  <c r="R441" i="4"/>
  <c r="U441" i="4"/>
  <c r="B442" i="4"/>
  <c r="R442" i="4"/>
  <c r="U442" i="4"/>
  <c r="B443" i="4"/>
  <c r="R443" i="4"/>
  <c r="U443" i="4"/>
  <c r="B444" i="4"/>
  <c r="R444" i="4"/>
  <c r="U444" i="4"/>
  <c r="B445" i="4"/>
  <c r="R445" i="4"/>
  <c r="U445" i="4"/>
  <c r="B446" i="4"/>
  <c r="R446" i="4"/>
  <c r="U446" i="4"/>
  <c r="B447" i="4"/>
  <c r="R447" i="4"/>
  <c r="U447" i="4"/>
  <c r="B448" i="4"/>
  <c r="R448" i="4"/>
  <c r="U448" i="4"/>
  <c r="B449" i="4"/>
  <c r="R449" i="4"/>
  <c r="U449" i="4"/>
  <c r="B450" i="4"/>
  <c r="R450" i="4"/>
  <c r="U450" i="4"/>
  <c r="B451" i="4"/>
  <c r="R451" i="4"/>
  <c r="U451" i="4"/>
  <c r="B452" i="4"/>
  <c r="R452" i="4"/>
  <c r="U452" i="4"/>
  <c r="B453" i="4"/>
  <c r="R453" i="4"/>
  <c r="U453" i="4"/>
  <c r="B454" i="4"/>
  <c r="R454" i="4"/>
  <c r="U454" i="4"/>
  <c r="B455" i="4"/>
  <c r="R455" i="4"/>
  <c r="U455" i="4"/>
  <c r="B456" i="4"/>
  <c r="R456" i="4"/>
  <c r="U456" i="4"/>
  <c r="B457" i="4"/>
  <c r="R457" i="4"/>
  <c r="U457" i="4"/>
  <c r="B458" i="4"/>
  <c r="R458" i="4"/>
  <c r="U458" i="4"/>
  <c r="B459" i="4"/>
  <c r="R459" i="4"/>
  <c r="U459" i="4"/>
  <c r="B460" i="4"/>
  <c r="R460" i="4"/>
  <c r="U460" i="4"/>
  <c r="B461" i="4"/>
  <c r="R461" i="4"/>
  <c r="U461" i="4"/>
  <c r="B462" i="4"/>
  <c r="R462" i="4"/>
  <c r="U462" i="4"/>
  <c r="B463" i="4"/>
  <c r="R463" i="4"/>
  <c r="U463" i="4"/>
  <c r="B464" i="4"/>
  <c r="R464" i="4"/>
  <c r="U464" i="4"/>
  <c r="B465" i="4"/>
  <c r="R465" i="4"/>
  <c r="U465" i="4"/>
  <c r="B466" i="4"/>
  <c r="R466" i="4"/>
  <c r="U466" i="4"/>
  <c r="B467" i="4"/>
  <c r="R467" i="4"/>
  <c r="U467" i="4"/>
  <c r="B468" i="4"/>
  <c r="R468" i="4"/>
  <c r="U468" i="4"/>
  <c r="B469" i="4"/>
  <c r="R469" i="4"/>
  <c r="U469" i="4"/>
  <c r="B470" i="4"/>
  <c r="R470" i="4"/>
  <c r="U470" i="4"/>
  <c r="B471" i="4"/>
  <c r="R471" i="4"/>
  <c r="U471" i="4"/>
  <c r="B472" i="4"/>
  <c r="R472" i="4"/>
  <c r="U472" i="4"/>
  <c r="B473" i="4"/>
  <c r="R473" i="4"/>
  <c r="U473" i="4"/>
  <c r="B474" i="4"/>
  <c r="R474" i="4"/>
  <c r="U474" i="4"/>
  <c r="B475" i="4"/>
  <c r="R475" i="4"/>
  <c r="U475" i="4"/>
  <c r="B476" i="4"/>
  <c r="R476" i="4"/>
  <c r="U476" i="4"/>
  <c r="B477" i="4"/>
  <c r="R477" i="4"/>
  <c r="U477" i="4"/>
  <c r="B478" i="4"/>
  <c r="R478" i="4"/>
  <c r="U478" i="4"/>
  <c r="B479" i="4"/>
  <c r="R479" i="4"/>
  <c r="U479" i="4"/>
  <c r="B480" i="4"/>
  <c r="R480" i="4"/>
  <c r="U480" i="4"/>
  <c r="B481" i="4"/>
  <c r="R481" i="4"/>
  <c r="U481" i="4"/>
  <c r="B482" i="4"/>
  <c r="R482" i="4"/>
  <c r="U482" i="4"/>
  <c r="B483" i="4"/>
  <c r="R483" i="4"/>
  <c r="U483" i="4"/>
  <c r="B484" i="4"/>
  <c r="R484" i="4"/>
  <c r="U484" i="4"/>
  <c r="B485" i="4"/>
  <c r="R485" i="4"/>
  <c r="U485" i="4"/>
  <c r="B486" i="4"/>
  <c r="R486" i="4"/>
  <c r="U486" i="4"/>
  <c r="B487" i="4"/>
  <c r="R487" i="4"/>
  <c r="U487" i="4"/>
  <c r="B488" i="4"/>
  <c r="R488" i="4"/>
  <c r="U488" i="4"/>
  <c r="B489" i="4"/>
  <c r="R489" i="4"/>
  <c r="U489" i="4"/>
  <c r="B490" i="4"/>
  <c r="R490" i="4"/>
  <c r="U490" i="4"/>
  <c r="B491" i="4"/>
  <c r="R491" i="4"/>
  <c r="U491" i="4"/>
  <c r="B492" i="4"/>
  <c r="R492" i="4"/>
  <c r="U492" i="4"/>
  <c r="B493" i="4"/>
  <c r="R493" i="4"/>
  <c r="U493" i="4"/>
  <c r="B494" i="4"/>
  <c r="R494" i="4"/>
  <c r="U494" i="4"/>
  <c r="B495" i="4"/>
  <c r="R495" i="4"/>
  <c r="U495" i="4"/>
  <c r="B496" i="4"/>
  <c r="R496" i="4"/>
  <c r="U496" i="4"/>
  <c r="B497" i="4"/>
  <c r="R497" i="4"/>
  <c r="U497" i="4"/>
  <c r="B498" i="4"/>
  <c r="R498" i="4"/>
  <c r="U498" i="4"/>
  <c r="B499" i="4"/>
  <c r="R499" i="4"/>
  <c r="U499" i="4"/>
  <c r="B500" i="4"/>
  <c r="R500" i="4"/>
  <c r="U500" i="4"/>
  <c r="B501" i="4"/>
  <c r="R501" i="4"/>
  <c r="U501" i="4"/>
  <c r="B502" i="4"/>
  <c r="R502" i="4"/>
  <c r="U502" i="4"/>
  <c r="B503" i="4"/>
  <c r="R503" i="4"/>
  <c r="U503" i="4"/>
  <c r="B504" i="4"/>
  <c r="R504" i="4"/>
  <c r="U504" i="4"/>
  <c r="B505" i="4"/>
  <c r="R505" i="4"/>
  <c r="U505" i="4"/>
  <c r="B506" i="4"/>
  <c r="R506" i="4"/>
  <c r="U506" i="4"/>
  <c r="B507" i="4"/>
  <c r="R507" i="4"/>
  <c r="U507" i="4"/>
  <c r="B508" i="4"/>
  <c r="R508" i="4"/>
  <c r="U508" i="4"/>
  <c r="B509" i="4"/>
  <c r="R509" i="4"/>
  <c r="U509" i="4"/>
  <c r="B510" i="4"/>
  <c r="R510" i="4"/>
  <c r="U510" i="4"/>
  <c r="B511" i="4"/>
  <c r="R511" i="4"/>
  <c r="U511" i="4"/>
  <c r="B512" i="4"/>
  <c r="R512" i="4"/>
  <c r="U512" i="4"/>
  <c r="B513" i="4"/>
  <c r="R513" i="4"/>
  <c r="U513" i="4"/>
  <c r="B514" i="4"/>
  <c r="R514" i="4"/>
  <c r="U514" i="4"/>
  <c r="B515" i="4"/>
  <c r="R515" i="4"/>
  <c r="U515" i="4"/>
  <c r="B516" i="4"/>
  <c r="R516" i="4"/>
  <c r="U516" i="4"/>
  <c r="B517" i="4"/>
  <c r="R517" i="4"/>
  <c r="U517" i="4"/>
  <c r="B518" i="4"/>
  <c r="R518" i="4"/>
  <c r="U518" i="4"/>
  <c r="B519" i="4"/>
  <c r="R519" i="4"/>
  <c r="U519" i="4"/>
  <c r="B520" i="4"/>
  <c r="R520" i="4"/>
  <c r="U520" i="4"/>
  <c r="B521" i="4"/>
  <c r="R521" i="4"/>
  <c r="U521" i="4"/>
  <c r="B522" i="4"/>
  <c r="R522" i="4"/>
  <c r="U522" i="4"/>
  <c r="B523" i="4"/>
  <c r="R523" i="4"/>
  <c r="U523" i="4"/>
  <c r="B524" i="4"/>
  <c r="R524" i="4"/>
  <c r="U524" i="4"/>
  <c r="B525" i="4"/>
  <c r="R525" i="4"/>
  <c r="U525" i="4"/>
  <c r="B526" i="4"/>
  <c r="R526" i="4"/>
  <c r="U526" i="4"/>
  <c r="B527" i="4"/>
  <c r="R527" i="4"/>
  <c r="U527" i="4"/>
  <c r="B528" i="4"/>
  <c r="R528" i="4"/>
  <c r="U528" i="4"/>
  <c r="B529" i="4"/>
  <c r="R529" i="4"/>
  <c r="U529" i="4"/>
  <c r="B530" i="4"/>
  <c r="R530" i="4"/>
  <c r="U530" i="4"/>
  <c r="B531" i="4"/>
  <c r="R531" i="4"/>
  <c r="U531" i="4"/>
  <c r="B532" i="4"/>
  <c r="R532" i="4"/>
  <c r="U532" i="4"/>
  <c r="B533" i="4"/>
  <c r="R533" i="4"/>
  <c r="U533" i="4"/>
  <c r="B534" i="4"/>
  <c r="R534" i="4"/>
  <c r="U534" i="4"/>
  <c r="B535" i="4"/>
  <c r="R535" i="4"/>
  <c r="U535" i="4"/>
  <c r="B536" i="4"/>
  <c r="R536" i="4"/>
  <c r="U536" i="4"/>
  <c r="B537" i="4"/>
  <c r="R537" i="4"/>
  <c r="U537" i="4"/>
  <c r="B538" i="4"/>
  <c r="R538" i="4"/>
  <c r="U538" i="4"/>
  <c r="B539" i="4"/>
  <c r="R539" i="4"/>
  <c r="U539" i="4"/>
  <c r="B540" i="4"/>
  <c r="R540" i="4"/>
  <c r="U540" i="4"/>
  <c r="B541" i="4"/>
  <c r="R541" i="4"/>
  <c r="U541" i="4"/>
  <c r="B542" i="4"/>
  <c r="R542" i="4"/>
  <c r="U542" i="4"/>
  <c r="B543" i="4"/>
  <c r="R543" i="4"/>
  <c r="U543" i="4"/>
  <c r="B544" i="4"/>
  <c r="R544" i="4"/>
  <c r="U544" i="4"/>
  <c r="B545" i="4"/>
  <c r="R545" i="4"/>
  <c r="U545" i="4"/>
  <c r="B546" i="4"/>
  <c r="R546" i="4"/>
  <c r="U546" i="4"/>
  <c r="B547" i="4"/>
  <c r="R547" i="4"/>
  <c r="U547" i="4"/>
  <c r="B548" i="4"/>
  <c r="R548" i="4"/>
  <c r="U548" i="4"/>
  <c r="B549" i="4"/>
  <c r="R549" i="4"/>
  <c r="U549" i="4"/>
  <c r="B550" i="4"/>
  <c r="R550" i="4"/>
  <c r="U550" i="4"/>
  <c r="B551" i="4"/>
  <c r="R551" i="4"/>
  <c r="U551" i="4"/>
  <c r="B552" i="4"/>
  <c r="R552" i="4"/>
  <c r="U552" i="4"/>
  <c r="B553" i="4"/>
  <c r="R553" i="4"/>
  <c r="U553" i="4"/>
  <c r="B554" i="4"/>
  <c r="R554" i="4"/>
  <c r="U554" i="4"/>
  <c r="B555" i="4"/>
  <c r="R555" i="4"/>
  <c r="U555" i="4"/>
  <c r="B556" i="4"/>
  <c r="R556" i="4"/>
  <c r="U556" i="4"/>
  <c r="B557" i="4"/>
  <c r="R557" i="4"/>
  <c r="U557" i="4"/>
  <c r="B558" i="4"/>
  <c r="R558" i="4"/>
  <c r="U558" i="4"/>
  <c r="B559" i="4"/>
  <c r="R559" i="4"/>
  <c r="U559" i="4"/>
  <c r="B560" i="4"/>
  <c r="R560" i="4"/>
  <c r="U560" i="4"/>
  <c r="B561" i="4"/>
  <c r="R561" i="4"/>
  <c r="U561" i="4"/>
  <c r="B562" i="4"/>
  <c r="R562" i="4"/>
  <c r="U562" i="4"/>
  <c r="B563" i="4"/>
  <c r="R563" i="4"/>
  <c r="U563" i="4"/>
  <c r="B564" i="4"/>
  <c r="R564" i="4"/>
  <c r="U564" i="4"/>
  <c r="B565" i="4"/>
  <c r="R565" i="4"/>
  <c r="U565" i="4"/>
  <c r="B566" i="4"/>
  <c r="R566" i="4"/>
  <c r="U566" i="4"/>
  <c r="B567" i="4"/>
  <c r="R567" i="4"/>
  <c r="U567" i="4"/>
  <c r="B568" i="4"/>
  <c r="R568" i="4"/>
  <c r="U568" i="4"/>
  <c r="B569" i="4"/>
  <c r="R569" i="4"/>
  <c r="U569" i="4"/>
  <c r="B570" i="4"/>
  <c r="R570" i="4"/>
  <c r="U570" i="4"/>
  <c r="B571" i="4"/>
  <c r="R571" i="4"/>
  <c r="U571" i="4"/>
  <c r="B572" i="4"/>
  <c r="R572" i="4"/>
  <c r="U572" i="4"/>
  <c r="B573" i="4"/>
  <c r="R573" i="4"/>
  <c r="U573" i="4"/>
  <c r="B574" i="4"/>
  <c r="R574" i="4"/>
  <c r="U574" i="4"/>
  <c r="B575" i="4"/>
  <c r="R575" i="4"/>
  <c r="U575" i="4"/>
  <c r="B576" i="4"/>
  <c r="R576" i="4"/>
  <c r="U576" i="4"/>
  <c r="B577" i="4"/>
  <c r="R577" i="4"/>
  <c r="U577" i="4"/>
  <c r="B578" i="4"/>
  <c r="R578" i="4"/>
  <c r="U578" i="4"/>
  <c r="B579" i="4"/>
  <c r="R579" i="4"/>
  <c r="U579" i="4"/>
  <c r="B580" i="4"/>
  <c r="R580" i="4"/>
  <c r="U580" i="4"/>
  <c r="B581" i="4"/>
  <c r="R581" i="4"/>
  <c r="U581" i="4"/>
  <c r="B582" i="4"/>
  <c r="R582" i="4"/>
  <c r="U582" i="4"/>
  <c r="B583" i="4"/>
  <c r="R583" i="4"/>
  <c r="U583" i="4"/>
  <c r="B584" i="4"/>
  <c r="R584" i="4"/>
  <c r="U584" i="4"/>
  <c r="B585" i="4"/>
  <c r="R585" i="4"/>
  <c r="U585" i="4"/>
  <c r="B586" i="4"/>
  <c r="R586" i="4"/>
  <c r="U586" i="4"/>
  <c r="B587" i="4"/>
  <c r="R587" i="4"/>
  <c r="U587" i="4"/>
  <c r="B588" i="4"/>
  <c r="R588" i="4"/>
  <c r="U588" i="4"/>
  <c r="B589" i="4"/>
  <c r="R589" i="4"/>
  <c r="U589" i="4"/>
  <c r="B590" i="4"/>
  <c r="R590" i="4"/>
  <c r="U590" i="4"/>
  <c r="B591" i="4"/>
  <c r="R591" i="4"/>
  <c r="U591" i="4"/>
  <c r="B592" i="4"/>
  <c r="R592" i="4"/>
  <c r="U592" i="4"/>
  <c r="B593" i="4"/>
  <c r="R593" i="4"/>
  <c r="U593" i="4"/>
  <c r="B594" i="4"/>
  <c r="R594" i="4"/>
  <c r="U594" i="4"/>
  <c r="B595" i="4"/>
  <c r="R595" i="4"/>
  <c r="U595" i="4"/>
  <c r="B596" i="4"/>
  <c r="R596" i="4"/>
  <c r="U596" i="4"/>
  <c r="B597" i="4"/>
  <c r="R597" i="4"/>
  <c r="U597" i="4"/>
  <c r="B598" i="4"/>
  <c r="R598" i="4"/>
  <c r="U598" i="4"/>
  <c r="B599" i="4"/>
  <c r="R599" i="4"/>
  <c r="U599" i="4"/>
  <c r="B600" i="4"/>
  <c r="R600" i="4"/>
  <c r="U600" i="4"/>
  <c r="B601" i="4"/>
  <c r="R601" i="4"/>
  <c r="U601" i="4"/>
  <c r="B602" i="4"/>
  <c r="R602" i="4"/>
  <c r="U602" i="4"/>
  <c r="B603" i="4"/>
  <c r="R603" i="4"/>
  <c r="U603" i="4"/>
  <c r="B604" i="4"/>
  <c r="R604" i="4"/>
  <c r="U604" i="4"/>
  <c r="B605" i="4"/>
  <c r="R605" i="4"/>
  <c r="U605" i="4"/>
  <c r="B606" i="4"/>
  <c r="R606" i="4"/>
  <c r="U606" i="4"/>
  <c r="B607" i="4"/>
  <c r="R607" i="4"/>
  <c r="U607" i="4"/>
  <c r="B608" i="4"/>
  <c r="R608" i="4"/>
  <c r="U608" i="4"/>
  <c r="B609" i="4"/>
  <c r="R609" i="4"/>
  <c r="U609" i="4"/>
  <c r="B610" i="4"/>
  <c r="R610" i="4"/>
  <c r="U610" i="4"/>
  <c r="B611" i="4"/>
  <c r="R611" i="4"/>
  <c r="U611" i="4"/>
  <c r="B612" i="4"/>
  <c r="R612" i="4"/>
  <c r="U612" i="4"/>
  <c r="B613" i="4"/>
  <c r="R613" i="4"/>
  <c r="U613" i="4"/>
  <c r="B614" i="4"/>
  <c r="R614" i="4"/>
  <c r="U614" i="4"/>
  <c r="B615" i="4"/>
  <c r="R615" i="4"/>
  <c r="U615" i="4"/>
  <c r="B616" i="4"/>
  <c r="R616" i="4"/>
  <c r="U616" i="4"/>
  <c r="B617" i="4"/>
  <c r="R617" i="4"/>
  <c r="U617" i="4"/>
  <c r="B618" i="4"/>
  <c r="R618" i="4"/>
  <c r="U618" i="4"/>
  <c r="B619" i="4"/>
  <c r="R619" i="4"/>
  <c r="U619" i="4"/>
  <c r="B620" i="4"/>
  <c r="R620" i="4"/>
  <c r="U620" i="4"/>
  <c r="B621" i="4"/>
  <c r="R621" i="4"/>
  <c r="U621" i="4"/>
  <c r="B622" i="4"/>
  <c r="R622" i="4"/>
  <c r="U622" i="4"/>
  <c r="B623" i="4"/>
  <c r="R623" i="4"/>
  <c r="U623" i="4"/>
  <c r="B624" i="4"/>
  <c r="R624" i="4"/>
  <c r="U624" i="4"/>
  <c r="B625" i="4"/>
  <c r="R625" i="4"/>
  <c r="U625" i="4"/>
  <c r="B626" i="4"/>
  <c r="R626" i="4"/>
  <c r="U626" i="4"/>
  <c r="B627" i="4"/>
  <c r="R627" i="4"/>
  <c r="U627" i="4"/>
  <c r="B628" i="4"/>
  <c r="R628" i="4"/>
  <c r="U628" i="4"/>
  <c r="B629" i="4"/>
  <c r="R629" i="4"/>
  <c r="U629" i="4"/>
  <c r="B630" i="4"/>
  <c r="R630" i="4"/>
  <c r="U630" i="4"/>
  <c r="B631" i="4"/>
  <c r="R631" i="4"/>
  <c r="U631" i="4"/>
  <c r="B632" i="4"/>
  <c r="R632" i="4"/>
  <c r="U632" i="4"/>
  <c r="B633" i="4"/>
  <c r="R633" i="4"/>
  <c r="U633" i="4"/>
  <c r="B634" i="4"/>
  <c r="R634" i="4"/>
  <c r="U634" i="4"/>
  <c r="B635" i="4"/>
  <c r="R635" i="4"/>
  <c r="U635" i="4"/>
  <c r="B636" i="4"/>
  <c r="R636" i="4"/>
  <c r="U636" i="4"/>
  <c r="B637" i="4"/>
  <c r="R637" i="4"/>
  <c r="U637" i="4"/>
  <c r="B638" i="4"/>
  <c r="R638" i="4"/>
  <c r="U638" i="4"/>
  <c r="B639" i="4"/>
  <c r="R639" i="4"/>
  <c r="U639" i="4"/>
  <c r="B640" i="4"/>
  <c r="R640" i="4"/>
  <c r="U640" i="4"/>
  <c r="B641" i="4"/>
  <c r="R641" i="4"/>
  <c r="U641" i="4"/>
  <c r="B642" i="4"/>
  <c r="R642" i="4"/>
  <c r="U642" i="4"/>
  <c r="B643" i="4"/>
  <c r="R643" i="4"/>
  <c r="U643" i="4"/>
  <c r="B644" i="4"/>
  <c r="R644" i="4"/>
  <c r="U644" i="4"/>
  <c r="B645" i="4"/>
  <c r="R645" i="4"/>
  <c r="U645" i="4"/>
  <c r="B646" i="4"/>
  <c r="R646" i="4"/>
  <c r="U646" i="4"/>
  <c r="B647" i="4"/>
  <c r="R647" i="4"/>
  <c r="U647" i="4"/>
  <c r="B648" i="4"/>
  <c r="R648" i="4"/>
  <c r="U648" i="4"/>
  <c r="B649" i="4"/>
  <c r="R649" i="4"/>
  <c r="U649" i="4"/>
  <c r="B650" i="4"/>
  <c r="R650" i="4"/>
  <c r="U650" i="4"/>
  <c r="B651" i="4"/>
  <c r="R651" i="4"/>
  <c r="U651" i="4"/>
  <c r="B652" i="4"/>
  <c r="R652" i="4"/>
  <c r="U652" i="4"/>
  <c r="B653" i="4"/>
  <c r="R653" i="4"/>
  <c r="U653" i="4"/>
  <c r="B654" i="4"/>
  <c r="R654" i="4"/>
  <c r="U654" i="4"/>
  <c r="B655" i="4"/>
  <c r="R655" i="4"/>
  <c r="U655" i="4"/>
  <c r="B656" i="4"/>
  <c r="R656" i="4"/>
  <c r="U656" i="4"/>
  <c r="B657" i="4"/>
  <c r="R657" i="4"/>
  <c r="U657" i="4"/>
  <c r="B658" i="4"/>
  <c r="R658" i="4"/>
  <c r="U658" i="4"/>
  <c r="B659" i="4"/>
  <c r="R659" i="4"/>
  <c r="U659" i="4"/>
  <c r="B660" i="4"/>
  <c r="R660" i="4"/>
  <c r="U660" i="4"/>
  <c r="B661" i="4"/>
  <c r="R661" i="4"/>
  <c r="U661" i="4"/>
  <c r="B662" i="4"/>
  <c r="R662" i="4"/>
  <c r="U662" i="4"/>
  <c r="B663" i="4"/>
  <c r="R663" i="4"/>
  <c r="U663" i="4"/>
  <c r="B664" i="4"/>
  <c r="R664" i="4"/>
  <c r="U664" i="4"/>
  <c r="B665" i="4"/>
  <c r="R665" i="4"/>
  <c r="U665" i="4"/>
  <c r="B666" i="4"/>
  <c r="R666" i="4"/>
  <c r="U666" i="4"/>
  <c r="B667" i="4"/>
  <c r="R667" i="4"/>
  <c r="U667" i="4"/>
  <c r="B668" i="4"/>
  <c r="R668" i="4"/>
  <c r="U668" i="4"/>
  <c r="B669" i="4"/>
  <c r="R669" i="4"/>
  <c r="U669" i="4"/>
  <c r="B670" i="4"/>
  <c r="R670" i="4"/>
  <c r="U670" i="4"/>
  <c r="B671" i="4"/>
  <c r="R671" i="4"/>
  <c r="U671" i="4"/>
  <c r="B672" i="4"/>
  <c r="R672" i="4"/>
  <c r="U672" i="4"/>
  <c r="B673" i="4"/>
  <c r="R673" i="4"/>
  <c r="U673" i="4"/>
  <c r="B674" i="4"/>
  <c r="R674" i="4"/>
  <c r="U674" i="4"/>
  <c r="B675" i="4"/>
  <c r="R675" i="4"/>
  <c r="U675" i="4"/>
  <c r="B676" i="4"/>
  <c r="R676" i="4"/>
  <c r="U676" i="4"/>
  <c r="B677" i="4"/>
  <c r="R677" i="4"/>
  <c r="U677" i="4"/>
  <c r="B678" i="4"/>
  <c r="R678" i="4"/>
  <c r="U678" i="4"/>
  <c r="B679" i="4"/>
  <c r="R679" i="4"/>
  <c r="U679" i="4"/>
  <c r="B680" i="4"/>
  <c r="R680" i="4"/>
  <c r="U680" i="4"/>
  <c r="B681" i="4"/>
  <c r="R681" i="4"/>
  <c r="U681" i="4"/>
  <c r="B682" i="4"/>
  <c r="R682" i="4"/>
  <c r="U682" i="4"/>
  <c r="B683" i="4"/>
  <c r="R683" i="4"/>
  <c r="U683" i="4"/>
  <c r="B684" i="4"/>
  <c r="R684" i="4"/>
  <c r="U684" i="4"/>
  <c r="B685" i="4"/>
  <c r="R685" i="4"/>
  <c r="U685" i="4"/>
  <c r="B686" i="4"/>
  <c r="R686" i="4"/>
  <c r="U686" i="4"/>
  <c r="B687" i="4"/>
  <c r="R687" i="4"/>
  <c r="U687" i="4"/>
  <c r="B688" i="4"/>
  <c r="R688" i="4"/>
  <c r="U688" i="4"/>
  <c r="B689" i="4"/>
  <c r="R689" i="4"/>
  <c r="U689" i="4"/>
  <c r="B690" i="4"/>
  <c r="R690" i="4"/>
  <c r="U690" i="4"/>
  <c r="B691" i="4"/>
  <c r="R691" i="4"/>
  <c r="U691" i="4"/>
  <c r="B692" i="4"/>
  <c r="R692" i="4"/>
  <c r="U692" i="4"/>
  <c r="B693" i="4"/>
  <c r="R693" i="4"/>
  <c r="U693" i="4"/>
  <c r="B694" i="4"/>
  <c r="R694" i="4"/>
  <c r="U694" i="4"/>
  <c r="B695" i="4"/>
  <c r="R695" i="4"/>
  <c r="U695" i="4"/>
  <c r="B696" i="4"/>
  <c r="R696" i="4"/>
  <c r="U696" i="4"/>
  <c r="B697" i="4"/>
  <c r="R697" i="4"/>
  <c r="U697" i="4"/>
  <c r="B698" i="4"/>
  <c r="R698" i="4"/>
  <c r="U698" i="4"/>
  <c r="B699" i="4"/>
  <c r="R699" i="4"/>
  <c r="U699" i="4"/>
  <c r="B700" i="4"/>
  <c r="R700" i="4"/>
  <c r="U700" i="4"/>
  <c r="B701" i="4"/>
  <c r="R701" i="4"/>
  <c r="U701" i="4"/>
  <c r="B702" i="4"/>
  <c r="R702" i="4"/>
  <c r="U702" i="4"/>
  <c r="B703" i="4"/>
  <c r="R703" i="4"/>
  <c r="U703" i="4"/>
  <c r="B704" i="4"/>
  <c r="R704" i="4"/>
  <c r="U704" i="4"/>
  <c r="B705" i="4"/>
  <c r="R705" i="4"/>
  <c r="U705" i="4"/>
  <c r="B706" i="4"/>
  <c r="R706" i="4"/>
  <c r="U706" i="4"/>
  <c r="B707" i="4"/>
  <c r="R707" i="4"/>
  <c r="U707" i="4"/>
  <c r="B708" i="4"/>
  <c r="R708" i="4"/>
  <c r="U708" i="4"/>
  <c r="B709" i="4"/>
  <c r="R709" i="4"/>
  <c r="U709" i="4"/>
  <c r="B710" i="4"/>
  <c r="R710" i="4"/>
  <c r="U710" i="4"/>
  <c r="B711" i="4"/>
  <c r="R711" i="4"/>
  <c r="U711" i="4"/>
  <c r="B712" i="4"/>
  <c r="R712" i="4"/>
  <c r="U712" i="4"/>
  <c r="B713" i="4"/>
  <c r="R713" i="4"/>
  <c r="U713" i="4"/>
  <c r="B714" i="4"/>
  <c r="R714" i="4"/>
  <c r="U714" i="4"/>
  <c r="B715" i="4"/>
  <c r="R715" i="4"/>
  <c r="U715" i="4"/>
  <c r="B716" i="4"/>
  <c r="R716" i="4"/>
  <c r="U716" i="4"/>
  <c r="B717" i="4"/>
  <c r="R717" i="4"/>
  <c r="U717" i="4"/>
  <c r="B718" i="4"/>
  <c r="R718" i="4"/>
  <c r="U718" i="4"/>
  <c r="B719" i="4"/>
  <c r="R719" i="4"/>
  <c r="U719" i="4"/>
  <c r="B720" i="4"/>
  <c r="R720" i="4"/>
  <c r="U720" i="4"/>
  <c r="B721" i="4"/>
  <c r="R721" i="4"/>
  <c r="U721" i="4"/>
  <c r="B722" i="4"/>
  <c r="R722" i="4"/>
  <c r="U722" i="4"/>
  <c r="B723" i="4"/>
  <c r="R723" i="4"/>
  <c r="U723" i="4"/>
  <c r="B724" i="4"/>
  <c r="R724" i="4"/>
  <c r="U724" i="4"/>
  <c r="B725" i="4"/>
  <c r="R725" i="4"/>
  <c r="U725" i="4"/>
  <c r="B726" i="4"/>
  <c r="R726" i="4"/>
  <c r="U726" i="4"/>
  <c r="B727" i="4"/>
  <c r="R727" i="4"/>
  <c r="U727" i="4"/>
  <c r="B728" i="4"/>
  <c r="R728" i="4"/>
  <c r="U728" i="4"/>
  <c r="B729" i="4"/>
  <c r="R729" i="4"/>
  <c r="U729" i="4"/>
  <c r="B730" i="4"/>
  <c r="R730" i="4"/>
  <c r="U730" i="4"/>
  <c r="B731" i="4"/>
  <c r="R731" i="4"/>
  <c r="U731" i="4"/>
  <c r="B732" i="4"/>
  <c r="R732" i="4"/>
  <c r="U732" i="4"/>
  <c r="B733" i="4"/>
  <c r="R733" i="4"/>
  <c r="U733" i="4"/>
  <c r="B734" i="4"/>
  <c r="R734" i="4"/>
  <c r="U734" i="4"/>
  <c r="B735" i="4"/>
  <c r="R735" i="4"/>
  <c r="U735" i="4"/>
  <c r="B736" i="4"/>
  <c r="R736" i="4"/>
  <c r="U736" i="4"/>
  <c r="B737" i="4"/>
  <c r="R737" i="4"/>
  <c r="U737" i="4"/>
  <c r="B738" i="4"/>
  <c r="R738" i="4"/>
  <c r="U738" i="4"/>
  <c r="B739" i="4"/>
  <c r="R739" i="4"/>
  <c r="U739" i="4"/>
  <c r="B740" i="4"/>
  <c r="R740" i="4"/>
  <c r="U740" i="4"/>
  <c r="B741" i="4"/>
  <c r="R741" i="4"/>
  <c r="U741" i="4"/>
  <c r="B742" i="4"/>
  <c r="R742" i="4"/>
  <c r="U742" i="4"/>
  <c r="B743" i="4"/>
  <c r="R743" i="4"/>
  <c r="U743" i="4"/>
  <c r="B744" i="4"/>
  <c r="R744" i="4"/>
  <c r="U744" i="4"/>
  <c r="B745" i="4"/>
  <c r="R745" i="4"/>
  <c r="U745" i="4"/>
  <c r="B746" i="4"/>
  <c r="R746" i="4"/>
  <c r="U746" i="4"/>
  <c r="B747" i="4"/>
  <c r="R747" i="4"/>
  <c r="U747" i="4"/>
  <c r="B748" i="4"/>
  <c r="R748" i="4"/>
  <c r="U748" i="4"/>
  <c r="B749" i="4"/>
  <c r="R749" i="4"/>
  <c r="U749" i="4"/>
  <c r="B750" i="4"/>
  <c r="R750" i="4"/>
  <c r="U750" i="4"/>
  <c r="B751" i="4"/>
  <c r="R751" i="4"/>
  <c r="U751" i="4"/>
  <c r="B752" i="4"/>
  <c r="R752" i="4"/>
  <c r="U752" i="4"/>
  <c r="B753" i="4"/>
  <c r="R753" i="4"/>
  <c r="U753" i="4"/>
  <c r="B754" i="4"/>
  <c r="R754" i="4"/>
  <c r="U754" i="4"/>
  <c r="B755" i="4"/>
  <c r="R755" i="4"/>
  <c r="U755" i="4"/>
  <c r="B756" i="4"/>
  <c r="R756" i="4"/>
  <c r="U756" i="4"/>
  <c r="B757" i="4"/>
  <c r="R757" i="4"/>
  <c r="U757" i="4"/>
  <c r="B758" i="4"/>
  <c r="R758" i="4"/>
  <c r="U758" i="4"/>
  <c r="B759" i="4"/>
  <c r="R759" i="4"/>
  <c r="U759" i="4"/>
  <c r="B760" i="4"/>
  <c r="R760" i="4"/>
  <c r="U760" i="4"/>
  <c r="B761" i="4"/>
  <c r="R761" i="4"/>
  <c r="U761" i="4"/>
  <c r="B762" i="4"/>
  <c r="R762" i="4"/>
  <c r="U762" i="4"/>
  <c r="B763" i="4"/>
  <c r="R763" i="4"/>
  <c r="U763" i="4"/>
  <c r="B764" i="4"/>
  <c r="R764" i="4"/>
  <c r="U764" i="4"/>
  <c r="B765" i="4"/>
  <c r="R765" i="4"/>
  <c r="U765" i="4"/>
  <c r="B766" i="4"/>
  <c r="R766" i="4"/>
  <c r="U766" i="4"/>
  <c r="B767" i="4"/>
  <c r="R767" i="4"/>
  <c r="U767" i="4"/>
  <c r="B768" i="4"/>
  <c r="R768" i="4"/>
  <c r="U768" i="4"/>
  <c r="B769" i="4"/>
  <c r="R769" i="4"/>
  <c r="U769" i="4"/>
  <c r="B770" i="4"/>
  <c r="R770" i="4"/>
  <c r="U770" i="4"/>
  <c r="B771" i="4"/>
  <c r="R771" i="4"/>
  <c r="U771" i="4"/>
  <c r="B772" i="4"/>
  <c r="R772" i="4"/>
  <c r="U772" i="4"/>
  <c r="B773" i="4"/>
  <c r="R773" i="4"/>
  <c r="U773" i="4"/>
  <c r="B774" i="4"/>
  <c r="R774" i="4"/>
  <c r="U774" i="4"/>
  <c r="B775" i="4"/>
  <c r="R775" i="4"/>
  <c r="U775" i="4"/>
  <c r="B776" i="4"/>
  <c r="R776" i="4"/>
  <c r="U776" i="4"/>
  <c r="B777" i="4"/>
  <c r="R777" i="4"/>
  <c r="U777" i="4"/>
  <c r="B778" i="4"/>
  <c r="R778" i="4"/>
  <c r="U778" i="4"/>
  <c r="B779" i="4"/>
  <c r="R779" i="4"/>
  <c r="U779" i="4"/>
  <c r="B780" i="4"/>
  <c r="R780" i="4"/>
  <c r="U780" i="4"/>
  <c r="B781" i="4"/>
  <c r="R781" i="4"/>
  <c r="U781" i="4"/>
  <c r="B782" i="4"/>
  <c r="R782" i="4"/>
  <c r="U782" i="4"/>
  <c r="B783" i="4"/>
  <c r="R783" i="4"/>
  <c r="U783" i="4"/>
  <c r="B784" i="4"/>
  <c r="R784" i="4"/>
  <c r="U784" i="4"/>
  <c r="B785" i="4"/>
  <c r="R785" i="4"/>
  <c r="U785" i="4"/>
  <c r="B786" i="4"/>
  <c r="R786" i="4"/>
  <c r="U786" i="4"/>
  <c r="B787" i="4"/>
  <c r="R787" i="4"/>
  <c r="U787" i="4"/>
  <c r="B788" i="4"/>
  <c r="R788" i="4"/>
  <c r="U788" i="4"/>
  <c r="B789" i="4"/>
  <c r="R789" i="4"/>
  <c r="U789" i="4"/>
  <c r="B790" i="4"/>
  <c r="R790" i="4"/>
  <c r="U790" i="4"/>
  <c r="B791" i="4"/>
  <c r="R791" i="4"/>
  <c r="U791" i="4"/>
  <c r="B792" i="4"/>
  <c r="R792" i="4"/>
  <c r="U792" i="4"/>
  <c r="B793" i="4"/>
  <c r="R793" i="4"/>
  <c r="U793" i="4"/>
  <c r="B794" i="4"/>
  <c r="R794" i="4"/>
  <c r="U794" i="4"/>
  <c r="B795" i="4"/>
  <c r="R795" i="4"/>
  <c r="U795" i="4"/>
  <c r="B796" i="4"/>
  <c r="R796" i="4"/>
  <c r="U796" i="4"/>
  <c r="B797" i="4"/>
  <c r="R797" i="4"/>
  <c r="U797" i="4"/>
  <c r="B798" i="4"/>
  <c r="R798" i="4"/>
  <c r="U798" i="4"/>
  <c r="B799" i="4"/>
  <c r="R799" i="4"/>
  <c r="U799" i="4"/>
  <c r="B800" i="4"/>
  <c r="R800" i="4"/>
  <c r="U800" i="4"/>
  <c r="B801" i="4"/>
  <c r="R801" i="4"/>
  <c r="U801" i="4"/>
  <c r="B802" i="4"/>
  <c r="R802" i="4"/>
  <c r="U802" i="4"/>
  <c r="B803" i="4"/>
  <c r="R803" i="4"/>
  <c r="U803" i="4"/>
  <c r="B804" i="4"/>
  <c r="R804" i="4"/>
  <c r="U804" i="4"/>
  <c r="B805" i="4"/>
  <c r="R805" i="4"/>
  <c r="U805" i="4"/>
  <c r="B806" i="4"/>
  <c r="R806" i="4"/>
  <c r="U806" i="4"/>
  <c r="B807" i="4"/>
  <c r="R807" i="4"/>
  <c r="U807" i="4"/>
  <c r="B808" i="4"/>
  <c r="R808" i="4"/>
  <c r="U808" i="4"/>
  <c r="B809" i="4"/>
  <c r="R809" i="4"/>
  <c r="U809" i="4"/>
  <c r="B810" i="4"/>
  <c r="R810" i="4"/>
  <c r="U810" i="4"/>
  <c r="B811" i="4"/>
  <c r="R811" i="4"/>
  <c r="U811" i="4"/>
  <c r="B812" i="4"/>
  <c r="R812" i="4"/>
  <c r="U812" i="4"/>
  <c r="B813" i="4"/>
  <c r="R813" i="4"/>
  <c r="U813" i="4"/>
  <c r="B814" i="4"/>
  <c r="R814" i="4"/>
  <c r="U814" i="4"/>
  <c r="B815" i="4"/>
  <c r="R815" i="4"/>
  <c r="U815" i="4"/>
  <c r="B816" i="4"/>
  <c r="R816" i="4"/>
  <c r="U816" i="4"/>
  <c r="B817" i="4"/>
  <c r="R817" i="4"/>
  <c r="U817" i="4"/>
  <c r="B818" i="4"/>
  <c r="R818" i="4"/>
  <c r="U818" i="4"/>
  <c r="B819" i="4"/>
  <c r="R819" i="4"/>
  <c r="U819" i="4"/>
  <c r="B820" i="4"/>
  <c r="R820" i="4"/>
  <c r="U820" i="4"/>
  <c r="B821" i="4"/>
  <c r="R821" i="4"/>
  <c r="U821" i="4"/>
  <c r="B822" i="4"/>
  <c r="R822" i="4"/>
  <c r="U822" i="4"/>
  <c r="B823" i="4"/>
  <c r="R823" i="4"/>
  <c r="U823" i="4"/>
  <c r="B824" i="4"/>
  <c r="R824" i="4"/>
  <c r="U824" i="4"/>
  <c r="B825" i="4"/>
  <c r="R825" i="4"/>
  <c r="U825" i="4"/>
  <c r="B826" i="4"/>
  <c r="R826" i="4"/>
  <c r="U826" i="4"/>
  <c r="B827" i="4"/>
  <c r="R827" i="4"/>
  <c r="U827" i="4"/>
  <c r="B828" i="4"/>
  <c r="R828" i="4"/>
  <c r="U828" i="4"/>
  <c r="B829" i="4"/>
  <c r="R829" i="4"/>
  <c r="U829" i="4"/>
  <c r="B830" i="4"/>
  <c r="R830" i="4"/>
  <c r="U830" i="4"/>
  <c r="B831" i="4"/>
  <c r="R831" i="4"/>
  <c r="U831" i="4"/>
  <c r="B832" i="4"/>
  <c r="R832" i="4"/>
  <c r="U832" i="4"/>
  <c r="B833" i="4"/>
  <c r="R833" i="4"/>
  <c r="U833" i="4"/>
  <c r="B834" i="4"/>
  <c r="R834" i="4"/>
  <c r="U834" i="4"/>
  <c r="B835" i="4"/>
  <c r="R835" i="4"/>
  <c r="U835" i="4"/>
  <c r="B836" i="4"/>
  <c r="R836" i="4"/>
  <c r="U836" i="4"/>
  <c r="B837" i="4"/>
  <c r="R837" i="4"/>
  <c r="U837" i="4"/>
  <c r="B838" i="4"/>
  <c r="R838" i="4"/>
  <c r="U838" i="4"/>
  <c r="B839" i="4"/>
  <c r="R839" i="4"/>
  <c r="U839" i="4"/>
  <c r="B840" i="4"/>
  <c r="R840" i="4"/>
  <c r="U840" i="4"/>
  <c r="B841" i="4"/>
  <c r="R841" i="4"/>
  <c r="U841" i="4"/>
  <c r="B842" i="4"/>
  <c r="R842" i="4"/>
  <c r="U842" i="4"/>
  <c r="B843" i="4"/>
  <c r="R843" i="4"/>
  <c r="U843" i="4"/>
  <c r="B844" i="4"/>
  <c r="R844" i="4"/>
  <c r="U844" i="4"/>
  <c r="B845" i="4"/>
  <c r="R845" i="4"/>
  <c r="U845" i="4"/>
  <c r="B846" i="4"/>
  <c r="R846" i="4"/>
  <c r="U846" i="4"/>
  <c r="B847" i="4"/>
  <c r="R847" i="4"/>
  <c r="U847" i="4"/>
  <c r="B848" i="4"/>
  <c r="R848" i="4"/>
  <c r="U848" i="4"/>
  <c r="B849" i="4"/>
  <c r="R849" i="4"/>
  <c r="U849" i="4"/>
  <c r="B850" i="4"/>
  <c r="R850" i="4"/>
  <c r="U850" i="4"/>
  <c r="B851" i="4"/>
  <c r="R851" i="4"/>
  <c r="U851" i="4"/>
  <c r="B852" i="4"/>
  <c r="R852" i="4"/>
  <c r="U852" i="4"/>
  <c r="B853" i="4"/>
  <c r="R853" i="4"/>
  <c r="U853" i="4"/>
  <c r="B854" i="4"/>
  <c r="R854" i="4"/>
  <c r="U854" i="4"/>
  <c r="B855" i="4"/>
  <c r="R855" i="4"/>
  <c r="U855" i="4"/>
  <c r="B856" i="4"/>
  <c r="R856" i="4"/>
  <c r="U856" i="4"/>
  <c r="B857" i="4"/>
  <c r="R857" i="4"/>
  <c r="U857" i="4"/>
  <c r="B858" i="4"/>
  <c r="R858" i="4"/>
  <c r="U858" i="4"/>
  <c r="B859" i="4"/>
  <c r="R859" i="4"/>
  <c r="U859" i="4"/>
  <c r="B860" i="4"/>
  <c r="R860" i="4"/>
  <c r="U860" i="4"/>
  <c r="B861" i="4"/>
  <c r="R861" i="4"/>
  <c r="U861" i="4"/>
  <c r="B862" i="4"/>
  <c r="R862" i="4"/>
  <c r="U862" i="4"/>
  <c r="B863" i="4"/>
  <c r="R863" i="4"/>
  <c r="U863" i="4"/>
  <c r="B864" i="4"/>
  <c r="R864" i="4"/>
  <c r="U864" i="4"/>
  <c r="B865" i="4"/>
  <c r="R865" i="4"/>
  <c r="U865" i="4"/>
  <c r="B866" i="4"/>
  <c r="R866" i="4"/>
  <c r="U866" i="4"/>
  <c r="B867" i="4"/>
  <c r="R867" i="4"/>
  <c r="U867" i="4"/>
  <c r="B868" i="4"/>
  <c r="R868" i="4"/>
  <c r="U868" i="4"/>
  <c r="B869" i="4"/>
  <c r="R869" i="4"/>
  <c r="U869" i="4"/>
  <c r="B870" i="4"/>
  <c r="R870" i="4"/>
  <c r="U870" i="4"/>
  <c r="B871" i="4"/>
  <c r="R871" i="4"/>
  <c r="U871" i="4"/>
  <c r="B872" i="4"/>
  <c r="R872" i="4"/>
  <c r="U872" i="4"/>
  <c r="B873" i="4"/>
  <c r="R873" i="4"/>
  <c r="U873" i="4"/>
  <c r="B874" i="4"/>
  <c r="R874" i="4"/>
  <c r="U874" i="4"/>
  <c r="B875" i="4"/>
  <c r="R875" i="4"/>
  <c r="U875" i="4"/>
  <c r="B876" i="4"/>
  <c r="R876" i="4"/>
  <c r="U876" i="4"/>
  <c r="B877" i="4"/>
  <c r="R877" i="4"/>
  <c r="U877" i="4"/>
  <c r="B878" i="4"/>
  <c r="R878" i="4"/>
  <c r="U878" i="4"/>
  <c r="B879" i="4"/>
  <c r="R879" i="4"/>
  <c r="U879" i="4"/>
  <c r="B880" i="4"/>
  <c r="R880" i="4"/>
  <c r="U880" i="4"/>
  <c r="B881" i="4"/>
  <c r="R881" i="4"/>
  <c r="U881" i="4"/>
  <c r="B882" i="4"/>
  <c r="R882" i="4"/>
  <c r="U882" i="4"/>
  <c r="B883" i="4"/>
  <c r="R883" i="4"/>
  <c r="U883" i="4"/>
  <c r="B884" i="4"/>
  <c r="R884" i="4"/>
  <c r="U884" i="4"/>
  <c r="B885" i="4"/>
  <c r="R885" i="4"/>
  <c r="U885" i="4"/>
  <c r="B886" i="4"/>
  <c r="R886" i="4"/>
  <c r="U886" i="4"/>
  <c r="B887" i="4"/>
  <c r="R887" i="4"/>
  <c r="U887" i="4"/>
  <c r="B888" i="4"/>
  <c r="R888" i="4"/>
  <c r="U888" i="4"/>
  <c r="B889" i="4"/>
  <c r="R889" i="4"/>
  <c r="U889" i="4"/>
  <c r="B890" i="4"/>
  <c r="R890" i="4"/>
  <c r="U890" i="4"/>
  <c r="B891" i="4"/>
  <c r="R891" i="4"/>
  <c r="U891" i="4"/>
  <c r="B892" i="4"/>
  <c r="R892" i="4"/>
  <c r="U892" i="4"/>
  <c r="B893" i="4"/>
  <c r="R893" i="4"/>
  <c r="U893" i="4"/>
  <c r="B894" i="4"/>
  <c r="R894" i="4"/>
  <c r="U894" i="4"/>
  <c r="B895" i="4"/>
  <c r="R895" i="4"/>
  <c r="U895" i="4"/>
  <c r="B896" i="4"/>
  <c r="R896" i="4"/>
  <c r="U896" i="4"/>
  <c r="B897" i="4"/>
  <c r="R897" i="4"/>
  <c r="U897" i="4"/>
  <c r="B898" i="4"/>
  <c r="R898" i="4"/>
  <c r="U898" i="4"/>
  <c r="B899" i="4"/>
  <c r="R899" i="4"/>
  <c r="U899" i="4"/>
  <c r="B900" i="4"/>
  <c r="R900" i="4"/>
  <c r="U900" i="4"/>
  <c r="B901" i="4"/>
  <c r="R901" i="4"/>
  <c r="U901" i="4"/>
  <c r="B902" i="4"/>
  <c r="R902" i="4"/>
  <c r="U902" i="4"/>
  <c r="B903" i="4"/>
  <c r="R903" i="4"/>
  <c r="U903" i="4"/>
  <c r="B904" i="4"/>
  <c r="R904" i="4"/>
  <c r="U904" i="4"/>
  <c r="B905" i="4"/>
  <c r="R905" i="4"/>
  <c r="U905" i="4"/>
  <c r="B906" i="4"/>
  <c r="R906" i="4"/>
  <c r="U906" i="4"/>
  <c r="B907" i="4"/>
  <c r="R907" i="4"/>
  <c r="U907" i="4"/>
  <c r="B908" i="4"/>
  <c r="R908" i="4"/>
  <c r="U908" i="4"/>
  <c r="B909" i="4"/>
  <c r="R909" i="4"/>
  <c r="U909" i="4"/>
  <c r="B910" i="4"/>
  <c r="R910" i="4"/>
  <c r="U910" i="4"/>
  <c r="B911" i="4"/>
  <c r="R911" i="4"/>
  <c r="U911" i="4"/>
  <c r="B912" i="4"/>
  <c r="R912" i="4"/>
  <c r="U912" i="4"/>
  <c r="B913" i="4"/>
  <c r="R913" i="4"/>
  <c r="U913" i="4"/>
  <c r="B914" i="4"/>
  <c r="R914" i="4"/>
  <c r="U914" i="4"/>
  <c r="B915" i="4"/>
  <c r="R915" i="4"/>
  <c r="U915" i="4"/>
  <c r="B916" i="4"/>
  <c r="R916" i="4"/>
  <c r="U916" i="4"/>
  <c r="B917" i="4"/>
  <c r="R917" i="4"/>
  <c r="U917" i="4"/>
  <c r="B918" i="4"/>
  <c r="R918" i="4"/>
  <c r="U918" i="4"/>
  <c r="B919" i="4"/>
  <c r="R919" i="4"/>
  <c r="U919" i="4"/>
  <c r="B920" i="4"/>
  <c r="R920" i="4"/>
  <c r="U920" i="4"/>
  <c r="B921" i="4"/>
  <c r="R921" i="4"/>
  <c r="U921" i="4"/>
  <c r="B922" i="4"/>
  <c r="R922" i="4"/>
  <c r="U922" i="4"/>
  <c r="B923" i="4"/>
  <c r="R923" i="4"/>
  <c r="U923" i="4"/>
  <c r="B924" i="4"/>
  <c r="R924" i="4"/>
  <c r="U924" i="4"/>
  <c r="B925" i="4"/>
  <c r="R925" i="4"/>
  <c r="U925" i="4"/>
  <c r="B926" i="4"/>
  <c r="R926" i="4"/>
  <c r="U926" i="4"/>
  <c r="B927" i="4"/>
  <c r="R927" i="4"/>
  <c r="U927" i="4"/>
  <c r="B928" i="4"/>
  <c r="R928" i="4"/>
  <c r="U928" i="4"/>
  <c r="B929" i="4"/>
  <c r="R929" i="4"/>
  <c r="U929" i="4"/>
  <c r="B930" i="4"/>
  <c r="R930" i="4"/>
  <c r="U930" i="4"/>
  <c r="B931" i="4"/>
  <c r="R931" i="4"/>
  <c r="U931" i="4"/>
  <c r="B932" i="4"/>
  <c r="R932" i="4"/>
  <c r="U932" i="4"/>
  <c r="B933" i="4"/>
  <c r="R933" i="4"/>
  <c r="U933" i="4"/>
  <c r="B934" i="4"/>
  <c r="R934" i="4"/>
  <c r="U934" i="4"/>
  <c r="B935" i="4"/>
  <c r="R935" i="4"/>
  <c r="U935" i="4"/>
  <c r="B936" i="4"/>
  <c r="R936" i="4"/>
  <c r="U936" i="4"/>
  <c r="B937" i="4"/>
  <c r="R937" i="4"/>
  <c r="U937" i="4"/>
  <c r="B938" i="4"/>
  <c r="R938" i="4"/>
  <c r="U938" i="4"/>
  <c r="B939" i="4"/>
  <c r="R939" i="4"/>
  <c r="U939" i="4"/>
  <c r="B940" i="4"/>
  <c r="R940" i="4"/>
  <c r="U940" i="4"/>
  <c r="B941" i="4"/>
  <c r="R941" i="4"/>
  <c r="U941" i="4"/>
  <c r="B942" i="4"/>
  <c r="R942" i="4"/>
  <c r="U942" i="4"/>
  <c r="B943" i="4"/>
  <c r="R943" i="4"/>
  <c r="U943" i="4"/>
  <c r="B944" i="4"/>
  <c r="R944" i="4"/>
  <c r="U944" i="4"/>
  <c r="B945" i="4"/>
  <c r="R945" i="4"/>
  <c r="U945" i="4"/>
  <c r="B946" i="4"/>
  <c r="R946" i="4"/>
  <c r="U946" i="4"/>
  <c r="B947" i="4"/>
  <c r="R947" i="4"/>
  <c r="U947" i="4"/>
  <c r="B948" i="4"/>
  <c r="R948" i="4"/>
  <c r="U948" i="4"/>
  <c r="B949" i="4"/>
  <c r="R949" i="4"/>
  <c r="U949" i="4"/>
  <c r="B950" i="4"/>
  <c r="R950" i="4"/>
  <c r="U950" i="4"/>
  <c r="B951" i="4"/>
  <c r="R951" i="4"/>
  <c r="U951" i="4"/>
  <c r="B952" i="4"/>
  <c r="R952" i="4"/>
  <c r="U952" i="4"/>
  <c r="B953" i="4"/>
  <c r="R953" i="4"/>
  <c r="U953" i="4"/>
  <c r="B954" i="4"/>
  <c r="R954" i="4"/>
  <c r="U954" i="4"/>
  <c r="B955" i="4"/>
  <c r="R955" i="4"/>
  <c r="U955" i="4"/>
  <c r="B956" i="4"/>
  <c r="R956" i="4"/>
  <c r="U956" i="4"/>
  <c r="B957" i="4"/>
  <c r="R957" i="4"/>
  <c r="U957" i="4"/>
  <c r="B958" i="4"/>
  <c r="R958" i="4"/>
  <c r="U958" i="4"/>
  <c r="B959" i="4"/>
  <c r="R959" i="4"/>
  <c r="U959" i="4"/>
  <c r="B960" i="4"/>
  <c r="R960" i="4"/>
  <c r="U960" i="4"/>
  <c r="B961" i="4"/>
  <c r="R961" i="4"/>
  <c r="U961" i="4"/>
  <c r="B962" i="4"/>
  <c r="R962" i="4"/>
  <c r="U962" i="4"/>
  <c r="B963" i="4"/>
  <c r="R963" i="4"/>
  <c r="U963" i="4"/>
  <c r="B964" i="4"/>
  <c r="R964" i="4"/>
  <c r="U964" i="4"/>
  <c r="B965" i="4"/>
  <c r="R965" i="4"/>
  <c r="U965" i="4"/>
  <c r="B966" i="4"/>
  <c r="R966" i="4"/>
  <c r="U966" i="4"/>
  <c r="B967" i="4"/>
  <c r="R967" i="4"/>
  <c r="U967" i="4"/>
  <c r="B968" i="4"/>
  <c r="R968" i="4"/>
  <c r="U968" i="4"/>
  <c r="B969" i="4"/>
  <c r="R969" i="4"/>
  <c r="U969" i="4"/>
  <c r="B970" i="4"/>
  <c r="R970" i="4"/>
  <c r="U970" i="4"/>
  <c r="B971" i="4"/>
  <c r="R971" i="4"/>
  <c r="U971" i="4"/>
  <c r="B972" i="4"/>
  <c r="R972" i="4"/>
  <c r="U972" i="4"/>
  <c r="B973" i="4"/>
  <c r="R973" i="4"/>
  <c r="U973" i="4"/>
  <c r="B974" i="4"/>
  <c r="R974" i="4"/>
  <c r="U974" i="4"/>
  <c r="B975" i="4"/>
  <c r="R975" i="4"/>
  <c r="U975" i="4"/>
  <c r="B976" i="4"/>
  <c r="R976" i="4"/>
  <c r="U976" i="4"/>
  <c r="B977" i="4"/>
  <c r="R977" i="4"/>
  <c r="U977" i="4"/>
  <c r="B978" i="4"/>
  <c r="R978" i="4"/>
  <c r="U978" i="4"/>
  <c r="B979" i="4"/>
  <c r="R979" i="4"/>
  <c r="U979" i="4"/>
  <c r="B980" i="4"/>
  <c r="R980" i="4"/>
  <c r="U980" i="4"/>
  <c r="B981" i="4"/>
  <c r="R981" i="4"/>
  <c r="U981" i="4"/>
  <c r="B982" i="4"/>
  <c r="R982" i="4"/>
  <c r="U982" i="4"/>
  <c r="B983" i="4"/>
  <c r="R983" i="4"/>
  <c r="U983" i="4"/>
  <c r="B984" i="4"/>
  <c r="R984" i="4"/>
  <c r="U984" i="4"/>
  <c r="B985" i="4"/>
  <c r="R985" i="4"/>
  <c r="U985" i="4"/>
  <c r="B986" i="4"/>
  <c r="R986" i="4"/>
  <c r="U986" i="4"/>
  <c r="B987" i="4"/>
  <c r="R987" i="4"/>
  <c r="U987" i="4"/>
  <c r="B988" i="4"/>
  <c r="R988" i="4"/>
  <c r="U988" i="4"/>
  <c r="B989" i="4"/>
  <c r="R989" i="4"/>
  <c r="U989" i="4"/>
  <c r="B990" i="4"/>
  <c r="R990" i="4"/>
  <c r="U990" i="4"/>
  <c r="B991" i="4"/>
  <c r="R991" i="4"/>
  <c r="U991" i="4"/>
  <c r="B992" i="4"/>
  <c r="R992" i="4"/>
  <c r="U992" i="4"/>
  <c r="B993" i="4"/>
  <c r="R993" i="4"/>
  <c r="U993" i="4"/>
  <c r="B994" i="4"/>
  <c r="R994" i="4"/>
  <c r="U994" i="4"/>
  <c r="B995" i="4"/>
  <c r="R995" i="4"/>
  <c r="U995" i="4"/>
  <c r="B996" i="4"/>
  <c r="R996" i="4"/>
  <c r="U996" i="4"/>
  <c r="B997" i="4"/>
  <c r="R997" i="4"/>
  <c r="U997" i="4"/>
  <c r="B998" i="4"/>
  <c r="R998" i="4"/>
  <c r="U998" i="4"/>
  <c r="B999" i="4"/>
  <c r="R999" i="4"/>
  <c r="U999" i="4"/>
  <c r="B1000" i="4"/>
  <c r="R1000" i="4"/>
  <c r="U1000" i="4"/>
  <c r="B1001" i="4"/>
  <c r="R1001" i="4"/>
  <c r="U1001" i="4"/>
  <c r="B1002" i="4"/>
  <c r="R1002" i="4"/>
  <c r="U1002" i="4"/>
  <c r="B1003" i="4"/>
  <c r="R1003" i="4"/>
  <c r="U1003" i="4"/>
  <c r="B1004" i="4"/>
  <c r="R1004" i="4"/>
  <c r="U1004" i="4"/>
  <c r="B1005" i="4"/>
  <c r="R1005" i="4"/>
  <c r="U1005" i="4"/>
  <c r="B1006" i="4"/>
  <c r="R1006" i="4"/>
  <c r="U1006" i="4"/>
  <c r="B1007" i="4"/>
  <c r="R1007" i="4"/>
  <c r="U1007" i="4"/>
  <c r="B1008" i="4"/>
  <c r="R1008" i="4"/>
  <c r="U1008" i="4"/>
  <c r="B1009" i="4"/>
  <c r="R1009" i="4"/>
  <c r="U1009" i="4"/>
  <c r="B1010" i="4"/>
  <c r="R1010" i="4"/>
  <c r="U1010" i="4"/>
  <c r="B1011" i="4"/>
  <c r="R1011" i="4"/>
  <c r="U1011" i="4"/>
  <c r="B1012" i="4"/>
  <c r="R1012" i="4"/>
  <c r="U1012" i="4"/>
  <c r="B1013" i="4"/>
  <c r="R1013" i="4"/>
  <c r="U1013" i="4"/>
  <c r="B1014" i="4"/>
  <c r="R1014" i="4"/>
  <c r="U1014" i="4"/>
  <c r="B1015" i="4"/>
  <c r="R1015" i="4"/>
  <c r="U1015" i="4"/>
  <c r="B1016" i="4"/>
  <c r="R1016" i="4"/>
  <c r="U1016" i="4"/>
  <c r="B1017" i="4"/>
  <c r="R1017" i="4"/>
  <c r="U1017" i="4"/>
  <c r="B1018" i="4"/>
  <c r="R1018" i="4"/>
  <c r="U1018" i="4"/>
  <c r="B1019" i="4"/>
  <c r="R1019" i="4"/>
  <c r="U1019" i="4"/>
  <c r="B1020" i="4"/>
  <c r="R1020" i="4"/>
  <c r="U1020" i="4"/>
  <c r="B1021" i="4"/>
  <c r="R1021" i="4"/>
  <c r="U1021" i="4"/>
  <c r="B1022" i="4"/>
  <c r="R1022" i="4"/>
  <c r="U1022" i="4"/>
  <c r="B1023" i="4"/>
  <c r="R1023" i="4"/>
  <c r="U1023" i="4"/>
  <c r="B1024" i="4"/>
  <c r="R1024" i="4"/>
  <c r="U1024" i="4"/>
  <c r="B1025" i="4"/>
  <c r="R1025" i="4"/>
  <c r="U1025" i="4"/>
  <c r="B1026" i="4"/>
  <c r="R1026" i="4"/>
  <c r="U1026" i="4"/>
  <c r="B1027" i="4"/>
  <c r="R1027" i="4"/>
  <c r="U1027" i="4"/>
  <c r="B1028" i="4"/>
  <c r="R1028" i="4"/>
  <c r="U1028" i="4"/>
  <c r="B1029" i="4"/>
  <c r="R1029" i="4"/>
  <c r="U1029" i="4"/>
  <c r="B1030" i="4"/>
  <c r="R1030" i="4"/>
  <c r="U1030" i="4"/>
  <c r="B1031" i="4"/>
  <c r="R1031" i="4"/>
  <c r="U1031" i="4"/>
  <c r="B1032" i="4"/>
  <c r="R1032" i="4"/>
  <c r="U1032" i="4"/>
  <c r="B1033" i="4"/>
  <c r="R1033" i="4"/>
  <c r="U1033" i="4"/>
  <c r="B1034" i="4"/>
  <c r="R1034" i="4"/>
  <c r="U1034" i="4"/>
  <c r="B1035" i="4"/>
  <c r="R1035" i="4"/>
  <c r="U1035" i="4"/>
  <c r="B1036" i="4"/>
  <c r="R1036" i="4"/>
  <c r="U1036" i="4"/>
  <c r="B1037" i="4"/>
  <c r="R1037" i="4"/>
  <c r="U1037" i="4"/>
  <c r="B1038" i="4"/>
  <c r="R1038" i="4"/>
  <c r="U1038" i="4"/>
  <c r="B1039" i="4"/>
  <c r="R1039" i="4"/>
  <c r="U1039" i="4"/>
  <c r="B1040" i="4"/>
  <c r="R1040" i="4"/>
  <c r="U1040" i="4"/>
  <c r="B1041" i="4"/>
  <c r="R1041" i="4"/>
  <c r="U1041" i="4"/>
  <c r="B1042" i="4"/>
  <c r="R1042" i="4"/>
  <c r="U1042" i="4"/>
  <c r="B1043" i="4"/>
  <c r="R1043" i="4"/>
  <c r="U1043" i="4"/>
  <c r="B1044" i="4"/>
  <c r="R1044" i="4"/>
  <c r="U1044" i="4"/>
  <c r="B1045" i="4"/>
  <c r="R1045" i="4"/>
  <c r="U1045" i="4"/>
  <c r="B1046" i="4"/>
  <c r="R1046" i="4"/>
  <c r="U1046" i="4"/>
  <c r="B1047" i="4"/>
  <c r="R1047" i="4"/>
  <c r="U1047" i="4"/>
  <c r="B1048" i="4"/>
  <c r="R1048" i="4"/>
  <c r="U1048" i="4"/>
  <c r="B1049" i="4"/>
  <c r="R1049" i="4"/>
  <c r="U1049" i="4"/>
  <c r="B1050" i="4"/>
  <c r="R1050" i="4"/>
  <c r="U1050" i="4"/>
  <c r="B1051" i="4"/>
  <c r="R1051" i="4"/>
  <c r="U1051" i="4"/>
  <c r="B1052" i="4"/>
  <c r="R1052" i="4"/>
  <c r="U1052" i="4"/>
  <c r="B1053" i="4"/>
  <c r="R1053" i="4"/>
  <c r="U1053" i="4"/>
  <c r="B1054" i="4"/>
  <c r="R1054" i="4"/>
  <c r="U1054" i="4"/>
  <c r="B1055" i="4"/>
  <c r="R1055" i="4"/>
  <c r="U1055" i="4"/>
  <c r="B1056" i="4"/>
  <c r="R1056" i="4"/>
  <c r="U1056" i="4"/>
  <c r="B1057" i="4"/>
  <c r="R1057" i="4"/>
  <c r="U1057" i="4"/>
  <c r="B1058" i="4"/>
  <c r="R1058" i="4"/>
  <c r="U1058" i="4"/>
  <c r="B1059" i="4"/>
  <c r="R1059" i="4"/>
  <c r="U1059" i="4"/>
  <c r="B1060" i="4"/>
  <c r="R1060" i="4"/>
  <c r="U1060" i="4"/>
  <c r="B1061" i="4"/>
  <c r="R1061" i="4"/>
  <c r="U1061" i="4"/>
  <c r="B1062" i="4"/>
  <c r="R1062" i="4"/>
  <c r="U1062" i="4"/>
  <c r="B1063" i="4"/>
  <c r="R1063" i="4"/>
  <c r="U1063" i="4"/>
  <c r="B1064" i="4"/>
  <c r="R1064" i="4"/>
  <c r="U1064" i="4"/>
  <c r="B1065" i="4"/>
  <c r="R1065" i="4"/>
  <c r="U1065" i="4"/>
  <c r="B1066" i="4"/>
  <c r="R1066" i="4"/>
  <c r="U1066" i="4"/>
  <c r="B1067" i="4"/>
  <c r="R1067" i="4"/>
  <c r="U1067" i="4"/>
  <c r="B1068" i="4"/>
  <c r="R1068" i="4"/>
  <c r="U1068" i="4"/>
  <c r="B1069" i="4"/>
  <c r="R1069" i="4"/>
  <c r="U1069" i="4"/>
  <c r="B1070" i="4"/>
  <c r="R1070" i="4"/>
  <c r="U1070" i="4"/>
  <c r="B1071" i="4"/>
  <c r="R1071" i="4"/>
  <c r="U1071" i="4"/>
  <c r="B1072" i="4"/>
  <c r="R1072" i="4"/>
  <c r="U1072" i="4"/>
  <c r="B1073" i="4"/>
  <c r="R1073" i="4"/>
  <c r="U1073" i="4"/>
  <c r="B1074" i="4"/>
  <c r="R1074" i="4"/>
  <c r="U1074" i="4"/>
  <c r="B1075" i="4"/>
  <c r="R1075" i="4"/>
  <c r="U1075" i="4"/>
  <c r="B1076" i="4"/>
  <c r="R1076" i="4"/>
  <c r="U1076" i="4"/>
  <c r="B1077" i="4"/>
  <c r="R1077" i="4"/>
  <c r="U1077" i="4"/>
  <c r="B1078" i="4"/>
  <c r="R1078" i="4"/>
  <c r="U1078" i="4"/>
  <c r="B1079" i="4"/>
  <c r="R1079" i="4"/>
  <c r="U1079" i="4"/>
  <c r="B1080" i="4"/>
  <c r="R1080" i="4"/>
  <c r="U1080" i="4"/>
  <c r="B1081" i="4"/>
  <c r="R1081" i="4"/>
  <c r="U1081" i="4"/>
  <c r="B1082" i="4"/>
  <c r="R1082" i="4"/>
  <c r="U1082" i="4"/>
  <c r="B1083" i="4"/>
  <c r="R1083" i="4"/>
  <c r="U1083" i="4"/>
  <c r="B1084" i="4"/>
  <c r="R1084" i="4"/>
  <c r="U1084" i="4"/>
  <c r="B1085" i="4"/>
  <c r="R1085" i="4"/>
  <c r="U1085" i="4"/>
  <c r="B1086" i="4"/>
  <c r="R1086" i="4"/>
  <c r="U1086" i="4"/>
  <c r="B1087" i="4"/>
  <c r="R1087" i="4"/>
  <c r="U1087" i="4"/>
  <c r="B1088" i="4"/>
  <c r="R1088" i="4"/>
  <c r="U1088" i="4"/>
  <c r="B1089" i="4"/>
  <c r="R1089" i="4"/>
  <c r="U1089" i="4"/>
  <c r="B1090" i="4"/>
  <c r="R1090" i="4"/>
  <c r="U1090" i="4"/>
  <c r="B1091" i="4"/>
  <c r="R1091" i="4"/>
  <c r="U1091" i="4"/>
  <c r="B1092" i="4"/>
  <c r="R1092" i="4"/>
  <c r="U1092" i="4"/>
  <c r="B1093" i="4"/>
  <c r="R1093" i="4"/>
  <c r="U1093" i="4"/>
  <c r="B1094" i="4"/>
  <c r="R1094" i="4"/>
  <c r="U1094" i="4"/>
  <c r="B1095" i="4"/>
  <c r="R1095" i="4"/>
  <c r="U1095" i="4"/>
  <c r="B1096" i="4"/>
  <c r="R1096" i="4"/>
  <c r="U1096" i="4"/>
  <c r="B1097" i="4"/>
  <c r="R1097" i="4"/>
  <c r="U1097" i="4"/>
  <c r="B1098" i="4"/>
  <c r="R1098" i="4"/>
  <c r="U1098" i="4"/>
  <c r="B1099" i="4"/>
  <c r="R1099" i="4"/>
  <c r="U1099" i="4"/>
  <c r="B1100" i="4"/>
  <c r="R1100" i="4"/>
  <c r="U1100" i="4"/>
  <c r="B1101" i="4"/>
  <c r="R1101" i="4"/>
  <c r="U1101" i="4"/>
  <c r="B1102" i="4"/>
  <c r="R1102" i="4"/>
  <c r="U1102" i="4"/>
  <c r="B1103" i="4"/>
  <c r="R1103" i="4"/>
  <c r="U1103" i="4"/>
  <c r="B1104" i="4"/>
  <c r="R1104" i="4"/>
  <c r="U1104" i="4"/>
  <c r="B1105" i="4"/>
  <c r="R1105" i="4"/>
  <c r="U1105" i="4"/>
  <c r="B1106" i="4"/>
  <c r="R1106" i="4"/>
  <c r="U1106" i="4"/>
  <c r="B1107" i="4"/>
  <c r="R1107" i="4"/>
  <c r="U1107" i="4"/>
  <c r="B1108" i="4"/>
  <c r="R1108" i="4"/>
  <c r="U1108" i="4"/>
  <c r="B1109" i="4"/>
  <c r="R1109" i="4"/>
  <c r="U1109" i="4"/>
  <c r="B1110" i="4"/>
  <c r="R1110" i="4"/>
  <c r="U1110" i="4"/>
  <c r="B1111" i="4"/>
  <c r="R1111" i="4"/>
  <c r="U1111" i="4"/>
  <c r="B1112" i="4"/>
  <c r="R1112" i="4"/>
  <c r="U1112" i="4"/>
  <c r="B1113" i="4"/>
  <c r="R1113" i="4"/>
  <c r="U1113" i="4"/>
  <c r="B1114" i="4"/>
  <c r="R1114" i="4"/>
  <c r="U1114" i="4"/>
  <c r="B1115" i="4"/>
  <c r="R1115" i="4"/>
  <c r="U1115" i="4"/>
  <c r="B1116" i="4"/>
  <c r="R1116" i="4"/>
  <c r="U1116" i="4"/>
  <c r="B1117" i="4"/>
  <c r="R1117" i="4"/>
  <c r="U1117" i="4"/>
  <c r="B1118" i="4"/>
  <c r="R1118" i="4"/>
  <c r="U1118" i="4"/>
  <c r="B1119" i="4"/>
  <c r="R1119" i="4"/>
  <c r="U1119" i="4"/>
  <c r="B1120" i="4"/>
  <c r="R1120" i="4"/>
  <c r="U1120" i="4"/>
  <c r="B1121" i="4"/>
  <c r="R1121" i="4"/>
  <c r="U1121" i="4"/>
  <c r="B1122" i="4"/>
  <c r="R1122" i="4"/>
  <c r="U1122" i="4"/>
  <c r="B1123" i="4"/>
  <c r="R1123" i="4"/>
  <c r="U1123" i="4"/>
  <c r="B1124" i="4"/>
  <c r="R1124" i="4"/>
  <c r="U1124" i="4"/>
  <c r="B1125" i="4"/>
  <c r="R1125" i="4"/>
  <c r="U1125" i="4"/>
  <c r="B1126" i="4"/>
  <c r="R1126" i="4"/>
  <c r="U1126" i="4"/>
  <c r="B1127" i="4"/>
  <c r="R1127" i="4"/>
  <c r="U1127" i="4"/>
  <c r="B1128" i="4"/>
  <c r="R1128" i="4"/>
  <c r="U1128" i="4"/>
  <c r="B1129" i="4"/>
  <c r="R1129" i="4"/>
  <c r="U1129" i="4"/>
  <c r="B1130" i="4"/>
  <c r="R1130" i="4"/>
  <c r="U1130" i="4"/>
  <c r="B1131" i="4"/>
  <c r="R1131" i="4"/>
  <c r="U1131" i="4"/>
  <c r="B1132" i="4"/>
  <c r="R1132" i="4"/>
  <c r="U1132" i="4"/>
  <c r="B1133" i="4"/>
  <c r="R1133" i="4"/>
  <c r="U1133" i="4"/>
  <c r="B1134" i="4"/>
  <c r="R1134" i="4"/>
  <c r="U1134" i="4"/>
  <c r="B1135" i="4"/>
  <c r="R1135" i="4"/>
  <c r="U1135" i="4"/>
  <c r="B1136" i="4"/>
  <c r="R1136" i="4"/>
  <c r="U1136" i="4"/>
  <c r="B1137" i="4"/>
  <c r="R1137" i="4"/>
  <c r="U1137" i="4"/>
  <c r="B1138" i="4"/>
  <c r="R1138" i="4"/>
  <c r="U1138" i="4"/>
  <c r="B1139" i="4"/>
  <c r="R1139" i="4"/>
  <c r="U1139" i="4"/>
  <c r="B1140" i="4"/>
  <c r="R1140" i="4"/>
  <c r="U1140" i="4"/>
  <c r="B1141" i="4"/>
  <c r="R1141" i="4"/>
  <c r="U1141" i="4"/>
  <c r="B1142" i="4"/>
  <c r="R1142" i="4"/>
  <c r="U1142" i="4"/>
  <c r="B1143" i="4"/>
  <c r="R1143" i="4"/>
  <c r="U1143" i="4"/>
  <c r="B1144" i="4"/>
  <c r="R1144" i="4"/>
  <c r="U1144" i="4"/>
  <c r="B1145" i="4"/>
  <c r="R1145" i="4"/>
  <c r="U1145" i="4"/>
  <c r="B1146" i="4"/>
  <c r="R1146" i="4"/>
  <c r="U1146" i="4"/>
  <c r="B1147" i="4"/>
  <c r="R1147" i="4"/>
  <c r="U1147" i="4"/>
  <c r="B1148" i="4"/>
  <c r="R1148" i="4"/>
  <c r="U1148" i="4"/>
  <c r="B1149" i="4"/>
  <c r="R1149" i="4"/>
  <c r="U1149" i="4"/>
  <c r="B1150" i="4"/>
  <c r="R1150" i="4"/>
  <c r="U1150" i="4"/>
  <c r="B1151" i="4"/>
  <c r="R1151" i="4"/>
  <c r="U1151" i="4"/>
  <c r="B1152" i="4"/>
  <c r="R1152" i="4"/>
  <c r="U1152" i="4"/>
  <c r="B1153" i="4"/>
  <c r="R1153" i="4"/>
  <c r="U1153" i="4"/>
  <c r="B1154" i="4"/>
  <c r="R1154" i="4"/>
  <c r="U1154" i="4"/>
  <c r="B1155" i="4"/>
  <c r="R1155" i="4"/>
  <c r="U1155" i="4"/>
  <c r="B1156" i="4"/>
  <c r="R1156" i="4"/>
  <c r="U1156" i="4"/>
  <c r="B1157" i="4"/>
  <c r="R1157" i="4"/>
  <c r="U1157" i="4"/>
  <c r="B1158" i="4"/>
  <c r="R1158" i="4"/>
  <c r="U1158" i="4"/>
  <c r="B1159" i="4"/>
  <c r="R1159" i="4"/>
  <c r="U1159" i="4"/>
  <c r="B1160" i="4"/>
  <c r="R1160" i="4"/>
  <c r="U1160" i="4"/>
  <c r="B1161" i="4"/>
  <c r="R1161" i="4"/>
  <c r="U1161" i="4"/>
  <c r="B1162" i="4"/>
  <c r="R1162" i="4"/>
  <c r="U1162" i="4"/>
  <c r="B1163" i="4"/>
  <c r="R1163" i="4"/>
  <c r="U1163" i="4"/>
  <c r="B1164" i="4"/>
  <c r="R1164" i="4"/>
  <c r="U1164" i="4"/>
  <c r="B1165" i="4"/>
  <c r="R1165" i="4"/>
  <c r="U1165" i="4"/>
  <c r="B1166" i="4"/>
  <c r="R1166" i="4"/>
  <c r="U1166" i="4"/>
  <c r="B1167" i="4"/>
  <c r="R1167" i="4"/>
  <c r="U1167" i="4"/>
  <c r="B1168" i="4"/>
  <c r="R1168" i="4"/>
  <c r="U1168" i="4"/>
  <c r="B1169" i="4"/>
  <c r="R1169" i="4"/>
  <c r="U1169" i="4"/>
  <c r="B1170" i="4"/>
  <c r="R1170" i="4"/>
  <c r="U1170" i="4"/>
  <c r="B1171" i="4"/>
  <c r="R1171" i="4"/>
  <c r="U1171" i="4"/>
  <c r="B1172" i="4"/>
  <c r="R1172" i="4"/>
  <c r="U1172" i="4"/>
  <c r="B1173" i="4"/>
  <c r="R1173" i="4"/>
  <c r="U1173" i="4"/>
  <c r="B1174" i="4"/>
  <c r="R1174" i="4"/>
  <c r="U1174" i="4"/>
  <c r="B1175" i="4"/>
  <c r="R1175" i="4"/>
  <c r="U1175" i="4"/>
  <c r="B1176" i="4"/>
  <c r="R1176" i="4"/>
  <c r="U1176" i="4"/>
  <c r="B1177" i="4"/>
  <c r="R1177" i="4"/>
  <c r="U1177" i="4"/>
  <c r="B1178" i="4"/>
  <c r="R1178" i="4"/>
  <c r="U1178" i="4"/>
  <c r="B1179" i="4"/>
  <c r="R1179" i="4"/>
  <c r="U1179" i="4"/>
  <c r="B1180" i="4"/>
  <c r="R1180" i="4"/>
  <c r="U1180" i="4"/>
  <c r="B1181" i="4"/>
  <c r="R1181" i="4"/>
  <c r="U1181" i="4"/>
  <c r="B1182" i="4"/>
  <c r="R1182" i="4"/>
  <c r="U1182" i="4"/>
  <c r="B1183" i="4"/>
  <c r="R1183" i="4"/>
  <c r="U1183" i="4"/>
  <c r="B1184" i="4"/>
  <c r="R1184" i="4"/>
  <c r="U1184" i="4"/>
  <c r="B1185" i="4"/>
  <c r="R1185" i="4"/>
  <c r="U1185" i="4"/>
  <c r="B1186" i="4"/>
  <c r="R1186" i="4"/>
  <c r="U1186" i="4"/>
  <c r="B1187" i="4"/>
  <c r="R1187" i="4"/>
  <c r="U1187" i="4"/>
  <c r="B1188" i="4"/>
  <c r="R1188" i="4"/>
  <c r="U1188" i="4"/>
  <c r="B1189" i="4"/>
  <c r="R1189" i="4"/>
  <c r="U1189" i="4"/>
  <c r="B1190" i="4"/>
  <c r="R1190" i="4"/>
  <c r="U1190" i="4"/>
  <c r="B1191" i="4"/>
  <c r="R1191" i="4"/>
  <c r="U1191" i="4"/>
  <c r="B1192" i="4"/>
  <c r="R1192" i="4"/>
  <c r="U1192" i="4"/>
  <c r="B1193" i="4"/>
  <c r="R1193" i="4"/>
  <c r="U1193" i="4"/>
  <c r="B1194" i="4"/>
  <c r="R1194" i="4"/>
  <c r="U1194" i="4"/>
  <c r="B1195" i="4"/>
  <c r="R1195" i="4"/>
  <c r="U1195" i="4"/>
  <c r="B1196" i="4"/>
  <c r="R1196" i="4"/>
  <c r="U1196" i="4"/>
  <c r="B1197" i="4"/>
  <c r="R1197" i="4"/>
  <c r="U1197" i="4"/>
  <c r="B1198" i="4"/>
  <c r="R1198" i="4"/>
  <c r="U1198" i="4"/>
  <c r="B1199" i="4"/>
  <c r="R1199" i="4"/>
  <c r="U1199" i="4"/>
  <c r="B1200" i="4"/>
  <c r="R1200" i="4"/>
  <c r="U1200" i="4"/>
  <c r="B1201" i="4"/>
  <c r="R1201" i="4"/>
  <c r="U1201" i="4"/>
  <c r="B1202" i="4"/>
  <c r="R1202" i="4"/>
  <c r="U1202" i="4"/>
  <c r="B1203" i="4"/>
  <c r="R1203" i="4"/>
  <c r="U1203" i="4"/>
  <c r="B1204" i="4"/>
  <c r="R1204" i="4"/>
  <c r="U1204" i="4"/>
  <c r="R1205" i="4"/>
  <c r="U1205" i="4"/>
  <c r="R1206" i="4"/>
  <c r="I1206" i="4"/>
  <c r="U1206" i="4"/>
  <c r="B1207" i="4"/>
  <c r="R1207" i="4"/>
  <c r="I1207" i="4"/>
  <c r="U1207" i="4"/>
  <c r="B1208" i="4"/>
  <c r="R1208" i="4"/>
  <c r="I1208" i="4"/>
  <c r="U1208" i="4"/>
  <c r="B1209" i="4"/>
  <c r="R1209" i="4"/>
  <c r="I1209" i="4"/>
  <c r="U1209" i="4"/>
  <c r="B1210" i="4"/>
  <c r="R1210" i="4"/>
  <c r="I1210" i="4"/>
  <c r="U1210" i="4"/>
  <c r="B1211" i="4"/>
  <c r="R1211" i="4"/>
  <c r="I1211" i="4"/>
  <c r="U1211" i="4"/>
  <c r="B1212" i="4"/>
  <c r="R1212" i="4"/>
  <c r="I1212" i="4"/>
  <c r="U1212" i="4"/>
  <c r="B1213" i="4"/>
  <c r="R1213" i="4"/>
  <c r="I1213" i="4"/>
  <c r="U1213" i="4"/>
  <c r="B1214" i="4"/>
  <c r="R1214" i="4"/>
  <c r="I1214" i="4"/>
  <c r="U1214" i="4"/>
  <c r="B1215" i="4"/>
  <c r="R1215" i="4"/>
  <c r="I1215" i="4"/>
  <c r="U1215" i="4"/>
  <c r="B1216" i="4"/>
  <c r="R1216" i="4"/>
  <c r="I1216" i="4"/>
  <c r="U1216" i="4"/>
  <c r="B1217" i="4"/>
  <c r="R1217" i="4"/>
  <c r="I1217" i="4"/>
  <c r="U1217" i="4"/>
  <c r="B1218" i="4"/>
  <c r="R1218" i="4"/>
  <c r="I1218" i="4"/>
  <c r="U1218" i="4"/>
  <c r="B1219" i="4"/>
  <c r="R1219" i="4"/>
  <c r="I1219" i="4"/>
  <c r="U1219" i="4"/>
  <c r="B1220" i="4"/>
  <c r="R1220" i="4"/>
  <c r="I1220" i="4"/>
  <c r="U1220" i="4"/>
  <c r="B1221" i="4"/>
  <c r="R1221" i="4"/>
  <c r="I1221" i="4"/>
  <c r="U1221" i="4"/>
  <c r="B1222" i="4"/>
  <c r="R1222" i="4"/>
  <c r="I1222" i="4"/>
  <c r="U1222" i="4"/>
  <c r="B1223" i="4"/>
  <c r="R1223" i="4"/>
  <c r="I1223" i="4"/>
  <c r="U1223" i="4"/>
  <c r="B1224" i="4"/>
  <c r="R1224" i="4"/>
  <c r="I1224" i="4"/>
  <c r="U1224" i="4"/>
  <c r="B1225" i="4"/>
  <c r="R1225" i="4"/>
  <c r="I1225" i="4"/>
  <c r="U1225" i="4"/>
  <c r="B1226" i="4"/>
  <c r="R1226" i="4"/>
  <c r="I1226" i="4"/>
  <c r="U1226" i="4"/>
  <c r="B1227" i="4"/>
  <c r="R1227" i="4"/>
  <c r="I1227" i="4"/>
  <c r="U1227" i="4"/>
  <c r="B1228" i="4"/>
  <c r="R1228" i="4"/>
  <c r="I1228" i="4"/>
  <c r="U1228" i="4"/>
  <c r="B1229" i="4"/>
  <c r="R1229" i="4"/>
  <c r="I1229" i="4"/>
  <c r="U1229" i="4"/>
  <c r="B1230" i="4"/>
  <c r="R1230" i="4"/>
  <c r="I1230" i="4"/>
  <c r="U1230" i="4"/>
  <c r="B1231" i="4"/>
  <c r="R1231" i="4"/>
  <c r="I1231" i="4"/>
  <c r="U1231" i="4"/>
  <c r="B1232" i="4"/>
  <c r="R1232" i="4"/>
  <c r="I1232" i="4"/>
  <c r="U1232" i="4"/>
  <c r="B1233" i="4"/>
  <c r="R1233" i="4"/>
  <c r="I1233" i="4"/>
  <c r="U1233" i="4"/>
  <c r="B1234" i="4"/>
  <c r="R1234" i="4"/>
  <c r="I1234" i="4"/>
  <c r="U1234" i="4"/>
  <c r="B1235" i="4"/>
  <c r="R1235" i="4"/>
  <c r="I1235" i="4"/>
  <c r="U1235" i="4"/>
  <c r="B1236" i="4"/>
  <c r="R1236" i="4"/>
  <c r="I1236" i="4"/>
  <c r="U1236" i="4"/>
  <c r="B1237" i="4"/>
  <c r="R1237" i="4"/>
  <c r="I1237" i="4"/>
  <c r="U1237" i="4"/>
  <c r="B1238" i="4"/>
  <c r="R1238" i="4"/>
  <c r="I1238" i="4"/>
  <c r="U1238" i="4"/>
  <c r="B1239" i="4"/>
  <c r="R1239" i="4"/>
  <c r="I1239" i="4"/>
  <c r="U1239" i="4"/>
  <c r="B1240" i="4"/>
  <c r="R1240" i="4"/>
  <c r="I1240" i="4"/>
  <c r="U1240" i="4"/>
  <c r="B1241" i="4"/>
  <c r="R1241" i="4"/>
  <c r="I1241" i="4"/>
  <c r="U1241" i="4"/>
  <c r="B1242" i="4"/>
  <c r="R1242" i="4"/>
  <c r="I1242" i="4"/>
  <c r="U1242" i="4"/>
  <c r="B1243" i="4"/>
  <c r="R1243" i="4"/>
  <c r="I1243" i="4"/>
  <c r="U1243" i="4"/>
  <c r="B1244" i="4"/>
  <c r="R1244" i="4"/>
  <c r="I1244" i="4"/>
  <c r="U1244" i="4"/>
  <c r="B1245" i="4"/>
  <c r="R1245" i="4"/>
  <c r="I1245" i="4"/>
  <c r="U1245" i="4"/>
  <c r="B1246" i="4"/>
  <c r="R1246" i="4"/>
  <c r="I1246" i="4"/>
  <c r="U1246" i="4"/>
  <c r="B1247" i="4"/>
  <c r="R1247" i="4"/>
  <c r="I1247" i="4"/>
  <c r="U1247" i="4"/>
  <c r="B1248" i="4"/>
  <c r="R1248" i="4"/>
  <c r="I1248" i="4"/>
  <c r="U1248" i="4"/>
  <c r="B1249" i="4"/>
  <c r="R1249" i="4"/>
  <c r="I1249" i="4"/>
  <c r="U1249" i="4"/>
  <c r="B1250" i="4"/>
  <c r="R1250" i="4"/>
  <c r="I1250" i="4"/>
  <c r="U1250" i="4"/>
  <c r="B1251" i="4"/>
  <c r="R1251" i="4"/>
  <c r="I1251" i="4"/>
  <c r="U1251" i="4"/>
  <c r="B1252" i="4"/>
  <c r="R1252" i="4"/>
  <c r="I1252" i="4"/>
  <c r="U1252" i="4"/>
  <c r="B1253" i="4"/>
  <c r="R1253" i="4"/>
  <c r="I1253" i="4"/>
  <c r="U1253" i="4"/>
  <c r="B1254" i="4"/>
  <c r="R1254" i="4"/>
  <c r="I1254" i="4"/>
  <c r="U1254" i="4"/>
  <c r="B1255" i="4"/>
  <c r="R1255" i="4"/>
  <c r="I1255" i="4"/>
  <c r="U1255" i="4"/>
  <c r="B1256" i="4"/>
  <c r="R1256" i="4"/>
  <c r="I1256" i="4"/>
  <c r="U1256" i="4"/>
  <c r="B1257" i="4"/>
  <c r="R1257" i="4"/>
  <c r="I1257" i="4"/>
  <c r="U1257" i="4"/>
  <c r="B1258" i="4"/>
  <c r="R1258" i="4"/>
  <c r="I1258" i="4"/>
  <c r="U1258" i="4"/>
  <c r="B1259" i="4"/>
  <c r="R1259" i="4"/>
  <c r="I1259" i="4"/>
  <c r="U1259" i="4"/>
  <c r="B1260" i="4"/>
  <c r="R1260" i="4"/>
  <c r="I1260" i="4"/>
  <c r="U1260" i="4"/>
  <c r="B1261" i="4"/>
  <c r="R1261" i="4"/>
  <c r="I1261" i="4"/>
  <c r="U1261" i="4"/>
  <c r="B1262" i="4"/>
  <c r="R1262" i="4"/>
  <c r="I1262" i="4"/>
  <c r="U1262" i="4"/>
  <c r="B1263" i="4"/>
  <c r="R1263" i="4"/>
  <c r="I1263" i="4"/>
  <c r="U1263" i="4"/>
  <c r="B1264" i="4"/>
  <c r="R1264" i="4"/>
  <c r="I1264" i="4"/>
  <c r="U1264" i="4"/>
  <c r="B1265" i="4"/>
  <c r="R1265" i="4"/>
  <c r="I1265" i="4"/>
  <c r="U1265" i="4"/>
  <c r="B1266" i="4"/>
  <c r="R1266" i="4"/>
  <c r="I1266" i="4"/>
  <c r="U1266" i="4"/>
  <c r="B1267" i="4"/>
  <c r="R1267" i="4"/>
  <c r="I1267" i="4"/>
  <c r="U1267" i="4"/>
  <c r="B1268" i="4"/>
  <c r="R1268" i="4"/>
  <c r="I1268" i="4"/>
  <c r="U1268" i="4"/>
  <c r="B1269" i="4"/>
  <c r="R1269" i="4"/>
  <c r="I1269" i="4"/>
  <c r="U1269" i="4"/>
  <c r="B1270" i="4"/>
  <c r="R1270" i="4"/>
  <c r="I1270" i="4"/>
  <c r="U1270" i="4"/>
  <c r="B1271" i="4"/>
  <c r="R1271" i="4"/>
  <c r="I1271" i="4"/>
  <c r="U1271" i="4"/>
  <c r="B1272" i="4"/>
  <c r="R1272" i="4"/>
  <c r="I1272" i="4"/>
  <c r="U1272" i="4"/>
  <c r="B1273" i="4"/>
  <c r="R1273" i="4"/>
  <c r="I1273" i="4"/>
  <c r="U1273" i="4"/>
  <c r="B1274" i="4"/>
  <c r="R1274" i="4"/>
  <c r="I1274" i="4"/>
  <c r="U1274" i="4"/>
  <c r="B1275" i="4"/>
  <c r="R1275" i="4"/>
  <c r="I1275" i="4"/>
  <c r="U1275" i="4"/>
  <c r="B1276" i="4"/>
  <c r="R1276" i="4"/>
  <c r="I1276" i="4"/>
  <c r="U1276" i="4"/>
  <c r="B1277" i="4"/>
  <c r="R1277" i="4"/>
  <c r="I1277" i="4"/>
  <c r="U1277" i="4"/>
  <c r="B1278" i="4"/>
  <c r="R1278" i="4"/>
  <c r="I1278" i="4"/>
  <c r="U1278" i="4"/>
  <c r="B1279" i="4"/>
  <c r="R1279" i="4"/>
  <c r="I1279" i="4"/>
  <c r="U1279" i="4"/>
  <c r="B1280" i="4"/>
  <c r="R1280" i="4"/>
  <c r="I1280" i="4"/>
  <c r="U1280" i="4"/>
  <c r="B1281" i="4"/>
  <c r="R1281" i="4"/>
  <c r="I1281" i="4"/>
  <c r="U1281" i="4"/>
  <c r="B1282" i="4"/>
  <c r="R1282" i="4"/>
  <c r="I1282" i="4"/>
  <c r="U1282" i="4"/>
  <c r="B1283" i="4"/>
  <c r="R1283" i="4"/>
  <c r="I1283" i="4"/>
  <c r="U1283" i="4"/>
  <c r="B1284" i="4"/>
  <c r="R1284" i="4"/>
  <c r="I1284" i="4"/>
  <c r="U1284" i="4"/>
  <c r="B1285" i="4"/>
  <c r="R1285" i="4"/>
  <c r="I1285" i="4"/>
  <c r="U1285" i="4"/>
  <c r="B1286" i="4"/>
  <c r="R1286" i="4"/>
  <c r="I1286" i="4"/>
  <c r="U1286" i="4"/>
  <c r="B1287" i="4"/>
  <c r="R1287" i="4"/>
  <c r="I1287" i="4"/>
  <c r="U1287" i="4"/>
  <c r="B1288" i="4"/>
  <c r="R1288" i="4"/>
  <c r="I1288" i="4"/>
  <c r="U1288" i="4"/>
  <c r="B1289" i="4"/>
  <c r="R1289" i="4"/>
  <c r="I1289" i="4"/>
  <c r="U1289" i="4"/>
  <c r="B1290" i="4"/>
  <c r="R1290" i="4"/>
  <c r="I1290" i="4"/>
  <c r="U1290" i="4"/>
  <c r="B1291" i="4"/>
  <c r="R1291" i="4"/>
  <c r="I1291" i="4"/>
  <c r="U1291" i="4"/>
  <c r="B1292" i="4"/>
  <c r="R1292" i="4"/>
  <c r="I1292" i="4"/>
  <c r="U1292" i="4"/>
  <c r="B1293" i="4"/>
  <c r="R1293" i="4"/>
  <c r="I1293" i="4"/>
  <c r="U1293" i="4"/>
  <c r="B1294" i="4"/>
  <c r="R1294" i="4"/>
  <c r="I1294" i="4"/>
  <c r="U1294" i="4"/>
  <c r="B1295" i="4"/>
  <c r="R1295" i="4"/>
  <c r="I1295" i="4"/>
  <c r="U1295" i="4"/>
  <c r="B1296" i="4"/>
  <c r="R1296" i="4"/>
  <c r="I1296" i="4"/>
  <c r="U1296" i="4"/>
  <c r="B1297" i="4"/>
  <c r="R1297" i="4"/>
  <c r="I1297" i="4"/>
  <c r="U1297" i="4"/>
  <c r="B1298" i="4"/>
  <c r="R1298" i="4"/>
  <c r="I1298" i="4"/>
  <c r="U1298" i="4"/>
  <c r="B1299" i="4"/>
  <c r="R1299" i="4"/>
  <c r="I1299" i="4"/>
  <c r="U1299" i="4"/>
  <c r="B1300" i="4"/>
  <c r="R1300" i="4"/>
  <c r="I1300" i="4"/>
  <c r="U1300" i="4"/>
  <c r="B1301" i="4"/>
  <c r="R1301" i="4"/>
  <c r="I1301" i="4"/>
  <c r="U1301" i="4"/>
  <c r="B1302" i="4"/>
  <c r="R1302" i="4"/>
  <c r="I1302" i="4"/>
  <c r="U1302" i="4"/>
  <c r="B1303" i="4"/>
  <c r="R1303" i="4"/>
  <c r="I1303" i="4"/>
  <c r="U1303" i="4"/>
  <c r="B1304" i="4"/>
  <c r="R1304" i="4"/>
  <c r="I1304" i="4"/>
  <c r="U1304" i="4"/>
  <c r="B1305" i="4"/>
  <c r="R1305" i="4"/>
  <c r="I1305" i="4"/>
  <c r="U1305" i="4"/>
  <c r="B1306" i="4"/>
  <c r="R1306" i="4"/>
  <c r="I1306" i="4"/>
  <c r="U1306" i="4"/>
  <c r="B1307" i="4"/>
  <c r="R1307" i="4"/>
  <c r="I1307" i="4"/>
  <c r="U1307" i="4"/>
  <c r="B1308" i="4"/>
  <c r="R1308" i="4"/>
  <c r="I1308" i="4"/>
  <c r="U1308" i="4"/>
  <c r="B1309" i="4"/>
  <c r="R1309" i="4"/>
  <c r="I1309" i="4"/>
  <c r="U1309" i="4"/>
  <c r="B1310" i="4"/>
  <c r="R1310" i="4"/>
  <c r="I1310" i="4"/>
  <c r="U1310" i="4"/>
  <c r="B1311" i="4"/>
  <c r="R1311" i="4"/>
  <c r="I1311" i="4"/>
  <c r="U1311" i="4"/>
  <c r="B1312" i="4"/>
  <c r="R1312" i="4"/>
  <c r="I1312" i="4"/>
  <c r="U1312" i="4"/>
  <c r="B1313" i="4"/>
  <c r="R1313" i="4"/>
  <c r="I1313" i="4"/>
  <c r="U1313" i="4"/>
  <c r="B1314" i="4"/>
  <c r="R1314" i="4"/>
  <c r="I1314" i="4"/>
  <c r="U1314" i="4"/>
  <c r="B1315" i="4"/>
  <c r="R1315" i="4"/>
  <c r="I1315" i="4"/>
  <c r="U1315" i="4"/>
  <c r="B1316" i="4"/>
  <c r="R1316" i="4"/>
  <c r="I1316" i="4"/>
  <c r="U1316" i="4"/>
  <c r="B1317" i="4"/>
  <c r="R1317" i="4"/>
  <c r="I1317" i="4"/>
  <c r="U1317" i="4"/>
  <c r="B1318" i="4"/>
  <c r="R1318" i="4"/>
  <c r="I1318" i="4"/>
  <c r="U1318" i="4"/>
  <c r="B1319" i="4"/>
  <c r="R1319" i="4"/>
  <c r="I1319" i="4"/>
  <c r="U1319" i="4"/>
  <c r="B1320" i="4"/>
  <c r="R1320" i="4"/>
  <c r="I1320" i="4"/>
  <c r="U1320" i="4"/>
  <c r="B1321" i="4"/>
  <c r="R1321" i="4"/>
  <c r="I1321" i="4"/>
  <c r="U1321" i="4"/>
  <c r="B1322" i="4"/>
  <c r="R1322" i="4"/>
  <c r="I1322" i="4"/>
  <c r="U1322" i="4"/>
  <c r="B1323" i="4"/>
  <c r="R1323" i="4"/>
  <c r="I1323" i="4"/>
  <c r="U1323" i="4"/>
  <c r="B1324" i="4"/>
  <c r="R1324" i="4"/>
  <c r="I1324" i="4"/>
  <c r="U1324" i="4"/>
  <c r="B1325" i="4"/>
  <c r="R1325" i="4"/>
  <c r="I1325" i="4"/>
  <c r="U1325" i="4"/>
  <c r="B1326" i="4"/>
  <c r="R1326" i="4"/>
  <c r="I1326" i="4"/>
  <c r="U1326" i="4"/>
  <c r="B1327" i="4"/>
  <c r="R1327" i="4"/>
  <c r="I1327" i="4"/>
  <c r="U1327" i="4"/>
  <c r="B1328" i="4"/>
  <c r="R1328" i="4"/>
  <c r="I1328" i="4"/>
  <c r="U1328" i="4"/>
  <c r="B1329" i="4"/>
  <c r="R1329" i="4"/>
  <c r="I1329" i="4"/>
  <c r="U1329" i="4"/>
  <c r="B1330" i="4"/>
  <c r="R1330" i="4"/>
  <c r="I1330" i="4"/>
  <c r="U1330" i="4"/>
  <c r="B1331" i="4"/>
  <c r="R1331" i="4"/>
  <c r="I1331" i="4"/>
  <c r="U1331" i="4"/>
  <c r="B1332" i="4"/>
  <c r="R1332" i="4"/>
  <c r="I1332" i="4"/>
  <c r="U1332" i="4"/>
  <c r="B1333" i="4"/>
  <c r="R1333" i="4"/>
  <c r="I1333" i="4"/>
  <c r="U1333" i="4"/>
  <c r="B1334" i="4"/>
  <c r="R1334" i="4"/>
  <c r="I1334" i="4"/>
  <c r="U1334" i="4"/>
  <c r="B1335" i="4"/>
  <c r="R1335" i="4"/>
  <c r="I1335" i="4"/>
  <c r="U1335" i="4"/>
  <c r="B1336" i="4"/>
  <c r="R1336" i="4"/>
  <c r="I1336" i="4"/>
  <c r="U1336" i="4"/>
  <c r="B1337" i="4"/>
  <c r="R1337" i="4"/>
  <c r="I1337" i="4"/>
  <c r="U1337" i="4"/>
  <c r="B1338" i="4"/>
  <c r="R1338" i="4"/>
  <c r="I1338" i="4"/>
  <c r="U1338" i="4"/>
  <c r="B1339" i="4"/>
  <c r="R1339" i="4"/>
  <c r="I1339" i="4"/>
  <c r="U1339" i="4"/>
  <c r="B1340" i="4"/>
  <c r="R1340" i="4"/>
  <c r="I1340" i="4"/>
  <c r="U1340" i="4"/>
  <c r="B1341" i="4"/>
  <c r="R1341" i="4"/>
  <c r="I1341" i="4"/>
  <c r="U1341" i="4"/>
  <c r="B1342" i="4"/>
  <c r="R1342" i="4"/>
  <c r="I1342" i="4"/>
  <c r="U1342" i="4"/>
  <c r="B1343" i="4"/>
  <c r="R1343" i="4"/>
  <c r="I1343" i="4"/>
  <c r="U1343" i="4"/>
  <c r="B1344" i="4"/>
  <c r="R1344" i="4"/>
  <c r="I1344" i="4"/>
  <c r="U1344" i="4"/>
  <c r="B1345" i="4"/>
  <c r="R1345" i="4"/>
  <c r="I1345" i="4"/>
  <c r="U1345" i="4"/>
  <c r="B1346" i="4"/>
  <c r="R1346" i="4"/>
  <c r="I1346" i="4"/>
  <c r="U1346" i="4"/>
  <c r="B1347" i="4"/>
  <c r="R1347" i="4"/>
  <c r="I1347" i="4"/>
  <c r="U1347" i="4"/>
  <c r="B1348" i="4"/>
  <c r="R1348" i="4"/>
  <c r="I1348" i="4"/>
  <c r="U1348" i="4"/>
  <c r="B1349" i="4"/>
  <c r="R1349" i="4"/>
  <c r="I1349" i="4"/>
  <c r="U1349" i="4"/>
  <c r="B1350" i="4"/>
  <c r="R1350" i="4"/>
  <c r="I1350" i="4"/>
  <c r="U1350" i="4"/>
  <c r="B1351" i="4"/>
  <c r="R1351" i="4"/>
  <c r="I1351" i="4"/>
  <c r="U1351" i="4"/>
  <c r="B1352" i="4"/>
  <c r="R1352" i="4"/>
  <c r="I1352" i="4"/>
  <c r="U1352" i="4"/>
  <c r="B1353" i="4"/>
  <c r="R1353" i="4"/>
  <c r="I1353" i="4"/>
  <c r="U1353" i="4"/>
  <c r="B1354" i="4"/>
  <c r="R1354" i="4"/>
  <c r="I1354" i="4"/>
  <c r="U1354" i="4"/>
  <c r="B1355" i="4"/>
  <c r="R1355" i="4"/>
  <c r="I1355" i="4"/>
  <c r="U1355" i="4"/>
  <c r="B1356" i="4"/>
  <c r="R1356" i="4"/>
  <c r="I1356" i="4"/>
  <c r="U1356" i="4"/>
  <c r="B1357" i="4"/>
  <c r="R1357" i="4"/>
  <c r="I1357" i="4"/>
  <c r="U1357" i="4"/>
  <c r="B1358" i="4"/>
  <c r="R1358" i="4"/>
  <c r="I1358" i="4"/>
  <c r="U1358" i="4"/>
  <c r="B1359" i="4"/>
  <c r="R1359" i="4"/>
  <c r="I1359" i="4"/>
  <c r="U1359" i="4"/>
  <c r="B1360" i="4"/>
  <c r="R1360" i="4"/>
  <c r="I1360" i="4"/>
  <c r="U1360" i="4"/>
  <c r="B1361" i="4"/>
  <c r="R1361" i="4"/>
  <c r="I1361" i="4"/>
  <c r="U1361" i="4"/>
  <c r="B1362" i="4"/>
  <c r="R1362" i="4"/>
  <c r="I1362" i="4"/>
  <c r="U1362" i="4"/>
  <c r="B1363" i="4"/>
  <c r="R1363" i="4"/>
  <c r="I1363" i="4"/>
  <c r="U1363" i="4"/>
  <c r="B1364" i="4"/>
  <c r="R1364" i="4"/>
  <c r="I1364" i="4"/>
  <c r="U1364" i="4"/>
  <c r="B1365" i="4"/>
  <c r="R1365" i="4"/>
  <c r="I1365" i="4"/>
  <c r="U1365" i="4"/>
  <c r="B1366" i="4"/>
  <c r="R1366" i="4"/>
  <c r="I1366" i="4"/>
  <c r="U1366" i="4"/>
  <c r="B1367" i="4"/>
  <c r="R1367" i="4"/>
  <c r="I1367" i="4"/>
  <c r="U1367" i="4"/>
  <c r="B1368" i="4"/>
  <c r="R1368" i="4"/>
  <c r="I1368" i="4"/>
  <c r="U1368" i="4"/>
  <c r="B1369" i="4"/>
  <c r="R1369" i="4"/>
  <c r="I1369" i="4"/>
  <c r="U1369" i="4"/>
  <c r="B1370" i="4"/>
  <c r="R1370" i="4"/>
  <c r="I1370" i="4"/>
  <c r="U1370" i="4"/>
  <c r="B1371" i="4"/>
  <c r="R1371" i="4"/>
  <c r="I1371" i="4"/>
  <c r="U1371" i="4"/>
  <c r="B1372" i="4"/>
  <c r="R1372" i="4"/>
  <c r="I1372" i="4"/>
  <c r="U1372" i="4"/>
  <c r="B1373" i="4"/>
  <c r="R1373" i="4"/>
  <c r="I1373" i="4"/>
  <c r="U1373" i="4"/>
  <c r="B1374" i="4"/>
  <c r="R1374" i="4"/>
  <c r="I1374" i="4"/>
  <c r="U1374" i="4"/>
  <c r="B1375" i="4"/>
  <c r="R1375" i="4"/>
  <c r="I1375" i="4"/>
  <c r="U1375" i="4"/>
  <c r="B1376" i="4"/>
  <c r="R1376" i="4"/>
  <c r="I1376" i="4"/>
  <c r="U1376" i="4"/>
  <c r="B1377" i="4"/>
  <c r="R1377" i="4"/>
  <c r="I1377" i="4"/>
  <c r="U1377" i="4"/>
  <c r="B1378" i="4"/>
  <c r="R1378" i="4"/>
  <c r="I1378" i="4"/>
  <c r="U1378" i="4"/>
  <c r="B1379" i="4"/>
  <c r="R1379" i="4"/>
  <c r="I1379" i="4"/>
  <c r="U1379" i="4"/>
  <c r="B1380" i="4"/>
  <c r="R1380" i="4"/>
  <c r="I1380" i="4"/>
  <c r="U1380" i="4"/>
  <c r="B1381" i="4"/>
  <c r="R1381" i="4"/>
  <c r="I1381" i="4"/>
  <c r="U1381" i="4"/>
  <c r="B1382" i="4"/>
  <c r="R1382" i="4"/>
  <c r="I1382" i="4"/>
  <c r="U1382" i="4"/>
  <c r="B1383" i="4"/>
  <c r="R1383" i="4"/>
  <c r="I1383" i="4"/>
  <c r="U1383" i="4"/>
  <c r="B1384" i="4"/>
  <c r="R1384" i="4"/>
  <c r="I1384" i="4"/>
  <c r="U1384" i="4"/>
  <c r="B1385" i="4"/>
  <c r="R1385" i="4"/>
  <c r="I1385" i="4"/>
  <c r="U1385" i="4"/>
  <c r="B1386" i="4"/>
  <c r="R1386" i="4"/>
  <c r="I1386" i="4"/>
  <c r="U1386" i="4"/>
  <c r="B1387" i="4"/>
  <c r="R1387" i="4"/>
  <c r="I1387" i="4"/>
  <c r="U1387" i="4"/>
  <c r="B1388" i="4"/>
  <c r="R1388" i="4"/>
  <c r="I1388" i="4"/>
  <c r="U1388" i="4"/>
  <c r="B1389" i="4"/>
  <c r="R1389" i="4"/>
  <c r="I1389" i="4"/>
  <c r="U1389" i="4"/>
  <c r="B1390" i="4"/>
  <c r="R1390" i="4"/>
  <c r="I1390" i="4"/>
  <c r="U1390" i="4"/>
  <c r="B1391" i="4"/>
  <c r="R1391" i="4"/>
  <c r="I1391" i="4"/>
  <c r="U1391" i="4"/>
  <c r="B1392" i="4"/>
  <c r="R1392" i="4"/>
  <c r="I1392" i="4"/>
  <c r="U1392" i="4"/>
  <c r="B1393" i="4"/>
  <c r="R1393" i="4"/>
  <c r="I1393" i="4"/>
  <c r="U1393" i="4"/>
  <c r="B1394" i="4"/>
  <c r="R1394" i="4"/>
  <c r="I1394" i="4"/>
  <c r="U1394" i="4"/>
  <c r="B1395" i="4"/>
  <c r="R1395" i="4"/>
  <c r="I1395" i="4"/>
  <c r="U1395" i="4"/>
  <c r="B1396" i="4"/>
  <c r="R1396" i="4"/>
  <c r="I1396" i="4"/>
  <c r="U1396" i="4"/>
  <c r="B1397" i="4"/>
  <c r="R1397" i="4"/>
  <c r="I1397" i="4"/>
  <c r="U1397" i="4"/>
  <c r="B1398" i="4"/>
  <c r="R1398" i="4"/>
  <c r="I1398" i="4"/>
  <c r="U1398" i="4"/>
  <c r="B1399" i="4"/>
  <c r="R1399" i="4"/>
  <c r="I1399" i="4"/>
  <c r="U1399" i="4"/>
  <c r="B1400" i="4"/>
  <c r="R1400" i="4"/>
  <c r="I1400" i="4"/>
  <c r="U1400" i="4"/>
  <c r="B1401" i="4"/>
  <c r="R1401" i="4"/>
  <c r="I1401" i="4"/>
  <c r="U1401" i="4"/>
  <c r="B1402" i="4"/>
  <c r="R1402" i="4"/>
  <c r="I1402" i="4"/>
  <c r="U1402" i="4"/>
  <c r="B1403" i="4"/>
  <c r="R1403" i="4"/>
  <c r="I1403" i="4"/>
  <c r="U1403" i="4"/>
  <c r="B1404" i="4"/>
  <c r="R1404" i="4"/>
  <c r="I1404" i="4"/>
  <c r="U1404" i="4"/>
  <c r="B1405" i="4"/>
  <c r="R1405" i="4"/>
  <c r="I1405" i="4"/>
  <c r="U1405" i="4"/>
  <c r="B1406" i="4"/>
  <c r="R1406" i="4"/>
  <c r="I1406" i="4"/>
  <c r="U1406" i="4"/>
  <c r="B1407" i="4"/>
  <c r="R1407" i="4"/>
  <c r="I1407" i="4"/>
  <c r="U1407" i="4"/>
  <c r="B1408" i="4"/>
  <c r="R1408" i="4"/>
  <c r="I1408" i="4"/>
  <c r="U1408" i="4"/>
  <c r="B1409" i="4"/>
  <c r="R1409" i="4"/>
  <c r="I1409" i="4"/>
  <c r="U1409" i="4"/>
  <c r="B1410" i="4"/>
  <c r="R1410" i="4"/>
  <c r="I1410" i="4"/>
  <c r="U1410" i="4"/>
  <c r="B1411" i="4"/>
  <c r="R1411" i="4"/>
  <c r="I1411" i="4"/>
  <c r="U1411" i="4"/>
  <c r="B1412" i="4"/>
  <c r="R1412" i="4"/>
  <c r="I1412" i="4"/>
  <c r="U1412" i="4"/>
  <c r="B1413" i="4"/>
  <c r="R1413" i="4"/>
  <c r="I1413" i="4"/>
  <c r="U1413" i="4"/>
  <c r="B1414" i="4"/>
  <c r="R1414" i="4"/>
  <c r="I1414" i="4"/>
  <c r="U1414" i="4"/>
  <c r="B1415" i="4"/>
  <c r="R1415" i="4"/>
  <c r="I1415" i="4"/>
  <c r="U1415" i="4"/>
  <c r="B1416" i="4"/>
  <c r="R1416" i="4"/>
  <c r="I1416" i="4"/>
  <c r="U1416" i="4"/>
  <c r="B1417" i="4"/>
  <c r="R1417" i="4"/>
  <c r="I1417" i="4"/>
  <c r="U1417" i="4"/>
  <c r="B1418" i="4"/>
  <c r="R1418" i="4"/>
  <c r="I1418" i="4"/>
  <c r="U1418" i="4"/>
  <c r="B1419" i="4"/>
  <c r="R1419" i="4"/>
  <c r="I1419" i="4"/>
  <c r="U1419" i="4"/>
  <c r="B1420" i="4"/>
  <c r="R1420" i="4"/>
  <c r="I1420" i="4"/>
  <c r="U1420" i="4"/>
  <c r="B1421" i="4"/>
  <c r="R1421" i="4"/>
  <c r="I1421" i="4"/>
  <c r="U1421" i="4"/>
  <c r="B1422" i="4"/>
  <c r="R1422" i="4"/>
  <c r="I1422" i="4"/>
  <c r="U1422" i="4"/>
  <c r="B1423" i="4"/>
  <c r="R1423" i="4"/>
  <c r="I1423" i="4"/>
  <c r="U1423" i="4"/>
  <c r="B1424" i="4"/>
  <c r="R1424" i="4"/>
  <c r="I1424" i="4"/>
  <c r="U1424" i="4"/>
  <c r="B1425" i="4"/>
  <c r="R1425" i="4"/>
  <c r="I1425" i="4"/>
  <c r="U1425" i="4"/>
  <c r="B1426" i="4"/>
  <c r="R1426" i="4"/>
  <c r="I1426" i="4"/>
  <c r="U1426" i="4"/>
  <c r="B1427" i="4"/>
  <c r="R1427" i="4"/>
  <c r="I1427" i="4"/>
  <c r="U1427" i="4"/>
  <c r="B1428" i="4"/>
  <c r="R1428" i="4"/>
  <c r="I1428" i="4"/>
  <c r="U1428" i="4"/>
  <c r="B1429" i="4"/>
  <c r="R1429" i="4"/>
  <c r="I1429" i="4"/>
  <c r="U1429" i="4"/>
  <c r="B1430" i="4"/>
  <c r="R1430" i="4"/>
  <c r="I1430" i="4"/>
  <c r="U1430" i="4"/>
  <c r="B1431" i="4"/>
  <c r="R1431" i="4"/>
  <c r="I1431" i="4"/>
  <c r="U1431" i="4"/>
  <c r="B1432" i="4"/>
  <c r="R1432" i="4"/>
  <c r="I1432" i="4"/>
  <c r="U1432" i="4"/>
  <c r="B1433" i="4"/>
  <c r="R1433" i="4"/>
  <c r="I1433" i="4"/>
  <c r="U1433" i="4"/>
  <c r="B1434" i="4"/>
  <c r="R1434" i="4"/>
  <c r="I1434" i="4"/>
  <c r="U1434" i="4"/>
  <c r="B1435" i="4"/>
  <c r="R1435" i="4"/>
  <c r="I1435" i="4"/>
  <c r="U1435" i="4"/>
  <c r="B1436" i="4"/>
  <c r="R1436" i="4"/>
  <c r="I1436" i="4"/>
  <c r="U1436" i="4"/>
  <c r="B1437" i="4"/>
  <c r="R1437" i="4"/>
  <c r="I1437" i="4"/>
  <c r="U1437" i="4"/>
  <c r="B1438" i="4"/>
  <c r="R1438" i="4"/>
  <c r="I1438" i="4"/>
  <c r="U1438" i="4"/>
  <c r="B1439" i="4"/>
  <c r="R1439" i="4"/>
  <c r="I1439" i="4"/>
  <c r="U1439" i="4"/>
  <c r="B1440" i="4"/>
  <c r="R1440" i="4"/>
  <c r="I1440" i="4"/>
  <c r="U1440" i="4"/>
  <c r="B1441" i="4"/>
  <c r="R1441" i="4"/>
  <c r="I1441" i="4"/>
  <c r="U1441" i="4"/>
  <c r="B1442" i="4"/>
  <c r="R1442" i="4"/>
  <c r="I1442" i="4"/>
  <c r="U1442" i="4"/>
  <c r="B1443" i="4"/>
  <c r="R1443" i="4"/>
  <c r="I1443" i="4"/>
  <c r="U1443" i="4"/>
  <c r="B1444" i="4"/>
  <c r="R1444" i="4"/>
  <c r="I1444" i="4"/>
  <c r="U1444" i="4"/>
  <c r="B1445" i="4"/>
  <c r="R1445" i="4"/>
  <c r="I1445" i="4"/>
  <c r="U1445" i="4"/>
  <c r="B1446" i="4"/>
  <c r="R1446" i="4"/>
  <c r="I1446" i="4"/>
  <c r="U1446" i="4"/>
  <c r="B1447" i="4"/>
  <c r="R1447" i="4"/>
  <c r="I1447" i="4"/>
  <c r="U1447" i="4"/>
  <c r="B1448" i="4"/>
  <c r="R1448" i="4"/>
  <c r="I1448" i="4"/>
  <c r="U1448" i="4"/>
  <c r="B1449" i="4"/>
  <c r="R1449" i="4"/>
  <c r="I1449" i="4"/>
  <c r="U1449" i="4"/>
  <c r="B1450" i="4"/>
  <c r="R1450" i="4"/>
  <c r="I1450" i="4"/>
  <c r="U1450" i="4"/>
  <c r="B1451" i="4"/>
  <c r="R1451" i="4"/>
  <c r="I1451" i="4"/>
  <c r="U1451" i="4"/>
  <c r="B1452" i="4"/>
  <c r="R1452" i="4"/>
  <c r="I1452" i="4"/>
  <c r="U1452" i="4"/>
  <c r="B1453" i="4"/>
  <c r="R1453" i="4"/>
  <c r="I1453" i="4"/>
  <c r="U1453" i="4"/>
  <c r="B1454" i="4"/>
  <c r="R1454" i="4"/>
  <c r="I1454" i="4"/>
  <c r="U1454" i="4"/>
  <c r="B1455" i="4"/>
  <c r="R1455" i="4"/>
  <c r="I1455" i="4"/>
  <c r="U1455" i="4"/>
  <c r="B1456" i="4"/>
  <c r="R1456" i="4"/>
  <c r="I1456" i="4"/>
  <c r="U1456" i="4"/>
  <c r="B1457" i="4"/>
  <c r="R1457" i="4"/>
  <c r="I1457" i="4"/>
  <c r="U1457" i="4"/>
  <c r="B1458" i="4"/>
  <c r="R1458" i="4"/>
  <c r="I1458" i="4"/>
  <c r="U1458" i="4"/>
  <c r="B1459" i="4"/>
  <c r="R1459" i="4"/>
  <c r="I1459" i="4"/>
  <c r="U1459" i="4"/>
  <c r="B1460" i="4"/>
  <c r="R1460" i="4"/>
  <c r="I1460" i="4"/>
  <c r="U1460" i="4"/>
  <c r="B1461" i="4"/>
  <c r="R1461" i="4"/>
  <c r="I1461" i="4"/>
  <c r="U1461" i="4"/>
  <c r="B1462" i="4"/>
  <c r="R1462" i="4"/>
  <c r="I1462" i="4"/>
  <c r="U1462" i="4"/>
  <c r="B1463" i="4"/>
  <c r="R1463" i="4"/>
  <c r="I1463" i="4"/>
  <c r="U1463" i="4"/>
  <c r="B1464" i="4"/>
  <c r="R1464" i="4"/>
  <c r="I1464" i="4"/>
  <c r="U1464" i="4"/>
  <c r="B1465" i="4"/>
  <c r="R1465" i="4"/>
  <c r="I1465" i="4"/>
  <c r="U1465" i="4"/>
  <c r="B1466" i="4"/>
  <c r="R1466" i="4"/>
  <c r="I1466" i="4"/>
  <c r="U1466" i="4"/>
  <c r="B1467" i="4"/>
  <c r="R1467" i="4"/>
  <c r="I1467" i="4"/>
  <c r="U1467" i="4"/>
  <c r="B1468" i="4"/>
  <c r="R1468" i="4"/>
  <c r="I1468" i="4"/>
  <c r="U1468" i="4"/>
  <c r="B1469" i="4"/>
  <c r="R1469" i="4"/>
  <c r="I1469" i="4"/>
  <c r="U1469" i="4"/>
  <c r="B1470" i="4"/>
  <c r="R1470" i="4"/>
  <c r="I1470" i="4"/>
  <c r="U1470" i="4"/>
  <c r="B1471" i="4"/>
  <c r="R1471" i="4"/>
  <c r="I1471" i="4"/>
  <c r="U1471" i="4"/>
  <c r="B1472" i="4"/>
  <c r="R1472" i="4"/>
  <c r="I1472" i="4"/>
  <c r="U1472" i="4"/>
  <c r="B1473" i="4"/>
  <c r="R1473" i="4"/>
  <c r="I1473" i="4"/>
  <c r="U1473" i="4"/>
  <c r="B1474" i="4"/>
  <c r="R1474" i="4"/>
  <c r="I1474" i="4"/>
  <c r="U1474" i="4"/>
  <c r="B1475" i="4"/>
  <c r="R1475" i="4"/>
  <c r="I1475" i="4"/>
  <c r="U1475" i="4"/>
  <c r="B1476" i="4"/>
  <c r="R1476" i="4"/>
  <c r="I1476" i="4"/>
  <c r="U1476" i="4"/>
  <c r="B1477" i="4"/>
  <c r="R1477" i="4"/>
  <c r="I1477" i="4"/>
  <c r="U1477" i="4"/>
  <c r="B1478" i="4"/>
  <c r="R1478" i="4"/>
  <c r="I1478" i="4"/>
  <c r="U1478" i="4"/>
  <c r="B1479" i="4"/>
  <c r="R1479" i="4"/>
  <c r="I1479" i="4"/>
  <c r="U1479" i="4"/>
  <c r="B1480" i="4"/>
  <c r="R1480" i="4"/>
  <c r="I1480" i="4"/>
  <c r="U1480" i="4"/>
  <c r="B1481" i="4"/>
  <c r="R1481" i="4"/>
  <c r="I1481" i="4"/>
  <c r="U1481" i="4"/>
  <c r="B1482" i="4"/>
  <c r="R1482" i="4"/>
  <c r="I1482" i="4"/>
  <c r="U1482" i="4"/>
  <c r="B1483" i="4"/>
  <c r="R1483" i="4"/>
  <c r="I1483" i="4"/>
  <c r="U1483" i="4"/>
  <c r="B1484" i="4"/>
  <c r="R1484" i="4"/>
  <c r="I1484" i="4"/>
  <c r="U1484" i="4"/>
  <c r="B1485" i="4"/>
  <c r="R1485" i="4"/>
  <c r="I1485" i="4"/>
  <c r="U1485" i="4"/>
  <c r="B1486" i="4"/>
  <c r="R1486" i="4"/>
  <c r="I1486" i="4"/>
  <c r="U1486" i="4"/>
  <c r="B1487" i="4"/>
  <c r="R1487" i="4"/>
  <c r="I1487" i="4"/>
  <c r="U1487" i="4"/>
  <c r="B1488" i="4"/>
  <c r="R1488" i="4"/>
  <c r="I1488" i="4"/>
  <c r="U1488" i="4"/>
  <c r="B1489" i="4"/>
  <c r="R1489" i="4"/>
  <c r="I1489" i="4"/>
  <c r="U1489" i="4"/>
  <c r="B1490" i="4"/>
  <c r="R1490" i="4"/>
  <c r="I1490" i="4"/>
  <c r="U1490" i="4"/>
  <c r="B1491" i="4"/>
  <c r="R1491" i="4"/>
  <c r="I1491" i="4"/>
  <c r="U1491" i="4"/>
  <c r="B1492" i="4"/>
  <c r="R1492" i="4"/>
  <c r="I1492" i="4"/>
  <c r="U1492" i="4"/>
  <c r="B1493" i="4"/>
  <c r="R1493" i="4"/>
  <c r="I1493" i="4"/>
  <c r="U1493" i="4"/>
  <c r="B1494" i="4"/>
  <c r="R1494" i="4"/>
  <c r="I1494" i="4"/>
  <c r="U1494" i="4"/>
  <c r="B1495" i="4"/>
  <c r="R1495" i="4"/>
  <c r="I1495" i="4"/>
  <c r="U1495" i="4"/>
  <c r="B1496" i="4"/>
  <c r="R1496" i="4"/>
  <c r="I1496" i="4"/>
  <c r="U1496" i="4"/>
  <c r="B1497" i="4"/>
  <c r="R1497" i="4"/>
  <c r="I1497" i="4"/>
  <c r="U1497" i="4"/>
  <c r="B1498" i="4"/>
  <c r="R1498" i="4"/>
  <c r="I1498" i="4"/>
  <c r="U1498" i="4"/>
  <c r="B1499" i="4"/>
  <c r="R1499" i="4"/>
  <c r="I1499" i="4"/>
  <c r="U1499" i="4"/>
  <c r="B1500" i="4"/>
  <c r="R1500" i="4"/>
  <c r="I1500" i="4"/>
  <c r="U1500" i="4"/>
  <c r="B1501" i="4"/>
  <c r="R1501" i="4"/>
  <c r="I1501" i="4"/>
  <c r="U1501" i="4"/>
  <c r="B1502" i="4"/>
  <c r="R1502" i="4"/>
  <c r="I1502" i="4"/>
  <c r="U1502" i="4"/>
  <c r="B1503" i="4"/>
  <c r="R1503" i="4"/>
  <c r="I1503" i="4"/>
  <c r="U1503" i="4"/>
  <c r="B1504" i="4"/>
  <c r="R1504" i="4"/>
  <c r="I1504" i="4"/>
  <c r="U1504" i="4"/>
  <c r="B1505" i="4"/>
  <c r="R1505" i="4"/>
  <c r="I1505" i="4"/>
  <c r="U1505" i="4"/>
  <c r="B1506" i="4"/>
  <c r="R1506" i="4"/>
  <c r="I1506" i="4"/>
  <c r="U1506" i="4"/>
  <c r="B1507" i="4"/>
  <c r="R1507" i="4"/>
  <c r="I1507" i="4"/>
  <c r="U1507" i="4"/>
  <c r="B1508" i="4"/>
  <c r="R1508" i="4"/>
  <c r="I1508" i="4"/>
  <c r="U1508" i="4"/>
  <c r="B1509" i="4"/>
  <c r="R1509" i="4"/>
  <c r="I1509" i="4"/>
  <c r="U1509" i="4"/>
  <c r="B1510" i="4"/>
  <c r="R1510" i="4"/>
  <c r="I1510" i="4"/>
  <c r="U1510" i="4"/>
  <c r="B1511" i="4"/>
  <c r="R1511" i="4"/>
  <c r="I1511" i="4"/>
  <c r="U1511" i="4"/>
  <c r="B1512" i="4"/>
  <c r="R1512" i="4"/>
  <c r="I1512" i="4"/>
  <c r="U1512" i="4"/>
  <c r="B1513" i="4"/>
  <c r="R1513" i="4"/>
  <c r="I1513" i="4"/>
  <c r="U1513" i="4"/>
  <c r="B1514" i="4"/>
  <c r="R1514" i="4"/>
  <c r="I1514" i="4"/>
  <c r="U1514" i="4"/>
  <c r="B1515" i="4"/>
  <c r="R1515" i="4"/>
  <c r="I1515" i="4"/>
  <c r="U1515" i="4"/>
  <c r="B1516" i="4"/>
  <c r="R1516" i="4"/>
  <c r="I1516" i="4"/>
  <c r="U1516" i="4"/>
  <c r="B1517" i="4"/>
  <c r="R1517" i="4"/>
  <c r="I1517" i="4"/>
  <c r="U1517" i="4"/>
  <c r="B1518" i="4"/>
  <c r="R1518" i="4"/>
  <c r="I1518" i="4"/>
  <c r="U1518" i="4"/>
  <c r="B1519" i="4"/>
  <c r="R1519" i="4"/>
  <c r="I1519" i="4"/>
  <c r="U1519" i="4"/>
  <c r="B1520" i="4"/>
  <c r="R1520" i="4"/>
  <c r="I1520" i="4"/>
  <c r="U1520" i="4"/>
  <c r="B1521" i="4"/>
  <c r="R1521" i="4"/>
  <c r="I1521" i="4"/>
  <c r="U1521" i="4"/>
  <c r="B1522" i="4"/>
  <c r="R1522" i="4"/>
  <c r="I1522" i="4"/>
  <c r="U1522" i="4"/>
  <c r="B1523" i="4"/>
  <c r="R1523" i="4"/>
  <c r="I1523" i="4"/>
  <c r="U1523" i="4"/>
  <c r="B1524" i="4"/>
  <c r="R1524" i="4"/>
  <c r="I1524" i="4"/>
  <c r="U1524" i="4"/>
  <c r="B1525" i="4"/>
  <c r="R1525" i="4"/>
  <c r="I1525" i="4"/>
  <c r="U1525" i="4"/>
  <c r="B1526" i="4"/>
  <c r="R1526" i="4"/>
  <c r="I1526" i="4"/>
  <c r="U1526" i="4"/>
  <c r="B1527" i="4"/>
  <c r="R1527" i="4"/>
  <c r="I1527" i="4"/>
  <c r="U1527" i="4"/>
  <c r="B1528" i="4"/>
  <c r="R1528" i="4"/>
  <c r="I1528" i="4"/>
  <c r="U1528" i="4"/>
  <c r="B1529" i="4"/>
  <c r="R1529" i="4"/>
  <c r="I1529" i="4"/>
  <c r="U1529" i="4"/>
  <c r="B1530" i="4"/>
  <c r="R1530" i="4"/>
  <c r="I1530" i="4"/>
  <c r="U1530" i="4"/>
  <c r="B1531" i="4"/>
  <c r="R1531" i="4"/>
  <c r="I1531" i="4"/>
  <c r="U1531" i="4"/>
  <c r="B1532" i="4"/>
  <c r="R1532" i="4"/>
  <c r="I1532" i="4"/>
  <c r="U1532" i="4"/>
  <c r="B1533" i="4"/>
  <c r="R1533" i="4"/>
  <c r="I1533" i="4"/>
  <c r="U1533" i="4"/>
  <c r="B1534" i="4"/>
  <c r="R1534" i="4"/>
  <c r="I1534" i="4"/>
  <c r="U1534" i="4"/>
  <c r="B1535" i="4"/>
  <c r="R1535" i="4"/>
  <c r="I1535" i="4"/>
  <c r="U1535" i="4"/>
  <c r="B1536" i="4"/>
  <c r="R1536" i="4"/>
  <c r="I1536" i="4"/>
  <c r="U1536" i="4"/>
  <c r="B1537" i="4"/>
  <c r="R1537" i="4"/>
  <c r="I1537" i="4"/>
  <c r="U1537" i="4"/>
  <c r="B1538" i="4"/>
  <c r="R1538" i="4"/>
  <c r="I1538" i="4"/>
  <c r="U1538" i="4"/>
  <c r="B1539" i="4"/>
  <c r="R1539" i="4"/>
  <c r="I1539" i="4"/>
  <c r="U1539" i="4"/>
  <c r="B1540" i="4"/>
  <c r="R1540" i="4"/>
  <c r="I1540" i="4"/>
  <c r="U1540" i="4"/>
  <c r="B1541" i="4"/>
  <c r="R1541" i="4"/>
  <c r="I1541" i="4"/>
  <c r="U1541" i="4"/>
  <c r="B1542" i="4"/>
  <c r="R1542" i="4"/>
  <c r="I1542" i="4"/>
  <c r="U1542" i="4"/>
  <c r="B1543" i="4"/>
  <c r="R1543" i="4"/>
  <c r="I1543" i="4"/>
  <c r="U1543" i="4"/>
  <c r="B1544" i="4"/>
  <c r="R1544" i="4"/>
  <c r="I1544" i="4"/>
  <c r="U1544" i="4"/>
  <c r="B1545" i="4"/>
  <c r="R1545" i="4"/>
  <c r="I1545" i="4"/>
  <c r="U1545" i="4"/>
  <c r="B1546" i="4"/>
  <c r="R1546" i="4"/>
  <c r="I1546" i="4"/>
  <c r="U1546" i="4"/>
  <c r="B1547" i="4"/>
  <c r="R1547" i="4"/>
  <c r="I1547" i="4"/>
  <c r="U1547" i="4"/>
  <c r="B1548" i="4"/>
  <c r="R1548" i="4"/>
  <c r="I1548" i="4"/>
  <c r="U1548" i="4"/>
  <c r="B1549" i="4"/>
  <c r="R1549" i="4"/>
  <c r="I1549" i="4"/>
  <c r="U1549" i="4"/>
  <c r="B1550" i="4"/>
  <c r="R1550" i="4"/>
  <c r="I1550" i="4"/>
  <c r="U1550" i="4"/>
  <c r="B1551" i="4"/>
  <c r="R1551" i="4"/>
  <c r="I1551" i="4"/>
  <c r="U1551" i="4"/>
  <c r="B1552" i="4"/>
  <c r="R1552" i="4"/>
  <c r="I1552" i="4"/>
  <c r="U1552" i="4"/>
  <c r="B1553" i="4"/>
  <c r="R1553" i="4"/>
  <c r="I1553" i="4"/>
  <c r="U1553" i="4"/>
  <c r="B1554" i="4"/>
  <c r="R1554" i="4"/>
  <c r="I1554" i="4"/>
  <c r="U1554" i="4"/>
  <c r="B1555" i="4"/>
  <c r="R1555" i="4"/>
  <c r="I1555" i="4"/>
  <c r="U1555" i="4"/>
  <c r="B1556" i="4"/>
  <c r="R1556" i="4"/>
  <c r="I1556" i="4"/>
  <c r="U1556" i="4"/>
  <c r="B1557" i="4"/>
  <c r="R1557" i="4"/>
  <c r="I1557" i="4"/>
  <c r="U1557" i="4"/>
  <c r="B1558" i="4"/>
  <c r="R1558" i="4"/>
  <c r="I1558" i="4"/>
  <c r="U1558" i="4"/>
  <c r="B1559" i="4"/>
  <c r="R1559" i="4"/>
  <c r="I1559" i="4"/>
  <c r="U1559" i="4"/>
  <c r="B1560" i="4"/>
  <c r="R1560" i="4"/>
  <c r="I1560" i="4"/>
  <c r="U1560" i="4"/>
  <c r="B1561" i="4"/>
  <c r="R1561" i="4"/>
  <c r="I1561" i="4"/>
  <c r="U1561" i="4"/>
  <c r="B1562" i="4"/>
  <c r="R1562" i="4"/>
  <c r="I1562" i="4"/>
  <c r="U1562" i="4"/>
  <c r="B1563" i="4"/>
  <c r="R1563" i="4"/>
  <c r="I1563" i="4"/>
  <c r="U1563" i="4"/>
  <c r="B1564" i="4"/>
  <c r="R1564" i="4"/>
  <c r="I1564" i="4"/>
  <c r="U1564" i="4"/>
  <c r="B1565" i="4"/>
  <c r="R1565" i="4"/>
  <c r="I1565" i="4"/>
  <c r="U1565" i="4"/>
  <c r="B1566" i="4"/>
  <c r="R1566" i="4"/>
  <c r="I1566" i="4"/>
  <c r="U1566" i="4"/>
  <c r="B1567" i="4"/>
  <c r="R1567" i="4"/>
  <c r="I1567" i="4"/>
  <c r="U1567" i="4"/>
  <c r="B1568" i="4"/>
  <c r="R1568" i="4"/>
  <c r="I1568" i="4"/>
  <c r="U1568" i="4"/>
  <c r="B1569" i="4"/>
  <c r="R1569" i="4"/>
  <c r="I1569" i="4"/>
  <c r="U1569" i="4"/>
  <c r="B1570" i="4"/>
  <c r="R1570" i="4"/>
  <c r="I1570" i="4"/>
  <c r="U1570" i="4"/>
  <c r="B1571" i="4"/>
  <c r="R1571" i="4"/>
  <c r="I1571" i="4"/>
  <c r="U1571" i="4"/>
  <c r="B1572" i="4"/>
  <c r="R1572" i="4"/>
  <c r="I1572" i="4"/>
  <c r="U1572" i="4"/>
  <c r="B1573" i="4"/>
  <c r="R1573" i="4"/>
  <c r="I1573" i="4"/>
  <c r="U1573" i="4"/>
  <c r="B1574" i="4"/>
  <c r="R1574" i="4"/>
  <c r="I1574" i="4"/>
  <c r="U1574" i="4"/>
  <c r="B1575" i="4"/>
  <c r="R1575" i="4"/>
  <c r="I1575" i="4"/>
  <c r="U1575" i="4"/>
  <c r="B1576" i="4"/>
  <c r="R1576" i="4"/>
  <c r="I1576" i="4"/>
  <c r="U1576" i="4"/>
  <c r="B1577" i="4"/>
  <c r="R1577" i="4"/>
  <c r="I1577" i="4"/>
  <c r="U1577" i="4"/>
  <c r="B1578" i="4"/>
  <c r="R1578" i="4"/>
  <c r="I1578" i="4"/>
  <c r="U1578" i="4"/>
  <c r="B1579" i="4"/>
  <c r="R1579" i="4"/>
  <c r="I1579" i="4"/>
  <c r="U1579" i="4"/>
  <c r="B1580" i="4"/>
  <c r="R1580" i="4"/>
  <c r="I1580" i="4"/>
  <c r="U1580" i="4"/>
  <c r="B1581" i="4"/>
  <c r="R1581" i="4"/>
  <c r="I1581" i="4"/>
  <c r="U1581" i="4"/>
  <c r="B1582" i="4"/>
  <c r="R1582" i="4"/>
  <c r="I1582" i="4"/>
  <c r="U1582" i="4"/>
  <c r="B1583" i="4"/>
  <c r="R1583" i="4"/>
  <c r="I1583" i="4"/>
  <c r="U1583" i="4"/>
  <c r="B1584" i="4"/>
  <c r="R1584" i="4"/>
  <c r="I1584" i="4"/>
  <c r="U1584" i="4"/>
  <c r="B1585" i="4"/>
  <c r="R1585" i="4"/>
  <c r="I1585" i="4"/>
  <c r="U1585" i="4"/>
  <c r="B1586" i="4"/>
  <c r="R1586" i="4"/>
  <c r="I1586" i="4"/>
  <c r="U1586" i="4"/>
  <c r="B1587" i="4"/>
  <c r="R1587" i="4"/>
  <c r="I1587" i="4"/>
  <c r="U1587" i="4"/>
  <c r="B1588" i="4"/>
  <c r="R1588" i="4"/>
  <c r="I1588" i="4"/>
  <c r="U1588" i="4"/>
  <c r="B1589" i="4"/>
  <c r="R1589" i="4"/>
  <c r="I1589" i="4"/>
  <c r="U1589" i="4"/>
  <c r="B1590" i="4"/>
  <c r="R1590" i="4"/>
  <c r="I1590" i="4"/>
  <c r="U1590" i="4"/>
  <c r="B1591" i="4"/>
  <c r="R1591" i="4"/>
  <c r="I1591" i="4"/>
  <c r="U1591" i="4"/>
  <c r="B1592" i="4"/>
  <c r="R1592" i="4"/>
  <c r="I1592" i="4"/>
  <c r="U1592" i="4"/>
  <c r="B1593" i="4"/>
  <c r="R1593" i="4"/>
  <c r="I1593" i="4"/>
  <c r="U1593" i="4"/>
  <c r="B1594" i="4"/>
  <c r="R1594" i="4"/>
  <c r="I1594" i="4"/>
  <c r="U1594" i="4"/>
  <c r="B1595" i="4"/>
  <c r="R1595" i="4"/>
  <c r="I1595" i="4"/>
  <c r="U1595" i="4"/>
  <c r="B1596" i="4"/>
  <c r="R1596" i="4"/>
  <c r="I1596" i="4"/>
  <c r="U1596" i="4"/>
  <c r="B1597" i="4"/>
  <c r="R1597" i="4"/>
  <c r="I1597" i="4"/>
  <c r="U1597" i="4"/>
  <c r="B1598" i="4"/>
  <c r="R1598" i="4"/>
  <c r="I1598" i="4"/>
  <c r="U1598" i="4"/>
  <c r="B1599" i="4"/>
  <c r="R1599" i="4"/>
  <c r="I1599" i="4"/>
  <c r="U1599" i="4"/>
  <c r="B1600" i="4"/>
  <c r="R1600" i="4"/>
  <c r="I1600" i="4"/>
  <c r="U1600" i="4"/>
  <c r="B1601" i="4"/>
  <c r="R1601" i="4"/>
  <c r="I1601" i="4"/>
  <c r="U1601" i="4"/>
  <c r="B1602" i="4"/>
  <c r="R1602" i="4"/>
  <c r="I1602" i="4"/>
  <c r="U1602" i="4"/>
  <c r="B1603" i="4"/>
  <c r="R1603" i="4"/>
  <c r="I1603" i="4"/>
  <c r="U1603" i="4"/>
  <c r="B1604" i="4"/>
  <c r="R1604" i="4"/>
  <c r="I1604" i="4"/>
  <c r="U1604" i="4"/>
  <c r="B1605" i="4"/>
  <c r="R1605" i="4"/>
  <c r="I1605" i="4"/>
  <c r="U1605" i="4"/>
  <c r="B1606" i="4"/>
  <c r="R1606" i="4"/>
  <c r="I1606" i="4"/>
  <c r="U1606" i="4"/>
  <c r="B1607" i="4"/>
  <c r="R1607" i="4"/>
  <c r="I1607" i="4"/>
  <c r="U1607" i="4"/>
  <c r="B1608" i="4"/>
  <c r="R1608" i="4"/>
  <c r="I1608" i="4"/>
  <c r="U1608" i="4"/>
  <c r="B1609" i="4"/>
  <c r="R1609" i="4"/>
  <c r="I1609" i="4"/>
  <c r="U1609" i="4"/>
  <c r="B1610" i="4"/>
  <c r="R1610" i="4"/>
  <c r="I1610" i="4"/>
  <c r="U1610" i="4"/>
  <c r="B1611" i="4"/>
  <c r="R1611" i="4"/>
  <c r="I1611" i="4"/>
  <c r="U1611" i="4"/>
  <c r="B1612" i="4"/>
  <c r="R1612" i="4"/>
  <c r="I1612" i="4"/>
  <c r="U1612" i="4"/>
  <c r="B1613" i="4"/>
  <c r="R1613" i="4"/>
  <c r="I1613" i="4"/>
  <c r="U1613" i="4"/>
  <c r="B1614" i="4"/>
  <c r="R1614" i="4"/>
  <c r="I1614" i="4"/>
  <c r="U1614" i="4"/>
  <c r="B1615" i="4"/>
  <c r="R1615" i="4"/>
  <c r="I1615" i="4"/>
  <c r="U1615" i="4"/>
  <c r="B1616" i="4"/>
  <c r="R1616" i="4"/>
  <c r="I1616" i="4"/>
  <c r="U1616" i="4"/>
  <c r="B1617" i="4"/>
  <c r="R1617" i="4"/>
  <c r="I1617" i="4"/>
  <c r="U1617" i="4"/>
  <c r="B1618" i="4"/>
  <c r="R1618" i="4"/>
  <c r="I1618" i="4"/>
  <c r="U1618" i="4"/>
  <c r="B1619" i="4"/>
  <c r="R1619" i="4"/>
  <c r="I1619" i="4"/>
  <c r="U1619" i="4"/>
  <c r="B1620" i="4"/>
  <c r="R1620" i="4"/>
  <c r="I1620" i="4"/>
  <c r="U1620" i="4"/>
  <c r="B1621" i="4"/>
  <c r="R1621" i="4"/>
  <c r="I1621" i="4"/>
  <c r="U1621" i="4"/>
  <c r="B1622" i="4"/>
  <c r="R1622" i="4"/>
  <c r="I1622" i="4"/>
  <c r="U1622" i="4"/>
  <c r="B1623" i="4"/>
  <c r="R1623" i="4"/>
  <c r="I1623" i="4"/>
  <c r="U1623" i="4"/>
  <c r="B1624" i="4"/>
  <c r="R1624" i="4"/>
  <c r="I1624" i="4"/>
  <c r="U1624" i="4"/>
  <c r="B1625" i="4"/>
  <c r="R1625" i="4"/>
  <c r="I1625" i="4"/>
  <c r="U1625" i="4"/>
  <c r="B1626" i="4"/>
  <c r="R1626" i="4"/>
  <c r="I1626" i="4"/>
  <c r="U1626" i="4"/>
  <c r="B1627" i="4"/>
  <c r="R1627" i="4"/>
  <c r="I1627" i="4"/>
  <c r="U1627" i="4"/>
  <c r="B1628" i="4"/>
  <c r="R1628" i="4"/>
  <c r="I1628" i="4"/>
  <c r="U1628" i="4"/>
  <c r="B1629" i="4"/>
  <c r="R1629" i="4"/>
  <c r="I1629" i="4"/>
  <c r="U1629" i="4"/>
  <c r="B1630" i="4"/>
  <c r="R1630" i="4"/>
  <c r="I1630" i="4"/>
  <c r="U1630" i="4"/>
  <c r="B1631" i="4"/>
  <c r="R1631" i="4"/>
  <c r="I1631" i="4"/>
  <c r="U1631" i="4"/>
  <c r="B1632" i="4"/>
  <c r="R1632" i="4"/>
  <c r="I1632" i="4"/>
  <c r="U1632" i="4"/>
  <c r="B1633" i="4"/>
  <c r="R1633" i="4"/>
  <c r="I1633" i="4"/>
  <c r="U1633" i="4"/>
  <c r="B1634" i="4"/>
  <c r="R1634" i="4"/>
  <c r="I1634" i="4"/>
  <c r="U1634" i="4"/>
  <c r="B1635" i="4"/>
  <c r="R1635" i="4"/>
  <c r="I1635" i="4"/>
  <c r="U1635" i="4"/>
  <c r="B1636" i="4"/>
  <c r="R1636" i="4"/>
  <c r="I1636" i="4"/>
  <c r="U1636" i="4"/>
  <c r="B1637" i="4"/>
  <c r="R1637" i="4"/>
  <c r="I1637" i="4"/>
  <c r="U1637" i="4"/>
  <c r="B1638" i="4"/>
  <c r="R1638" i="4"/>
  <c r="I1638" i="4"/>
  <c r="U1638" i="4"/>
  <c r="B1639" i="4"/>
  <c r="R1639" i="4"/>
  <c r="I1639" i="4"/>
  <c r="U1639" i="4"/>
  <c r="B1640" i="4"/>
  <c r="R1640" i="4"/>
  <c r="I1640" i="4"/>
  <c r="U1640" i="4"/>
  <c r="B1641" i="4"/>
  <c r="R1641" i="4"/>
  <c r="I1641" i="4"/>
  <c r="U1641" i="4"/>
  <c r="B1642" i="4"/>
  <c r="R1642" i="4"/>
  <c r="I1642" i="4"/>
  <c r="U1642" i="4"/>
  <c r="B1643" i="4"/>
  <c r="R1643" i="4"/>
  <c r="I1643" i="4"/>
  <c r="U1643" i="4"/>
  <c r="B1644" i="4"/>
  <c r="R1644" i="4"/>
  <c r="I1644" i="4"/>
  <c r="U1644" i="4"/>
  <c r="B1645" i="4"/>
  <c r="R1645" i="4"/>
  <c r="I1645" i="4"/>
  <c r="U1645" i="4"/>
  <c r="B1646" i="4"/>
  <c r="R1646" i="4"/>
  <c r="I1646" i="4"/>
  <c r="U1646" i="4"/>
  <c r="B1647" i="4"/>
  <c r="R1647" i="4"/>
  <c r="I1647" i="4"/>
  <c r="U1647" i="4"/>
  <c r="B1648" i="4"/>
  <c r="R1648" i="4"/>
  <c r="I1648" i="4"/>
  <c r="U1648" i="4"/>
  <c r="B1649" i="4"/>
  <c r="R1649" i="4"/>
  <c r="I1649" i="4"/>
  <c r="U1649" i="4"/>
  <c r="B1650" i="4"/>
  <c r="R1650" i="4"/>
  <c r="I1650" i="4"/>
  <c r="U1650" i="4"/>
  <c r="B1651" i="4"/>
  <c r="R1651" i="4"/>
  <c r="I1651" i="4"/>
  <c r="U1651" i="4"/>
  <c r="B1652" i="4"/>
  <c r="R1652" i="4"/>
  <c r="I1652" i="4"/>
  <c r="U1652" i="4"/>
  <c r="B1653" i="4"/>
  <c r="R1653" i="4"/>
  <c r="I1653" i="4"/>
  <c r="U1653" i="4"/>
  <c r="B1654" i="4"/>
  <c r="R1654" i="4"/>
  <c r="I1654" i="4"/>
  <c r="U1654" i="4"/>
  <c r="B1655" i="4"/>
  <c r="R1655" i="4"/>
  <c r="I1655" i="4"/>
  <c r="U1655" i="4"/>
  <c r="B1656" i="4"/>
  <c r="R1656" i="4"/>
  <c r="I1656" i="4"/>
  <c r="U1656" i="4"/>
  <c r="B1657" i="4"/>
  <c r="R1657" i="4"/>
  <c r="I1657" i="4"/>
  <c r="U1657" i="4"/>
  <c r="B1658" i="4"/>
  <c r="R1658" i="4"/>
  <c r="I1658" i="4"/>
  <c r="U1658" i="4"/>
  <c r="B1659" i="4"/>
  <c r="R1659" i="4"/>
  <c r="I1659" i="4"/>
  <c r="U1659" i="4"/>
  <c r="B1660" i="4"/>
  <c r="R1660" i="4"/>
  <c r="I1660" i="4"/>
  <c r="U1660" i="4"/>
  <c r="B1661" i="4"/>
  <c r="R1661" i="4"/>
  <c r="I1661" i="4"/>
  <c r="U1661" i="4"/>
  <c r="B1662" i="4"/>
  <c r="R1662" i="4"/>
  <c r="I1662" i="4"/>
  <c r="U1662" i="4"/>
  <c r="B1663" i="4"/>
  <c r="R1663" i="4"/>
  <c r="I1663" i="4"/>
  <c r="U1663" i="4"/>
  <c r="B1664" i="4"/>
  <c r="R1664" i="4"/>
  <c r="I1664" i="4"/>
  <c r="U1664" i="4"/>
  <c r="B1665" i="4"/>
  <c r="R1665" i="4"/>
  <c r="I1665" i="4"/>
  <c r="U1665" i="4"/>
  <c r="B1666" i="4"/>
  <c r="R1666" i="4"/>
  <c r="I1666" i="4"/>
  <c r="U1666" i="4"/>
  <c r="B1667" i="4"/>
  <c r="R1667" i="4"/>
  <c r="I1667" i="4"/>
  <c r="U1667" i="4"/>
  <c r="B1668" i="4"/>
  <c r="R1668" i="4"/>
  <c r="I1668" i="4"/>
  <c r="U1668" i="4"/>
  <c r="B1669" i="4"/>
  <c r="R1669" i="4"/>
  <c r="I1669" i="4"/>
  <c r="U1669" i="4"/>
  <c r="B1670" i="4"/>
  <c r="R1670" i="4"/>
  <c r="I1670" i="4"/>
  <c r="U1670" i="4"/>
  <c r="B1671" i="4"/>
  <c r="R1671" i="4"/>
  <c r="I1671" i="4"/>
  <c r="U1671" i="4"/>
  <c r="B1672" i="4"/>
  <c r="R1672" i="4"/>
  <c r="I1672" i="4"/>
  <c r="U1672" i="4"/>
  <c r="B1673" i="4"/>
  <c r="R1673" i="4"/>
  <c r="I1673" i="4"/>
  <c r="U1673" i="4"/>
  <c r="B1674" i="4"/>
  <c r="R1674" i="4"/>
  <c r="I1674" i="4"/>
  <c r="U1674" i="4"/>
  <c r="B1675" i="4"/>
  <c r="R1675" i="4"/>
  <c r="I1675" i="4"/>
  <c r="U1675" i="4"/>
  <c r="B1676" i="4"/>
  <c r="R1676" i="4"/>
  <c r="I1676" i="4"/>
  <c r="U1676" i="4"/>
  <c r="B1677" i="4"/>
  <c r="R1677" i="4"/>
  <c r="I1677" i="4"/>
  <c r="U1677" i="4"/>
  <c r="B1678" i="4"/>
  <c r="R1678" i="4"/>
  <c r="I1678" i="4"/>
  <c r="U1678" i="4"/>
  <c r="B1679" i="4"/>
  <c r="R1679" i="4"/>
  <c r="I1679" i="4"/>
  <c r="U1679" i="4"/>
  <c r="B1680" i="4"/>
  <c r="R1680" i="4"/>
  <c r="I1680" i="4"/>
  <c r="U1680" i="4"/>
  <c r="B1681" i="4"/>
  <c r="R1681" i="4"/>
  <c r="I1681" i="4"/>
  <c r="U1681" i="4"/>
  <c r="B1682" i="4"/>
  <c r="R1682" i="4"/>
  <c r="I1682" i="4"/>
  <c r="U1682" i="4"/>
  <c r="B1683" i="4"/>
  <c r="R1683" i="4"/>
  <c r="I1683" i="4"/>
  <c r="U1683" i="4"/>
  <c r="B1684" i="4"/>
  <c r="R1684" i="4"/>
  <c r="I1684" i="4"/>
  <c r="U1684" i="4"/>
  <c r="B1685" i="4"/>
  <c r="R1685" i="4"/>
  <c r="I1685" i="4"/>
  <c r="U1685" i="4"/>
  <c r="B1686" i="4"/>
  <c r="R1686" i="4"/>
  <c r="I1686" i="4"/>
  <c r="U1686" i="4"/>
  <c r="B1687" i="4"/>
  <c r="R1687" i="4"/>
  <c r="I1687" i="4"/>
  <c r="U1687" i="4"/>
  <c r="B1688" i="4"/>
  <c r="R1688" i="4"/>
  <c r="I1688" i="4"/>
  <c r="U1688" i="4"/>
  <c r="B1689" i="4"/>
  <c r="R1689" i="4"/>
  <c r="I1689" i="4"/>
  <c r="U1689" i="4"/>
  <c r="B1690" i="4"/>
  <c r="R1690" i="4"/>
  <c r="I1690" i="4"/>
  <c r="U1690" i="4"/>
  <c r="B1691" i="4"/>
  <c r="R1691" i="4"/>
  <c r="I1691" i="4"/>
  <c r="U1691" i="4"/>
  <c r="B1692" i="4"/>
  <c r="R1692" i="4"/>
  <c r="I1692" i="4"/>
  <c r="U1692" i="4"/>
  <c r="B1693" i="4"/>
  <c r="R1693" i="4"/>
  <c r="I1693" i="4"/>
  <c r="U1693" i="4"/>
  <c r="B1694" i="4"/>
  <c r="R1694" i="4"/>
  <c r="I1694" i="4"/>
  <c r="U1694" i="4"/>
  <c r="B1695" i="4"/>
  <c r="R1695" i="4"/>
  <c r="I1695" i="4"/>
  <c r="U1695" i="4"/>
  <c r="B1696" i="4"/>
  <c r="R1696" i="4"/>
  <c r="I1696" i="4"/>
  <c r="U1696" i="4"/>
  <c r="B1697" i="4"/>
  <c r="R1697" i="4"/>
  <c r="I1697" i="4"/>
  <c r="U1697" i="4"/>
  <c r="B1698" i="4"/>
  <c r="R1698" i="4"/>
  <c r="I1698" i="4"/>
  <c r="U1698" i="4"/>
  <c r="B1699" i="4"/>
  <c r="R1699" i="4"/>
  <c r="I1699" i="4"/>
  <c r="U1699" i="4"/>
  <c r="B1700" i="4"/>
  <c r="R1700" i="4"/>
  <c r="I1700" i="4"/>
  <c r="U1700" i="4"/>
  <c r="B1701" i="4"/>
  <c r="R1701" i="4"/>
  <c r="I1701" i="4"/>
  <c r="U1701" i="4"/>
  <c r="B1702" i="4"/>
  <c r="R1702" i="4"/>
  <c r="I1702" i="4"/>
  <c r="U1702" i="4"/>
  <c r="B1703" i="4"/>
  <c r="R1703" i="4"/>
  <c r="I1703" i="4"/>
  <c r="U1703" i="4"/>
  <c r="B1704" i="4"/>
  <c r="R1704" i="4"/>
  <c r="I1704" i="4"/>
  <c r="U1704" i="4"/>
  <c r="B1705" i="4"/>
  <c r="R1705" i="4"/>
  <c r="I1705" i="4"/>
  <c r="U1705" i="4"/>
  <c r="B1706" i="4"/>
  <c r="R1706" i="4"/>
  <c r="I1706" i="4"/>
  <c r="U1706" i="4"/>
  <c r="B1707" i="4"/>
  <c r="R1707" i="4"/>
  <c r="I1707" i="4"/>
  <c r="U1707" i="4"/>
  <c r="B1708" i="4"/>
  <c r="R1708" i="4"/>
  <c r="I1708" i="4"/>
  <c r="U1708" i="4"/>
  <c r="B1709" i="4"/>
  <c r="R1709" i="4"/>
  <c r="I1709" i="4"/>
  <c r="U1709" i="4"/>
  <c r="B1710" i="4"/>
  <c r="R1710" i="4"/>
  <c r="I1710" i="4"/>
  <c r="U1710" i="4"/>
  <c r="B1711" i="4"/>
  <c r="R1711" i="4"/>
  <c r="I1711" i="4"/>
  <c r="U1711" i="4"/>
  <c r="B1712" i="4"/>
  <c r="R1712" i="4"/>
  <c r="I1712" i="4"/>
  <c r="U1712" i="4"/>
  <c r="B1713" i="4"/>
  <c r="R1713" i="4"/>
  <c r="I1713" i="4"/>
  <c r="U1713" i="4"/>
  <c r="B1714" i="4"/>
  <c r="R1714" i="4"/>
  <c r="I1714" i="4"/>
  <c r="U1714" i="4"/>
  <c r="B1715" i="4"/>
  <c r="R1715" i="4"/>
  <c r="I1715" i="4"/>
  <c r="U1715" i="4"/>
  <c r="B1716" i="4"/>
  <c r="R1716" i="4"/>
  <c r="I1716" i="4"/>
  <c r="U1716" i="4"/>
  <c r="B1717" i="4"/>
  <c r="R1717" i="4"/>
  <c r="I1717" i="4"/>
  <c r="U1717" i="4"/>
  <c r="B1718" i="4"/>
  <c r="R1718" i="4"/>
  <c r="I1718" i="4"/>
  <c r="U1718" i="4"/>
  <c r="B1719" i="4"/>
  <c r="R1719" i="4"/>
  <c r="I1719" i="4"/>
  <c r="U1719" i="4"/>
  <c r="B1720" i="4"/>
  <c r="R1720" i="4"/>
  <c r="I1720" i="4"/>
  <c r="U1720" i="4"/>
  <c r="B1721" i="4"/>
  <c r="R1721" i="4"/>
  <c r="I1721" i="4"/>
  <c r="U1721" i="4"/>
  <c r="B1722" i="4"/>
  <c r="R1722" i="4"/>
  <c r="I1722" i="4"/>
  <c r="U1722" i="4"/>
  <c r="B1723" i="4"/>
  <c r="R1723" i="4"/>
  <c r="I1723" i="4"/>
  <c r="U1723" i="4"/>
  <c r="B1724" i="4"/>
  <c r="R1724" i="4"/>
  <c r="I1724" i="4"/>
  <c r="U1724" i="4"/>
  <c r="B1725" i="4"/>
  <c r="R1725" i="4"/>
  <c r="I1725" i="4"/>
  <c r="U1725" i="4"/>
  <c r="B1726" i="4"/>
  <c r="R1726" i="4"/>
  <c r="I1726" i="4"/>
  <c r="U1726" i="4"/>
  <c r="B1727" i="4"/>
  <c r="R1727" i="4"/>
  <c r="I1727" i="4"/>
  <c r="U1727" i="4"/>
  <c r="B1728" i="4"/>
  <c r="R1728" i="4"/>
  <c r="I1728" i="4"/>
  <c r="U1728" i="4"/>
  <c r="B1729" i="4"/>
  <c r="R1729" i="4"/>
  <c r="I1729" i="4"/>
  <c r="U1729" i="4"/>
  <c r="B1730" i="4"/>
  <c r="R1730" i="4"/>
  <c r="I1730" i="4"/>
  <c r="U1730" i="4"/>
  <c r="B1731" i="4"/>
  <c r="R1731" i="4"/>
  <c r="I1731" i="4"/>
  <c r="U1731" i="4"/>
  <c r="B1732" i="4"/>
  <c r="R1732" i="4"/>
  <c r="I1732" i="4"/>
  <c r="U1732" i="4"/>
  <c r="B1733" i="4"/>
  <c r="R1733" i="4"/>
  <c r="I1733" i="4"/>
  <c r="U1733" i="4"/>
  <c r="B1734" i="4"/>
  <c r="R1734" i="4"/>
  <c r="I1734" i="4"/>
  <c r="U1734" i="4"/>
  <c r="B1735" i="4"/>
  <c r="R1735" i="4"/>
  <c r="I1735" i="4"/>
  <c r="U1735" i="4"/>
  <c r="B1736" i="4"/>
  <c r="R1736" i="4"/>
  <c r="I1736" i="4"/>
  <c r="U1736" i="4"/>
  <c r="B1737" i="4"/>
  <c r="R1737" i="4"/>
  <c r="I1737" i="4"/>
  <c r="U1737" i="4"/>
  <c r="B1738" i="4"/>
  <c r="R1738" i="4"/>
  <c r="I1738" i="4"/>
  <c r="U1738" i="4"/>
  <c r="B1739" i="4"/>
  <c r="R1739" i="4"/>
  <c r="I1739" i="4"/>
  <c r="U1739" i="4"/>
  <c r="B1740" i="4"/>
  <c r="R1740" i="4"/>
  <c r="I1740" i="4"/>
  <c r="U1740" i="4"/>
  <c r="B1741" i="4"/>
  <c r="R1741" i="4"/>
  <c r="I1741" i="4"/>
  <c r="U1741" i="4"/>
  <c r="B1742" i="4"/>
  <c r="R1742" i="4"/>
  <c r="I1742" i="4"/>
  <c r="U1742" i="4"/>
  <c r="B1743" i="4"/>
  <c r="R1743" i="4"/>
  <c r="I1743" i="4"/>
  <c r="U1743" i="4"/>
  <c r="B1744" i="4"/>
  <c r="R1744" i="4"/>
  <c r="I1744" i="4"/>
  <c r="U1744" i="4"/>
  <c r="B1745" i="4"/>
  <c r="R1745" i="4"/>
  <c r="I1745" i="4"/>
  <c r="U1745" i="4"/>
  <c r="B1746" i="4"/>
  <c r="R1746" i="4"/>
  <c r="I1746" i="4"/>
  <c r="U1746" i="4"/>
  <c r="B1747" i="4"/>
  <c r="R1747" i="4"/>
  <c r="I1747" i="4"/>
  <c r="U1747" i="4"/>
  <c r="B1748" i="4"/>
  <c r="R1748" i="4"/>
  <c r="I1748" i="4"/>
  <c r="U1748" i="4"/>
  <c r="B1749" i="4"/>
  <c r="R1749" i="4"/>
  <c r="I1749" i="4"/>
  <c r="U1749" i="4"/>
  <c r="B1750" i="4"/>
  <c r="R1750" i="4"/>
  <c r="I1750" i="4"/>
  <c r="U1750" i="4"/>
  <c r="B1751" i="4"/>
  <c r="R1751" i="4"/>
  <c r="I1751" i="4"/>
  <c r="U1751" i="4"/>
  <c r="B1752" i="4"/>
  <c r="R1752" i="4"/>
  <c r="I1752" i="4"/>
  <c r="U1752" i="4"/>
  <c r="B1753" i="4"/>
  <c r="R1753" i="4"/>
  <c r="I1753" i="4"/>
  <c r="U1753" i="4"/>
  <c r="B1754" i="4"/>
  <c r="R1754" i="4"/>
  <c r="I1754" i="4"/>
  <c r="U1754" i="4"/>
  <c r="B1755" i="4"/>
  <c r="R1755" i="4"/>
  <c r="I1755" i="4"/>
  <c r="U1755" i="4"/>
  <c r="B1756" i="4"/>
  <c r="R1756" i="4"/>
  <c r="I1756" i="4"/>
  <c r="U1756" i="4"/>
  <c r="B1757" i="4"/>
  <c r="R1757" i="4"/>
  <c r="I1757" i="4"/>
  <c r="U1757" i="4"/>
  <c r="B1758" i="4"/>
  <c r="R1758" i="4"/>
  <c r="I1758" i="4"/>
  <c r="U1758" i="4"/>
  <c r="B1759" i="4"/>
  <c r="R1759" i="4"/>
  <c r="I1759" i="4"/>
  <c r="U1759" i="4"/>
  <c r="B1760" i="4"/>
  <c r="R1760" i="4"/>
  <c r="I1760" i="4"/>
  <c r="U1760" i="4"/>
  <c r="B1761" i="4"/>
  <c r="R1761" i="4"/>
  <c r="I1761" i="4"/>
  <c r="U1761" i="4"/>
  <c r="B1762" i="4"/>
  <c r="R1762" i="4"/>
  <c r="I1762" i="4"/>
  <c r="U1762" i="4"/>
  <c r="B1763" i="4"/>
  <c r="R1763" i="4"/>
  <c r="I1763" i="4"/>
  <c r="U1763" i="4"/>
  <c r="B1764" i="4"/>
  <c r="R1764" i="4"/>
  <c r="I1764" i="4"/>
  <c r="U1764" i="4"/>
  <c r="B1765" i="4"/>
  <c r="R1765" i="4"/>
  <c r="I1765" i="4"/>
  <c r="U1765" i="4"/>
  <c r="B1766" i="4"/>
  <c r="R1766" i="4"/>
  <c r="I1766" i="4"/>
  <c r="U1766" i="4"/>
  <c r="B1767" i="4"/>
  <c r="R1767" i="4"/>
  <c r="I1767" i="4"/>
  <c r="U1767" i="4"/>
  <c r="B1768" i="4"/>
  <c r="R1768" i="4"/>
  <c r="I1768" i="4"/>
  <c r="U1768" i="4"/>
  <c r="B1769" i="4"/>
  <c r="R1769" i="4"/>
  <c r="I1769" i="4"/>
  <c r="U1769" i="4"/>
  <c r="B1770" i="4"/>
  <c r="R1770" i="4"/>
  <c r="I1770" i="4"/>
  <c r="U1770" i="4"/>
  <c r="B1771" i="4"/>
  <c r="R1771" i="4"/>
  <c r="I1771" i="4"/>
  <c r="U1771" i="4"/>
  <c r="B1772" i="4"/>
  <c r="R1772" i="4"/>
  <c r="I1772" i="4"/>
  <c r="U1772" i="4"/>
  <c r="B1773" i="4"/>
  <c r="R1773" i="4"/>
  <c r="I1773" i="4"/>
  <c r="U1773" i="4"/>
  <c r="B1774" i="4"/>
  <c r="R1774" i="4"/>
  <c r="I1774" i="4"/>
  <c r="U1774" i="4"/>
  <c r="B1775" i="4"/>
  <c r="R1775" i="4"/>
  <c r="I1775" i="4"/>
  <c r="U1775" i="4"/>
  <c r="B1776" i="4"/>
  <c r="R1776" i="4"/>
  <c r="I1776" i="4"/>
  <c r="U1776" i="4"/>
  <c r="B1777" i="4"/>
  <c r="R1777" i="4"/>
  <c r="I1777" i="4"/>
  <c r="U1777" i="4"/>
  <c r="B1778" i="4"/>
  <c r="R1778" i="4"/>
  <c r="I1778" i="4"/>
  <c r="U1778" i="4"/>
  <c r="B1779" i="4"/>
  <c r="R1779" i="4"/>
  <c r="I1779" i="4"/>
  <c r="U1779" i="4"/>
  <c r="B1780" i="4"/>
  <c r="R1780" i="4"/>
  <c r="I1780" i="4"/>
  <c r="U1780" i="4"/>
  <c r="B1781" i="4"/>
  <c r="R1781" i="4"/>
  <c r="I1781" i="4"/>
  <c r="U1781" i="4"/>
  <c r="B1782" i="4"/>
  <c r="R1782" i="4"/>
  <c r="I1782" i="4"/>
  <c r="U1782" i="4"/>
  <c r="B1783" i="4"/>
  <c r="R1783" i="4"/>
  <c r="I1783" i="4"/>
  <c r="U1783" i="4"/>
  <c r="B1784" i="4"/>
  <c r="R1784" i="4"/>
  <c r="I1784" i="4"/>
  <c r="U1784" i="4"/>
  <c r="B1785" i="4"/>
  <c r="R1785" i="4"/>
  <c r="I1785" i="4"/>
  <c r="U1785" i="4"/>
  <c r="B1786" i="4"/>
  <c r="R1786" i="4"/>
  <c r="I1786" i="4"/>
  <c r="U1786" i="4"/>
  <c r="B1787" i="4"/>
  <c r="R1787" i="4"/>
  <c r="I1787" i="4"/>
  <c r="U1787" i="4"/>
  <c r="B1788" i="4"/>
  <c r="R1788" i="4"/>
  <c r="I1788" i="4"/>
  <c r="U1788" i="4"/>
  <c r="B1789" i="4"/>
  <c r="R1789" i="4"/>
  <c r="I1789" i="4"/>
  <c r="U1789" i="4"/>
  <c r="B1790" i="4"/>
  <c r="R1790" i="4"/>
  <c r="I1790" i="4"/>
  <c r="U1790" i="4"/>
  <c r="B1791" i="4"/>
  <c r="R1791" i="4"/>
  <c r="I1791" i="4"/>
  <c r="U1791" i="4"/>
  <c r="B1792" i="4"/>
  <c r="R1792" i="4"/>
  <c r="I1792" i="4"/>
  <c r="U1792" i="4"/>
  <c r="B1793" i="4"/>
  <c r="R1793" i="4"/>
  <c r="I1793" i="4"/>
  <c r="U1793" i="4"/>
  <c r="B1794" i="4"/>
  <c r="R1794" i="4"/>
  <c r="I1794" i="4"/>
  <c r="U1794" i="4"/>
  <c r="B1795" i="4"/>
  <c r="R1795" i="4"/>
  <c r="I1795" i="4"/>
  <c r="U1795" i="4"/>
  <c r="B1796" i="4"/>
  <c r="R1796" i="4"/>
  <c r="I1796" i="4"/>
  <c r="U1796" i="4"/>
  <c r="B1797" i="4"/>
  <c r="R1797" i="4"/>
  <c r="I1797" i="4"/>
  <c r="U1797" i="4"/>
  <c r="B1798" i="4"/>
  <c r="R1798" i="4"/>
  <c r="I1798" i="4"/>
  <c r="U1798" i="4"/>
  <c r="B1799" i="4"/>
  <c r="R1799" i="4"/>
  <c r="I1799" i="4"/>
  <c r="U1799" i="4"/>
  <c r="B1800" i="4"/>
  <c r="R1800" i="4"/>
  <c r="I1800" i="4"/>
  <c r="U1800" i="4"/>
  <c r="B1801" i="4"/>
  <c r="R1801" i="4"/>
  <c r="I1801" i="4"/>
  <c r="U1801" i="4"/>
  <c r="B1802" i="4"/>
  <c r="R1802" i="4"/>
  <c r="I1802" i="4"/>
  <c r="U1802" i="4"/>
  <c r="B1803" i="4"/>
  <c r="R1803" i="4"/>
  <c r="I1803" i="4"/>
  <c r="U1803" i="4"/>
  <c r="B1804" i="4"/>
  <c r="R1804" i="4"/>
  <c r="I1804" i="4"/>
  <c r="U1804" i="4"/>
  <c r="B1805" i="4"/>
  <c r="R1805" i="4"/>
  <c r="I1805" i="4"/>
  <c r="U1805" i="4"/>
  <c r="B1806" i="4"/>
  <c r="R1806" i="4"/>
  <c r="I1806" i="4"/>
  <c r="U1806" i="4"/>
  <c r="B1807" i="4"/>
  <c r="R1807" i="4"/>
  <c r="I1807" i="4"/>
  <c r="U1807" i="4"/>
  <c r="B1808" i="4"/>
  <c r="R1808" i="4"/>
  <c r="I1808" i="4"/>
  <c r="U1808" i="4"/>
  <c r="B1809" i="4"/>
  <c r="R1809" i="4"/>
  <c r="I1809" i="4"/>
  <c r="U1809" i="4"/>
  <c r="B1810" i="4"/>
  <c r="R1810" i="4"/>
  <c r="I1810" i="4"/>
  <c r="U1810" i="4"/>
  <c r="B1811" i="4"/>
  <c r="R1811" i="4"/>
  <c r="I1811" i="4"/>
  <c r="U1811" i="4"/>
  <c r="B1812" i="4"/>
  <c r="R1812" i="4"/>
  <c r="I1812" i="4"/>
  <c r="U1812" i="4"/>
  <c r="B1813" i="4"/>
  <c r="R1813" i="4"/>
  <c r="I1813" i="4"/>
  <c r="U1813" i="4"/>
  <c r="B1814" i="4"/>
  <c r="R1814" i="4"/>
  <c r="I1814" i="4"/>
  <c r="U1814" i="4"/>
  <c r="B1815" i="4"/>
  <c r="R1815" i="4"/>
  <c r="I1815" i="4"/>
  <c r="U1815" i="4"/>
  <c r="B1816" i="4"/>
  <c r="R1816" i="4"/>
  <c r="I1816" i="4"/>
  <c r="U1816" i="4"/>
  <c r="B1817" i="4"/>
  <c r="R1817" i="4"/>
  <c r="I1817" i="4"/>
  <c r="U1817" i="4"/>
  <c r="B1818" i="4"/>
  <c r="R1818" i="4"/>
  <c r="I1818" i="4"/>
  <c r="U1818" i="4"/>
  <c r="B1819" i="4"/>
  <c r="R1819" i="4"/>
  <c r="I1819" i="4"/>
  <c r="U1819" i="4"/>
  <c r="B1820" i="4"/>
  <c r="R1820" i="4"/>
  <c r="I1820" i="4"/>
  <c r="U1820" i="4"/>
  <c r="B1821" i="4"/>
  <c r="R1821" i="4"/>
  <c r="I1821" i="4"/>
  <c r="U1821" i="4"/>
  <c r="B1822" i="4"/>
  <c r="R1822" i="4"/>
  <c r="I1822" i="4"/>
  <c r="U1822" i="4"/>
  <c r="B1823" i="4"/>
  <c r="R1823" i="4"/>
  <c r="I1823" i="4"/>
  <c r="U1823" i="4"/>
  <c r="B1824" i="4"/>
  <c r="R1824" i="4"/>
  <c r="I1824" i="4"/>
  <c r="U1824" i="4"/>
  <c r="B1825" i="4"/>
  <c r="R1825" i="4"/>
  <c r="I1825" i="4"/>
  <c r="U1825" i="4"/>
  <c r="B1826" i="4"/>
  <c r="R1826" i="4"/>
  <c r="I1826" i="4"/>
  <c r="U1826" i="4"/>
  <c r="B1827" i="4"/>
  <c r="R1827" i="4"/>
  <c r="I1827" i="4"/>
  <c r="U1827" i="4"/>
  <c r="B1828" i="4"/>
  <c r="R1828" i="4"/>
  <c r="I1828" i="4"/>
  <c r="U1828" i="4"/>
  <c r="B1829" i="4"/>
  <c r="R1829" i="4"/>
  <c r="I1829" i="4"/>
  <c r="U1829" i="4"/>
  <c r="B1830" i="4"/>
  <c r="R1830" i="4"/>
  <c r="I1830" i="4"/>
  <c r="U1830" i="4"/>
  <c r="B1831" i="4"/>
  <c r="R1831" i="4"/>
  <c r="I1831" i="4"/>
  <c r="U1831" i="4"/>
  <c r="B1832" i="4"/>
  <c r="R1832" i="4"/>
  <c r="I1832" i="4"/>
  <c r="U1832" i="4"/>
  <c r="B1833" i="4"/>
  <c r="R1833" i="4"/>
  <c r="I1833" i="4"/>
  <c r="U1833" i="4"/>
  <c r="B1834" i="4"/>
  <c r="R1834" i="4"/>
  <c r="I1834" i="4"/>
  <c r="U1834" i="4"/>
  <c r="B1835" i="4"/>
  <c r="R1835" i="4"/>
  <c r="I1835" i="4"/>
  <c r="U1835" i="4"/>
  <c r="B1836" i="4"/>
  <c r="R1836" i="4"/>
  <c r="I1836" i="4"/>
  <c r="U1836" i="4"/>
  <c r="B1837" i="4"/>
  <c r="R1837" i="4"/>
  <c r="I1837" i="4"/>
  <c r="U1837" i="4"/>
  <c r="B1838" i="4"/>
  <c r="R1838" i="4"/>
  <c r="I1838" i="4"/>
  <c r="U1838" i="4"/>
  <c r="B1839" i="4"/>
  <c r="R1839" i="4"/>
  <c r="I1839" i="4"/>
  <c r="U1839" i="4"/>
  <c r="B1840" i="4"/>
  <c r="R1840" i="4"/>
  <c r="I1840" i="4"/>
  <c r="U1840" i="4"/>
  <c r="B1841" i="4"/>
  <c r="R1841" i="4"/>
  <c r="I1841" i="4"/>
  <c r="U1841" i="4"/>
  <c r="B1842" i="4"/>
  <c r="R1842" i="4"/>
  <c r="I1842" i="4"/>
  <c r="U1842" i="4"/>
  <c r="B1843" i="4"/>
  <c r="R1843" i="4"/>
  <c r="I1843" i="4"/>
  <c r="U1843" i="4"/>
  <c r="B1844" i="4"/>
  <c r="R1844" i="4"/>
  <c r="I1844" i="4"/>
  <c r="U1844" i="4"/>
  <c r="B1845" i="4"/>
  <c r="R1845" i="4"/>
  <c r="I1845" i="4"/>
  <c r="U1845" i="4"/>
  <c r="B1846" i="4"/>
  <c r="R1846" i="4"/>
  <c r="I1846" i="4"/>
  <c r="U1846" i="4"/>
  <c r="B1847" i="4"/>
  <c r="R1847" i="4"/>
  <c r="I1847" i="4"/>
  <c r="U1847" i="4"/>
  <c r="B1848" i="4"/>
  <c r="R1848" i="4"/>
  <c r="I1848" i="4"/>
  <c r="U1848" i="4"/>
  <c r="B1849" i="4"/>
  <c r="R1849" i="4"/>
  <c r="I1849" i="4"/>
  <c r="U1849" i="4"/>
  <c r="B1850" i="4"/>
  <c r="R1850" i="4"/>
  <c r="I1850" i="4"/>
  <c r="U1850" i="4"/>
  <c r="B1851" i="4"/>
  <c r="R1851" i="4"/>
  <c r="I1851" i="4"/>
  <c r="U1851" i="4"/>
  <c r="B1852" i="4"/>
  <c r="R1852" i="4"/>
  <c r="I1852" i="4"/>
  <c r="U1852" i="4"/>
  <c r="B1853" i="4"/>
  <c r="R1853" i="4"/>
  <c r="I1853" i="4"/>
  <c r="U1853" i="4"/>
  <c r="B1854" i="4"/>
  <c r="R1854" i="4"/>
  <c r="I1854" i="4"/>
  <c r="U1854" i="4"/>
  <c r="B1855" i="4"/>
  <c r="R1855" i="4"/>
  <c r="I1855" i="4"/>
  <c r="U1855" i="4"/>
  <c r="B1856" i="4"/>
  <c r="R1856" i="4"/>
  <c r="I1856" i="4"/>
  <c r="U1856" i="4"/>
  <c r="B1857" i="4"/>
  <c r="R1857" i="4"/>
  <c r="I1857" i="4"/>
  <c r="U1857" i="4"/>
  <c r="B1858" i="4"/>
  <c r="R1858" i="4"/>
  <c r="I1858" i="4"/>
  <c r="U1858" i="4"/>
  <c r="B1859" i="4"/>
  <c r="R1859" i="4"/>
  <c r="I1859" i="4"/>
  <c r="U1859" i="4"/>
  <c r="B1860" i="4"/>
  <c r="R1860" i="4"/>
  <c r="I1860" i="4"/>
  <c r="U1860" i="4"/>
  <c r="B1861" i="4"/>
  <c r="R1861" i="4"/>
  <c r="I1861" i="4"/>
  <c r="U1861" i="4"/>
  <c r="B1862" i="4"/>
  <c r="R1862" i="4"/>
  <c r="I1862" i="4"/>
  <c r="U1862" i="4"/>
  <c r="B1863" i="4"/>
  <c r="R1863" i="4"/>
  <c r="I1863" i="4"/>
  <c r="U1863" i="4"/>
  <c r="B1864" i="4"/>
  <c r="R1864" i="4"/>
  <c r="I1864" i="4"/>
  <c r="U1864" i="4"/>
  <c r="B1865" i="4"/>
  <c r="R1865" i="4"/>
  <c r="I1865" i="4"/>
  <c r="U1865" i="4"/>
  <c r="B1866" i="4"/>
  <c r="R1866" i="4"/>
  <c r="I1866" i="4"/>
  <c r="U1866" i="4"/>
  <c r="B1867" i="4"/>
  <c r="R1867" i="4"/>
  <c r="I1867" i="4"/>
  <c r="U1867" i="4"/>
  <c r="B1868" i="4"/>
  <c r="R1868" i="4"/>
  <c r="I1868" i="4"/>
  <c r="U1868" i="4"/>
  <c r="B1869" i="4"/>
  <c r="R1869" i="4"/>
  <c r="I1869" i="4"/>
  <c r="U1869" i="4"/>
  <c r="B1870" i="4"/>
  <c r="R1870" i="4"/>
  <c r="I1870" i="4"/>
  <c r="U1870" i="4"/>
  <c r="B1871" i="4"/>
  <c r="R1871" i="4"/>
  <c r="I1871" i="4"/>
  <c r="U1871" i="4"/>
  <c r="B1872" i="4"/>
  <c r="R1872" i="4"/>
  <c r="I1872" i="4"/>
  <c r="U1872" i="4"/>
  <c r="B1873" i="4"/>
  <c r="R1873" i="4"/>
  <c r="I1873" i="4"/>
  <c r="U1873" i="4"/>
  <c r="B1874" i="4"/>
  <c r="R1874" i="4"/>
  <c r="I1874" i="4"/>
  <c r="U1874" i="4"/>
  <c r="B1875" i="4"/>
  <c r="R1875" i="4"/>
  <c r="I1875" i="4"/>
  <c r="U1875" i="4"/>
  <c r="B1876" i="4"/>
  <c r="R1876" i="4"/>
  <c r="I1876" i="4"/>
  <c r="U1876" i="4"/>
  <c r="B1877" i="4"/>
  <c r="R1877" i="4"/>
  <c r="I1877" i="4"/>
  <c r="U1877" i="4"/>
  <c r="B1878" i="4"/>
  <c r="R1878" i="4"/>
  <c r="I1878" i="4"/>
  <c r="U1878" i="4"/>
  <c r="B1879" i="4"/>
  <c r="R1879" i="4"/>
  <c r="I1879" i="4"/>
  <c r="U1879" i="4"/>
  <c r="B1880" i="4"/>
  <c r="R1880" i="4"/>
  <c r="I1880" i="4"/>
  <c r="U1880" i="4"/>
  <c r="B1881" i="4"/>
  <c r="R1881" i="4"/>
  <c r="I1881" i="4"/>
  <c r="U1881" i="4"/>
  <c r="B1882" i="4"/>
  <c r="R1882" i="4"/>
  <c r="I1882" i="4"/>
  <c r="U1882" i="4"/>
  <c r="B1883" i="4"/>
  <c r="R1883" i="4"/>
  <c r="I1883" i="4"/>
  <c r="U1883" i="4"/>
  <c r="B1884" i="4"/>
  <c r="R1884" i="4"/>
  <c r="I1884" i="4"/>
  <c r="U1884" i="4"/>
  <c r="B1885" i="4"/>
  <c r="R1885" i="4"/>
  <c r="I1885" i="4"/>
  <c r="U1885" i="4"/>
  <c r="B1886" i="4"/>
  <c r="R1886" i="4"/>
  <c r="I1886" i="4"/>
  <c r="U1886" i="4"/>
  <c r="B1887" i="4"/>
  <c r="R1887" i="4"/>
  <c r="I1887" i="4"/>
  <c r="U1887" i="4"/>
  <c r="B1888" i="4"/>
  <c r="R1888" i="4"/>
  <c r="I1888" i="4"/>
  <c r="U1888" i="4"/>
  <c r="B1889" i="4"/>
  <c r="R1889" i="4"/>
  <c r="I1889" i="4"/>
  <c r="U1889" i="4"/>
  <c r="B1890" i="4"/>
  <c r="R1890" i="4"/>
  <c r="I1890" i="4"/>
  <c r="U1890" i="4"/>
  <c r="B1891" i="4"/>
  <c r="R1891" i="4"/>
  <c r="I1891" i="4"/>
  <c r="U1891" i="4"/>
  <c r="B1892" i="4"/>
  <c r="R1892" i="4"/>
  <c r="I1892" i="4"/>
  <c r="U1892" i="4"/>
  <c r="B1893" i="4"/>
  <c r="R1893" i="4"/>
  <c r="I1893" i="4"/>
  <c r="U1893" i="4"/>
  <c r="B1894" i="4"/>
  <c r="R1894" i="4"/>
  <c r="I1894" i="4"/>
  <c r="U1894" i="4"/>
  <c r="B1895" i="4"/>
  <c r="R1895" i="4"/>
  <c r="I1895" i="4"/>
  <c r="U1895" i="4"/>
  <c r="B1896" i="4"/>
  <c r="R1896" i="4"/>
  <c r="I1896" i="4"/>
  <c r="U1896" i="4"/>
  <c r="B1897" i="4"/>
  <c r="R1897" i="4"/>
  <c r="I1897" i="4"/>
  <c r="U1897" i="4"/>
  <c r="B1898" i="4"/>
  <c r="R1898" i="4"/>
  <c r="I1898" i="4"/>
  <c r="U1898" i="4"/>
  <c r="B1899" i="4"/>
  <c r="R1899" i="4"/>
  <c r="I1899" i="4"/>
  <c r="U1899" i="4"/>
  <c r="B1900" i="4"/>
  <c r="R1900" i="4"/>
  <c r="I1900" i="4"/>
  <c r="U1900" i="4"/>
  <c r="B1901" i="4"/>
  <c r="R1901" i="4"/>
  <c r="I1901" i="4"/>
  <c r="U1901" i="4"/>
  <c r="B1902" i="4"/>
  <c r="R1902" i="4"/>
  <c r="I1902" i="4"/>
  <c r="U1902" i="4"/>
  <c r="B1903" i="4"/>
  <c r="R1903" i="4"/>
  <c r="I1903" i="4"/>
  <c r="U1903" i="4"/>
  <c r="B1904" i="4"/>
  <c r="R1904" i="4"/>
  <c r="I1904" i="4"/>
  <c r="U1904" i="4"/>
  <c r="B1905" i="4"/>
  <c r="R1905" i="4"/>
  <c r="I1905" i="4"/>
  <c r="U1905" i="4"/>
  <c r="B1906" i="4"/>
  <c r="R1906" i="4"/>
  <c r="I1906" i="4"/>
  <c r="U1906" i="4"/>
  <c r="B1907" i="4"/>
  <c r="R1907" i="4"/>
  <c r="I1907" i="4"/>
  <c r="U1907" i="4"/>
  <c r="B1908" i="4"/>
  <c r="R1908" i="4"/>
  <c r="I1908" i="4"/>
  <c r="U1908" i="4"/>
  <c r="B1909" i="4"/>
  <c r="R1909" i="4"/>
  <c r="I1909" i="4"/>
  <c r="U1909" i="4"/>
  <c r="B1910" i="4"/>
  <c r="R1910" i="4"/>
  <c r="I1910" i="4"/>
  <c r="U1910" i="4"/>
  <c r="B1911" i="4"/>
  <c r="R1911" i="4"/>
  <c r="I1911" i="4"/>
  <c r="U1911" i="4"/>
  <c r="B1912" i="4"/>
  <c r="R1912" i="4"/>
  <c r="I1912" i="4"/>
  <c r="U1912" i="4"/>
  <c r="B1913" i="4"/>
  <c r="R1913" i="4"/>
  <c r="I1913" i="4"/>
  <c r="U1913" i="4"/>
  <c r="B1914" i="4"/>
  <c r="R1914" i="4"/>
  <c r="I1914" i="4"/>
  <c r="U1914" i="4"/>
  <c r="B1915" i="4"/>
  <c r="R1915" i="4"/>
  <c r="I1915" i="4"/>
  <c r="U1915" i="4"/>
  <c r="B1916" i="4"/>
  <c r="R1916" i="4"/>
  <c r="I1916" i="4"/>
  <c r="U1916" i="4"/>
  <c r="B1917" i="4"/>
  <c r="R1917" i="4"/>
  <c r="I1917" i="4"/>
  <c r="U1917" i="4"/>
  <c r="B1918" i="4"/>
  <c r="R1918" i="4"/>
  <c r="I1918" i="4"/>
  <c r="U1918" i="4"/>
  <c r="B1919" i="4"/>
  <c r="R1919" i="4"/>
  <c r="I1919" i="4"/>
  <c r="U1919" i="4"/>
  <c r="B1920" i="4"/>
  <c r="R1920" i="4"/>
  <c r="I1920" i="4"/>
  <c r="U1920" i="4"/>
  <c r="B1921" i="4"/>
  <c r="R1921" i="4"/>
  <c r="I1921" i="4"/>
  <c r="U1921" i="4"/>
  <c r="B1922" i="4"/>
  <c r="R1922" i="4"/>
  <c r="I1922" i="4"/>
  <c r="U1922" i="4"/>
  <c r="B1923" i="4"/>
  <c r="R1923" i="4"/>
  <c r="I1923" i="4"/>
  <c r="U1923" i="4"/>
  <c r="B1924" i="4"/>
  <c r="R1924" i="4"/>
  <c r="I1924" i="4"/>
  <c r="U1924" i="4"/>
  <c r="B1925" i="4"/>
  <c r="R1925" i="4"/>
  <c r="I1925" i="4"/>
  <c r="U1925" i="4"/>
  <c r="B1926" i="4"/>
  <c r="R1926" i="4"/>
  <c r="I1926" i="4"/>
  <c r="U1926" i="4"/>
  <c r="B1927" i="4"/>
  <c r="R1927" i="4"/>
  <c r="I1927" i="4"/>
  <c r="U1927" i="4"/>
  <c r="B1928" i="4"/>
  <c r="R1928" i="4"/>
  <c r="I1928" i="4"/>
  <c r="U1928" i="4"/>
  <c r="B1929" i="4"/>
  <c r="R1929" i="4"/>
  <c r="I1929" i="4"/>
  <c r="U1929" i="4"/>
  <c r="B1930" i="4"/>
  <c r="R1930" i="4"/>
  <c r="I1930" i="4"/>
  <c r="U1930" i="4"/>
  <c r="B1931" i="4"/>
  <c r="R1931" i="4"/>
  <c r="I1931" i="4"/>
  <c r="U1931" i="4"/>
  <c r="B1932" i="4"/>
  <c r="R1932" i="4"/>
  <c r="I1932" i="4"/>
  <c r="U1932" i="4"/>
  <c r="B1933" i="4"/>
  <c r="R1933" i="4"/>
  <c r="I1933" i="4"/>
  <c r="U1933" i="4"/>
  <c r="B1934" i="4"/>
  <c r="R1934" i="4"/>
  <c r="I1934" i="4"/>
  <c r="U1934" i="4"/>
  <c r="B1935" i="4"/>
  <c r="R1935" i="4"/>
  <c r="I1935" i="4"/>
  <c r="U1935" i="4"/>
  <c r="B1936" i="4"/>
  <c r="R1936" i="4"/>
  <c r="I1936" i="4"/>
  <c r="U1936" i="4"/>
  <c r="B1937" i="4"/>
  <c r="R1937" i="4"/>
  <c r="I1937" i="4"/>
  <c r="U1937" i="4"/>
  <c r="B1938" i="4"/>
  <c r="R1938" i="4"/>
  <c r="I1938" i="4"/>
  <c r="U1938" i="4"/>
  <c r="B1939" i="4"/>
  <c r="R1939" i="4"/>
  <c r="I1939" i="4"/>
  <c r="U1939" i="4"/>
  <c r="B1940" i="4"/>
  <c r="R1940" i="4"/>
  <c r="I1940" i="4"/>
  <c r="U1940" i="4"/>
  <c r="B1941" i="4"/>
  <c r="R1941" i="4"/>
  <c r="I1941" i="4"/>
  <c r="U1941" i="4"/>
  <c r="B1942" i="4"/>
  <c r="R1942" i="4"/>
  <c r="I1942" i="4"/>
  <c r="U1942" i="4"/>
  <c r="B1943" i="4"/>
  <c r="R1943" i="4"/>
  <c r="I1943" i="4"/>
  <c r="U1943" i="4"/>
  <c r="B1944" i="4"/>
  <c r="R1944" i="4"/>
  <c r="I1944" i="4"/>
  <c r="U1944" i="4"/>
  <c r="B1945" i="4"/>
  <c r="R1945" i="4"/>
  <c r="I1945" i="4"/>
  <c r="U1945" i="4"/>
  <c r="B1946" i="4"/>
  <c r="R1946" i="4"/>
  <c r="I1946" i="4"/>
  <c r="U1946" i="4"/>
  <c r="B1947" i="4"/>
  <c r="R1947" i="4"/>
  <c r="I1947" i="4"/>
  <c r="U1947" i="4"/>
  <c r="B1948" i="4"/>
  <c r="R1948" i="4"/>
  <c r="I1948" i="4"/>
  <c r="U1948" i="4"/>
  <c r="B1949" i="4"/>
  <c r="R1949" i="4"/>
  <c r="I1949" i="4"/>
  <c r="U1949" i="4"/>
  <c r="B1950" i="4"/>
  <c r="R1950" i="4"/>
  <c r="I1950" i="4"/>
  <c r="U1950" i="4"/>
  <c r="B1951" i="4"/>
  <c r="R1951" i="4"/>
  <c r="I1951" i="4"/>
  <c r="U1951" i="4"/>
  <c r="B1952" i="4"/>
  <c r="R1952" i="4"/>
  <c r="I1952" i="4"/>
  <c r="U1952" i="4"/>
  <c r="B1953" i="4"/>
  <c r="R1953" i="4"/>
  <c r="I1953" i="4"/>
  <c r="U1953" i="4"/>
  <c r="B1954" i="4"/>
  <c r="R1954" i="4"/>
  <c r="I1954" i="4"/>
  <c r="U1954" i="4"/>
  <c r="B1955" i="4"/>
  <c r="R1955" i="4"/>
  <c r="I1955" i="4"/>
  <c r="U1955" i="4"/>
  <c r="B1956" i="4"/>
  <c r="R1956" i="4"/>
  <c r="I1956" i="4"/>
  <c r="U1956" i="4"/>
  <c r="B1957" i="4"/>
  <c r="R1957" i="4"/>
  <c r="I1957" i="4"/>
  <c r="U1957" i="4"/>
  <c r="B1958" i="4"/>
  <c r="R1958" i="4"/>
  <c r="I1958" i="4"/>
  <c r="U1958" i="4"/>
  <c r="B1959" i="4"/>
  <c r="R1959" i="4"/>
  <c r="I1959" i="4"/>
  <c r="U1959" i="4"/>
  <c r="B1960" i="4"/>
  <c r="R1960" i="4"/>
  <c r="I1960" i="4"/>
  <c r="U1960" i="4"/>
  <c r="B1961" i="4"/>
  <c r="R1961" i="4"/>
  <c r="I1961" i="4"/>
  <c r="U1961" i="4"/>
  <c r="B1962" i="4"/>
  <c r="R1962" i="4"/>
  <c r="I1962" i="4"/>
  <c r="U1962" i="4"/>
  <c r="B1963" i="4"/>
  <c r="R1963" i="4"/>
  <c r="I1963" i="4"/>
  <c r="U1963" i="4"/>
  <c r="B1964" i="4"/>
  <c r="R1964" i="4"/>
  <c r="I1964" i="4"/>
  <c r="U1964" i="4"/>
  <c r="B1965" i="4"/>
  <c r="R1965" i="4"/>
  <c r="I1965" i="4"/>
  <c r="U1965" i="4"/>
  <c r="B1966" i="4"/>
  <c r="R1966" i="4"/>
  <c r="I1966" i="4"/>
  <c r="U1966" i="4"/>
  <c r="B1967" i="4"/>
  <c r="R1967" i="4"/>
  <c r="I1967" i="4"/>
  <c r="U1967" i="4"/>
  <c r="B1968" i="4"/>
  <c r="R1968" i="4"/>
  <c r="I1968" i="4"/>
  <c r="U1968" i="4"/>
  <c r="B1969" i="4"/>
  <c r="R1969" i="4"/>
  <c r="I1969" i="4"/>
  <c r="U1969" i="4"/>
  <c r="B1970" i="4"/>
  <c r="R1970" i="4"/>
  <c r="I1970" i="4"/>
  <c r="U1970" i="4"/>
  <c r="B1971" i="4"/>
  <c r="R1971" i="4"/>
  <c r="I1971" i="4"/>
  <c r="U1971" i="4"/>
  <c r="B1972" i="4"/>
  <c r="R1972" i="4"/>
  <c r="I1972" i="4"/>
  <c r="U1972" i="4"/>
  <c r="B1973" i="4"/>
  <c r="R1973" i="4"/>
  <c r="I1973" i="4"/>
  <c r="U1973" i="4"/>
  <c r="B1974" i="4"/>
  <c r="R1974" i="4"/>
  <c r="I1974" i="4"/>
  <c r="U1974" i="4"/>
  <c r="B1975" i="4"/>
  <c r="R1975" i="4"/>
  <c r="I1975" i="4"/>
  <c r="U1975" i="4"/>
  <c r="B1976" i="4"/>
  <c r="R1976" i="4"/>
  <c r="I1976" i="4"/>
  <c r="U1976" i="4"/>
  <c r="B1977" i="4"/>
  <c r="R1977" i="4"/>
  <c r="I1977" i="4"/>
  <c r="U1977" i="4"/>
  <c r="B1978" i="4"/>
  <c r="R1978" i="4"/>
  <c r="I1978" i="4"/>
  <c r="U1978" i="4"/>
  <c r="B1979" i="4"/>
  <c r="R1979" i="4"/>
  <c r="I1979" i="4"/>
  <c r="U1979" i="4"/>
  <c r="B1980" i="4"/>
  <c r="R1980" i="4"/>
  <c r="I1980" i="4"/>
  <c r="U1980" i="4"/>
  <c r="B1981" i="4"/>
  <c r="R1981" i="4"/>
  <c r="I1981" i="4"/>
  <c r="U1981" i="4"/>
  <c r="B1982" i="4"/>
  <c r="R1982" i="4"/>
  <c r="I1982" i="4"/>
  <c r="U1982" i="4"/>
  <c r="B1983" i="4"/>
  <c r="R1983" i="4"/>
  <c r="I1983" i="4"/>
  <c r="U1983" i="4"/>
  <c r="B1984" i="4"/>
  <c r="R1984" i="4"/>
  <c r="I1984" i="4"/>
  <c r="U1984" i="4"/>
  <c r="B1985" i="4"/>
  <c r="R1985" i="4"/>
  <c r="I1985" i="4"/>
  <c r="U1985" i="4"/>
  <c r="B1986" i="4"/>
  <c r="R1986" i="4"/>
  <c r="I1986" i="4"/>
  <c r="U1986" i="4"/>
  <c r="B1987" i="4"/>
  <c r="R1987" i="4"/>
  <c r="I1987" i="4"/>
  <c r="U1987" i="4"/>
  <c r="B1988" i="4"/>
  <c r="R1988" i="4"/>
  <c r="I1988" i="4"/>
  <c r="U1988" i="4"/>
  <c r="B1989" i="4"/>
  <c r="R1989" i="4"/>
  <c r="I1989" i="4"/>
  <c r="U1989" i="4"/>
  <c r="B1990" i="4"/>
  <c r="R1990" i="4"/>
  <c r="I1990" i="4"/>
  <c r="U1990" i="4"/>
  <c r="B1991" i="4"/>
  <c r="R1991" i="4"/>
  <c r="I1991" i="4"/>
  <c r="U1991" i="4"/>
  <c r="B1992" i="4"/>
  <c r="R1992" i="4"/>
  <c r="I1992" i="4"/>
  <c r="U1992" i="4"/>
  <c r="B1993" i="4"/>
  <c r="R1993" i="4"/>
  <c r="I1993" i="4"/>
  <c r="U1993" i="4"/>
  <c r="B1994" i="4"/>
  <c r="R1994" i="4"/>
  <c r="I1994" i="4"/>
  <c r="U1994" i="4"/>
  <c r="B1995" i="4"/>
  <c r="R1995" i="4"/>
  <c r="I1995" i="4"/>
  <c r="U1995" i="4"/>
  <c r="B1996" i="4"/>
  <c r="R1996" i="4"/>
  <c r="I1996" i="4"/>
  <c r="U1996" i="4"/>
  <c r="B1997" i="4"/>
  <c r="R1997" i="4"/>
  <c r="I1997" i="4"/>
  <c r="U1997" i="4"/>
  <c r="B1998" i="4"/>
  <c r="R1998" i="4"/>
  <c r="I1998" i="4"/>
  <c r="U1998" i="4"/>
  <c r="B1999" i="4"/>
  <c r="R1999" i="4"/>
  <c r="I1999" i="4"/>
  <c r="U1999" i="4"/>
  <c r="B2000" i="4"/>
  <c r="R2000" i="4"/>
  <c r="I2000" i="4"/>
  <c r="U2000" i="4"/>
  <c r="B2001" i="4"/>
  <c r="R2001" i="4"/>
  <c r="I2001" i="4"/>
  <c r="U2001" i="4"/>
  <c r="B2002" i="4"/>
  <c r="R2002" i="4"/>
  <c r="I2002" i="4"/>
  <c r="U2002" i="4"/>
  <c r="B2003" i="4"/>
  <c r="R2003" i="4"/>
  <c r="I2003" i="4"/>
  <c r="U2003" i="4"/>
  <c r="B2004" i="4"/>
  <c r="R2004" i="4"/>
  <c r="I2004" i="4"/>
  <c r="U2004" i="4"/>
  <c r="B2005" i="4"/>
  <c r="R2005" i="4"/>
  <c r="I2005" i="4"/>
  <c r="U2005" i="4"/>
  <c r="B2006" i="4"/>
  <c r="R2006" i="4"/>
  <c r="I2006" i="4"/>
  <c r="U2006" i="4"/>
  <c r="B2007" i="4"/>
  <c r="R2007" i="4"/>
  <c r="I2007" i="4"/>
  <c r="U2007" i="4"/>
  <c r="B2008" i="4"/>
  <c r="R2008" i="4"/>
  <c r="I2008" i="4"/>
  <c r="U2008" i="4"/>
  <c r="B2009" i="4"/>
  <c r="R2009" i="4"/>
  <c r="I2009" i="4"/>
  <c r="U2009" i="4"/>
  <c r="B2010" i="4"/>
  <c r="R2010" i="4"/>
  <c r="I2010" i="4"/>
  <c r="U2010" i="4"/>
  <c r="B2011" i="4"/>
  <c r="R2011" i="4"/>
  <c r="I2011" i="4"/>
  <c r="U2011" i="4"/>
  <c r="B2012" i="4"/>
  <c r="R2012" i="4"/>
  <c r="I2012" i="4"/>
  <c r="U2012" i="4"/>
  <c r="B2013" i="4"/>
  <c r="R2013" i="4"/>
  <c r="I2013" i="4"/>
  <c r="U2013" i="4"/>
  <c r="B2014" i="4"/>
  <c r="R2014" i="4"/>
  <c r="I2014" i="4"/>
  <c r="U2014" i="4"/>
  <c r="B2015" i="4"/>
  <c r="R2015" i="4"/>
  <c r="I2015" i="4"/>
  <c r="U2015" i="4"/>
  <c r="B2016" i="4"/>
  <c r="R2016" i="4"/>
  <c r="I2016" i="4"/>
  <c r="U2016" i="4"/>
  <c r="B2017" i="4"/>
  <c r="R2017" i="4"/>
  <c r="I2017" i="4"/>
  <c r="U2017" i="4"/>
  <c r="B2018" i="4"/>
  <c r="R2018" i="4"/>
  <c r="I2018" i="4"/>
  <c r="U2018" i="4"/>
  <c r="B2019" i="4"/>
  <c r="R2019" i="4"/>
  <c r="I2019" i="4"/>
  <c r="U2019" i="4"/>
  <c r="B2020" i="4"/>
  <c r="R2020" i="4"/>
  <c r="I2020" i="4"/>
  <c r="U2020" i="4"/>
  <c r="B2021" i="4"/>
  <c r="R2021" i="4"/>
  <c r="I2021" i="4"/>
  <c r="U2021" i="4"/>
  <c r="B2022" i="4"/>
  <c r="R2022" i="4"/>
  <c r="I2022" i="4"/>
  <c r="U2022" i="4"/>
  <c r="B2023" i="4"/>
  <c r="R2023" i="4"/>
  <c r="I2023" i="4"/>
  <c r="U2023" i="4"/>
  <c r="B2024" i="4"/>
  <c r="R2024" i="4"/>
  <c r="I2024" i="4"/>
  <c r="U2024" i="4"/>
  <c r="B2025" i="4"/>
  <c r="R2025" i="4"/>
  <c r="I2025" i="4"/>
  <c r="U2025" i="4"/>
  <c r="B2026" i="4"/>
  <c r="R2026" i="4"/>
  <c r="I2026" i="4"/>
  <c r="U2026" i="4"/>
  <c r="B2027" i="4"/>
  <c r="R2027" i="4"/>
  <c r="I2027" i="4"/>
  <c r="U2027" i="4"/>
  <c r="B2028" i="4"/>
  <c r="R2028" i="4"/>
  <c r="I2028" i="4"/>
  <c r="U2028" i="4"/>
  <c r="B2029" i="4"/>
  <c r="R2029" i="4"/>
  <c r="I2029" i="4"/>
  <c r="U2029" i="4"/>
  <c r="B2030" i="4"/>
  <c r="R2030" i="4"/>
  <c r="I2030" i="4"/>
  <c r="U2030" i="4"/>
  <c r="B2031" i="4"/>
  <c r="R2031" i="4"/>
  <c r="I2031" i="4"/>
  <c r="U2031" i="4"/>
  <c r="B2032" i="4"/>
  <c r="R2032" i="4"/>
  <c r="I2032" i="4"/>
  <c r="U2032" i="4"/>
  <c r="B2033" i="4"/>
  <c r="R2033" i="4"/>
  <c r="I2033" i="4"/>
  <c r="U2033" i="4"/>
  <c r="B2034" i="4"/>
  <c r="R2034" i="4"/>
  <c r="I2034" i="4"/>
  <c r="U2034" i="4"/>
  <c r="B2035" i="4"/>
  <c r="R2035" i="4"/>
  <c r="I2035" i="4"/>
  <c r="U2035" i="4"/>
  <c r="B2036" i="4"/>
  <c r="R2036" i="4"/>
  <c r="I2036" i="4"/>
  <c r="U2036" i="4"/>
  <c r="B2037" i="4"/>
  <c r="R2037" i="4"/>
  <c r="I2037" i="4"/>
  <c r="U2037" i="4"/>
  <c r="B2038" i="4"/>
  <c r="R2038" i="4"/>
  <c r="I2038" i="4"/>
  <c r="U2038" i="4"/>
  <c r="B2039" i="4"/>
  <c r="R2039" i="4"/>
  <c r="I2039" i="4"/>
  <c r="U2039" i="4"/>
  <c r="B2040" i="4"/>
  <c r="R2040" i="4"/>
  <c r="I2040" i="4"/>
  <c r="U2040" i="4"/>
  <c r="B2041" i="4"/>
  <c r="R2041" i="4"/>
  <c r="I2041" i="4"/>
  <c r="U2041" i="4"/>
  <c r="B2042" i="4"/>
  <c r="R2042" i="4"/>
  <c r="I2042" i="4"/>
  <c r="U2042" i="4"/>
  <c r="B2043" i="4"/>
  <c r="R2043" i="4"/>
  <c r="I2043" i="4"/>
  <c r="U2043" i="4"/>
  <c r="B2044" i="4"/>
  <c r="R2044" i="4"/>
  <c r="I2044" i="4"/>
  <c r="U2044" i="4"/>
  <c r="B2045" i="4"/>
  <c r="R2045" i="4"/>
  <c r="I2045" i="4"/>
  <c r="U2045" i="4"/>
  <c r="B2046" i="4"/>
  <c r="R2046" i="4"/>
  <c r="I2046" i="4"/>
  <c r="U2046" i="4"/>
  <c r="B2047" i="4"/>
  <c r="R2047" i="4"/>
  <c r="I2047" i="4"/>
  <c r="U2047" i="4"/>
  <c r="B2048" i="4"/>
  <c r="R2048" i="4"/>
  <c r="I2048" i="4"/>
  <c r="U2048" i="4"/>
  <c r="B2049" i="4"/>
  <c r="R2049" i="4"/>
  <c r="I2049" i="4"/>
  <c r="U2049" i="4"/>
  <c r="B2050" i="4"/>
  <c r="R2050" i="4"/>
  <c r="I2050" i="4"/>
  <c r="U2050" i="4"/>
  <c r="B2051" i="4"/>
  <c r="R2051" i="4"/>
  <c r="I2051" i="4"/>
  <c r="U2051" i="4"/>
  <c r="B2052" i="4"/>
  <c r="R2052" i="4"/>
  <c r="I2052" i="4"/>
  <c r="U2052" i="4"/>
  <c r="B2053" i="4"/>
  <c r="R2053" i="4"/>
  <c r="I2053" i="4"/>
  <c r="U2053" i="4"/>
  <c r="B2054" i="4"/>
  <c r="R2054" i="4"/>
  <c r="I2054" i="4"/>
  <c r="U2054" i="4"/>
  <c r="B2055" i="4"/>
  <c r="R2055" i="4"/>
  <c r="I2055" i="4"/>
  <c r="U2055" i="4"/>
  <c r="B2056" i="4"/>
  <c r="R2056" i="4"/>
  <c r="I2056" i="4"/>
  <c r="U2056" i="4"/>
  <c r="B2057" i="4"/>
  <c r="R2057" i="4"/>
  <c r="I2057" i="4"/>
  <c r="U2057" i="4"/>
  <c r="B2058" i="4"/>
  <c r="R2058" i="4"/>
  <c r="I2058" i="4"/>
  <c r="U2058" i="4"/>
  <c r="B2059" i="4"/>
  <c r="R2059" i="4"/>
  <c r="I2059" i="4"/>
  <c r="U2059" i="4"/>
  <c r="B2060" i="4"/>
  <c r="R2060" i="4"/>
  <c r="I2060" i="4"/>
  <c r="U2060" i="4"/>
  <c r="B2061" i="4"/>
  <c r="R2061" i="4"/>
  <c r="I2061" i="4"/>
  <c r="U2061" i="4"/>
  <c r="B2062" i="4"/>
  <c r="R2062" i="4"/>
  <c r="I2062" i="4"/>
  <c r="U2062" i="4"/>
  <c r="B2063" i="4"/>
  <c r="R2063" i="4"/>
  <c r="I2063" i="4"/>
  <c r="U2063" i="4"/>
  <c r="B2064" i="4"/>
  <c r="R2064" i="4"/>
  <c r="I2064" i="4"/>
  <c r="U2064" i="4"/>
  <c r="B2065" i="4"/>
  <c r="R2065" i="4"/>
  <c r="I2065" i="4"/>
  <c r="U2065" i="4"/>
  <c r="B2066" i="4"/>
  <c r="R2066" i="4"/>
  <c r="I2066" i="4"/>
  <c r="U2066" i="4"/>
  <c r="B2067" i="4"/>
  <c r="R2067" i="4"/>
  <c r="I2067" i="4"/>
  <c r="U2067" i="4"/>
  <c r="B2068" i="4"/>
  <c r="R2068" i="4"/>
  <c r="I2068" i="4"/>
  <c r="U2068" i="4"/>
  <c r="B2069" i="4"/>
  <c r="R2069" i="4"/>
  <c r="I2069" i="4"/>
  <c r="U2069" i="4"/>
  <c r="B2070" i="4"/>
  <c r="R2070" i="4"/>
  <c r="I2070" i="4"/>
  <c r="U2070" i="4"/>
  <c r="B2071" i="4"/>
  <c r="R2071" i="4"/>
  <c r="I2071" i="4"/>
  <c r="U2071" i="4"/>
  <c r="B2072" i="4"/>
  <c r="R2072" i="4"/>
  <c r="I2072" i="4"/>
  <c r="U2072" i="4"/>
  <c r="B2073" i="4"/>
  <c r="R2073" i="4"/>
  <c r="I2073" i="4"/>
  <c r="U2073" i="4"/>
  <c r="B2074" i="4"/>
  <c r="R2074" i="4"/>
  <c r="I2074" i="4"/>
  <c r="U2074" i="4"/>
  <c r="B2075" i="4"/>
  <c r="R2075" i="4"/>
  <c r="I2075" i="4"/>
  <c r="U2075" i="4"/>
  <c r="B2076" i="4"/>
  <c r="R2076" i="4"/>
  <c r="I2076" i="4"/>
  <c r="U2076" i="4"/>
  <c r="B2077" i="4"/>
  <c r="R2077" i="4"/>
  <c r="I2077" i="4"/>
  <c r="U2077" i="4"/>
  <c r="B2078" i="4"/>
  <c r="R2078" i="4"/>
  <c r="I2078" i="4"/>
  <c r="U2078" i="4"/>
  <c r="B2079" i="4"/>
  <c r="R2079" i="4"/>
  <c r="I2079" i="4"/>
  <c r="U2079" i="4"/>
  <c r="B2080" i="4"/>
  <c r="R2080" i="4"/>
  <c r="I2080" i="4"/>
  <c r="U2080" i="4"/>
  <c r="B2081" i="4"/>
  <c r="R2081" i="4"/>
  <c r="I2081" i="4"/>
  <c r="U2081" i="4"/>
  <c r="B2082" i="4"/>
  <c r="R2082" i="4"/>
  <c r="I2082" i="4"/>
  <c r="U2082" i="4"/>
  <c r="B2083" i="4"/>
  <c r="R2083" i="4"/>
  <c r="I2083" i="4"/>
  <c r="U2083" i="4"/>
  <c r="B2084" i="4"/>
  <c r="R2084" i="4"/>
  <c r="I2084" i="4"/>
  <c r="U2084" i="4"/>
  <c r="B2085" i="4"/>
  <c r="R2085" i="4"/>
  <c r="I2085" i="4"/>
  <c r="U2085" i="4"/>
  <c r="B2086" i="4"/>
  <c r="R2086" i="4"/>
  <c r="I2086" i="4"/>
  <c r="U2086" i="4"/>
  <c r="B2087" i="4"/>
  <c r="R2087" i="4"/>
  <c r="I2087" i="4"/>
  <c r="U2087" i="4"/>
  <c r="B2088" i="4"/>
  <c r="R2088" i="4"/>
  <c r="I2088" i="4"/>
  <c r="U2088" i="4"/>
  <c r="B2089" i="4"/>
  <c r="R2089" i="4"/>
  <c r="I2089" i="4"/>
  <c r="U2089" i="4"/>
  <c r="B2090" i="4"/>
  <c r="R2090" i="4"/>
  <c r="I2090" i="4"/>
  <c r="U2090" i="4"/>
  <c r="B2091" i="4"/>
  <c r="R2091" i="4"/>
  <c r="I2091" i="4"/>
  <c r="U2091" i="4"/>
  <c r="B2092" i="4"/>
  <c r="R2092" i="4"/>
  <c r="I2092" i="4"/>
  <c r="U2092" i="4"/>
  <c r="B2093" i="4"/>
  <c r="R2093" i="4"/>
  <c r="I2093" i="4"/>
  <c r="U2093" i="4"/>
  <c r="B2094" i="4"/>
  <c r="R2094" i="4"/>
  <c r="I2094" i="4"/>
  <c r="U2094" i="4"/>
  <c r="B2095" i="4"/>
  <c r="R2095" i="4"/>
  <c r="I2095" i="4"/>
  <c r="U2095" i="4"/>
  <c r="B2096" i="4"/>
  <c r="R2096" i="4"/>
  <c r="I2096" i="4"/>
  <c r="U2096" i="4"/>
  <c r="B2097" i="4"/>
  <c r="R2097" i="4"/>
  <c r="I2097" i="4"/>
  <c r="U2097" i="4"/>
  <c r="B2098" i="4"/>
  <c r="R2098" i="4"/>
  <c r="I2098" i="4"/>
  <c r="U2098" i="4"/>
  <c r="B2099" i="4"/>
  <c r="R2099" i="4"/>
  <c r="I2099" i="4"/>
  <c r="U2099" i="4"/>
  <c r="B2100" i="4"/>
  <c r="R2100" i="4"/>
  <c r="I2100" i="4"/>
  <c r="U2100" i="4"/>
  <c r="B2101" i="4"/>
  <c r="R2101" i="4"/>
  <c r="I2101" i="4"/>
  <c r="U2101" i="4"/>
  <c r="B2102" i="4"/>
  <c r="R2102" i="4"/>
  <c r="I2102" i="4"/>
  <c r="U2102" i="4"/>
  <c r="B2103" i="4"/>
  <c r="R2103" i="4"/>
  <c r="I2103" i="4"/>
  <c r="U2103" i="4"/>
  <c r="B2104" i="4"/>
  <c r="R2104" i="4"/>
  <c r="I2104" i="4"/>
  <c r="U2104" i="4"/>
  <c r="B2105" i="4"/>
  <c r="R2105" i="4"/>
  <c r="I2105" i="4"/>
  <c r="U2105" i="4"/>
  <c r="B2106" i="4"/>
  <c r="R2106" i="4"/>
  <c r="I2106" i="4"/>
  <c r="U2106" i="4"/>
  <c r="B2107" i="4"/>
  <c r="R2107" i="4"/>
  <c r="I2107" i="4"/>
  <c r="U2107" i="4"/>
  <c r="B2108" i="4"/>
  <c r="R2108" i="4"/>
  <c r="I2108" i="4"/>
  <c r="U2108" i="4"/>
  <c r="B2109" i="4"/>
  <c r="R2109" i="4"/>
  <c r="I2109" i="4"/>
  <c r="U2109" i="4"/>
  <c r="B2110" i="4"/>
  <c r="R2110" i="4"/>
  <c r="I2110" i="4"/>
  <c r="U2110" i="4"/>
  <c r="B2111" i="4"/>
  <c r="R2111" i="4"/>
  <c r="I2111" i="4"/>
  <c r="U2111" i="4"/>
  <c r="B2112" i="4"/>
  <c r="R2112" i="4"/>
  <c r="I2112" i="4"/>
  <c r="U2112" i="4"/>
  <c r="B2113" i="4"/>
  <c r="R2113" i="4"/>
  <c r="I2113" i="4"/>
  <c r="U2113" i="4"/>
  <c r="B2114" i="4"/>
  <c r="R2114" i="4"/>
  <c r="I2114" i="4"/>
  <c r="U2114" i="4"/>
  <c r="B2115" i="4"/>
  <c r="R2115" i="4"/>
  <c r="I2115" i="4"/>
  <c r="U2115" i="4"/>
  <c r="B2116" i="4"/>
  <c r="R2116" i="4"/>
  <c r="I2116" i="4"/>
  <c r="U2116" i="4"/>
  <c r="B2117" i="4"/>
  <c r="R2117" i="4"/>
  <c r="I2117" i="4"/>
  <c r="U2117" i="4"/>
  <c r="B2118" i="4"/>
  <c r="R2118" i="4"/>
  <c r="I2118" i="4"/>
  <c r="U2118" i="4"/>
  <c r="B2119" i="4"/>
  <c r="R2119" i="4"/>
  <c r="I2119" i="4"/>
  <c r="U2119" i="4"/>
  <c r="B2120" i="4"/>
  <c r="R2120" i="4"/>
  <c r="I2120" i="4"/>
  <c r="U2120" i="4"/>
  <c r="B2121" i="4"/>
  <c r="R2121" i="4"/>
  <c r="I2121" i="4"/>
  <c r="U2121" i="4"/>
  <c r="B2122" i="4"/>
  <c r="R2122" i="4"/>
  <c r="I2122" i="4"/>
  <c r="U2122" i="4"/>
  <c r="B2123" i="4"/>
  <c r="R2123" i="4"/>
  <c r="I2123" i="4"/>
  <c r="U2123" i="4"/>
  <c r="B2124" i="4"/>
  <c r="R2124" i="4"/>
  <c r="I2124" i="4"/>
  <c r="U2124" i="4"/>
  <c r="B2125" i="4"/>
  <c r="R2125" i="4"/>
  <c r="I2125" i="4"/>
  <c r="U2125" i="4"/>
  <c r="B2126" i="4"/>
  <c r="R2126" i="4"/>
  <c r="I2126" i="4"/>
  <c r="U2126" i="4"/>
  <c r="B2127" i="4"/>
  <c r="R2127" i="4"/>
  <c r="I2127" i="4"/>
  <c r="U2127" i="4"/>
  <c r="B2128" i="4"/>
  <c r="R2128" i="4"/>
  <c r="I2128" i="4"/>
  <c r="U2128" i="4"/>
  <c r="B2129" i="4"/>
  <c r="R2129" i="4"/>
  <c r="I2129" i="4"/>
  <c r="U2129" i="4"/>
  <c r="B2130" i="4"/>
  <c r="R2130" i="4"/>
  <c r="I2130" i="4"/>
  <c r="U2130" i="4"/>
  <c r="B2131" i="4"/>
  <c r="R2131" i="4"/>
  <c r="I2131" i="4"/>
  <c r="U2131" i="4"/>
  <c r="B2132" i="4"/>
  <c r="R2132" i="4"/>
  <c r="I2132" i="4"/>
  <c r="U2132" i="4"/>
  <c r="B2133" i="4"/>
  <c r="R2133" i="4"/>
  <c r="I2133" i="4"/>
  <c r="U2133" i="4"/>
  <c r="B2134" i="4"/>
  <c r="R2134" i="4"/>
  <c r="I2134" i="4"/>
  <c r="U2134" i="4"/>
  <c r="B2135" i="4"/>
  <c r="R2135" i="4"/>
  <c r="I2135" i="4"/>
  <c r="U2135" i="4"/>
  <c r="B2136" i="4"/>
  <c r="R2136" i="4"/>
  <c r="I2136" i="4"/>
  <c r="U2136" i="4"/>
  <c r="B2137" i="4"/>
  <c r="R2137" i="4"/>
  <c r="I2137" i="4"/>
  <c r="U2137" i="4"/>
  <c r="B2138" i="4"/>
  <c r="R2138" i="4"/>
  <c r="I2138" i="4"/>
  <c r="U2138" i="4"/>
  <c r="B2139" i="4"/>
  <c r="R2139" i="4"/>
  <c r="I2139" i="4"/>
  <c r="U2139" i="4"/>
  <c r="B2140" i="4"/>
  <c r="R2140" i="4"/>
  <c r="I2140" i="4"/>
  <c r="U2140" i="4"/>
  <c r="B2141" i="4"/>
  <c r="R2141" i="4"/>
  <c r="I2141" i="4"/>
  <c r="U2141" i="4"/>
  <c r="B2142" i="4"/>
  <c r="R2142" i="4"/>
  <c r="I2142" i="4"/>
  <c r="U2142" i="4"/>
  <c r="B2143" i="4"/>
  <c r="R2143" i="4"/>
  <c r="I2143" i="4"/>
  <c r="U2143" i="4"/>
  <c r="B2144" i="4"/>
  <c r="R2144" i="4"/>
  <c r="I2144" i="4"/>
  <c r="U2144" i="4"/>
  <c r="B2145" i="4"/>
  <c r="R2145" i="4"/>
  <c r="I2145" i="4"/>
  <c r="U2145" i="4"/>
  <c r="B2146" i="4"/>
  <c r="R2146" i="4"/>
  <c r="I2146" i="4"/>
  <c r="U2146" i="4"/>
  <c r="B2147" i="4"/>
  <c r="R2147" i="4"/>
  <c r="I2147" i="4"/>
  <c r="U2147" i="4"/>
  <c r="B2148" i="4"/>
  <c r="R2148" i="4"/>
  <c r="I2148" i="4"/>
  <c r="U2148" i="4"/>
  <c r="B2149" i="4"/>
  <c r="R2149" i="4"/>
  <c r="I2149" i="4"/>
  <c r="U2149" i="4"/>
  <c r="B2150" i="4"/>
  <c r="R2150" i="4"/>
  <c r="I2150" i="4"/>
  <c r="U2150" i="4"/>
  <c r="B2151" i="4"/>
  <c r="R2151" i="4"/>
  <c r="I2151" i="4"/>
  <c r="U2151" i="4"/>
  <c r="B2152" i="4"/>
  <c r="R2152" i="4"/>
  <c r="I2152" i="4"/>
  <c r="U2152" i="4"/>
  <c r="B2153" i="4"/>
  <c r="R2153" i="4"/>
  <c r="I2153" i="4"/>
  <c r="U2153" i="4"/>
  <c r="B2154" i="4"/>
  <c r="R2154" i="4"/>
  <c r="I2154" i="4"/>
  <c r="U2154" i="4"/>
  <c r="B2155" i="4"/>
  <c r="R2155" i="4"/>
  <c r="I2155" i="4"/>
  <c r="U2155" i="4"/>
  <c r="B2156" i="4"/>
  <c r="R2156" i="4"/>
  <c r="I2156" i="4"/>
  <c r="U2156" i="4"/>
  <c r="B2157" i="4"/>
  <c r="R2157" i="4"/>
  <c r="I2157" i="4"/>
  <c r="U2157" i="4"/>
  <c r="B2158" i="4"/>
  <c r="R2158" i="4"/>
  <c r="I2158" i="4"/>
  <c r="U2158" i="4"/>
  <c r="B2159" i="4"/>
  <c r="R2159" i="4"/>
  <c r="I2159" i="4"/>
  <c r="U2159" i="4"/>
  <c r="B2160" i="4"/>
  <c r="R2160" i="4"/>
  <c r="I2160" i="4"/>
  <c r="U2160" i="4"/>
  <c r="B2161" i="4"/>
  <c r="R2161" i="4"/>
  <c r="I2161" i="4"/>
  <c r="U2161" i="4"/>
  <c r="B2162" i="4"/>
  <c r="R2162" i="4"/>
  <c r="I2162" i="4"/>
  <c r="U2162" i="4"/>
  <c r="B2163" i="4"/>
  <c r="R2163" i="4"/>
  <c r="I2163" i="4"/>
  <c r="U2163" i="4"/>
  <c r="B2164" i="4"/>
  <c r="R2164" i="4"/>
  <c r="I2164" i="4"/>
  <c r="U2164" i="4"/>
  <c r="B2165" i="4"/>
  <c r="R2165" i="4"/>
  <c r="I2165" i="4"/>
  <c r="U2165" i="4"/>
  <c r="B2166" i="4"/>
  <c r="R2166" i="4"/>
  <c r="I2166" i="4"/>
  <c r="U2166" i="4"/>
  <c r="B2167" i="4"/>
  <c r="R2167" i="4"/>
  <c r="I2167" i="4"/>
  <c r="U2167" i="4"/>
  <c r="B2168" i="4"/>
  <c r="R2168" i="4"/>
  <c r="I2168" i="4"/>
  <c r="U2168" i="4"/>
  <c r="B2169" i="4"/>
  <c r="R2169" i="4"/>
  <c r="I2169" i="4"/>
  <c r="U2169" i="4"/>
  <c r="B2170" i="4"/>
  <c r="R2170" i="4"/>
  <c r="I2170" i="4"/>
  <c r="U2170" i="4"/>
  <c r="B2171" i="4"/>
  <c r="R2171" i="4"/>
  <c r="I2171" i="4"/>
  <c r="U2171" i="4"/>
  <c r="B2172" i="4"/>
  <c r="R2172" i="4"/>
  <c r="I2172" i="4"/>
  <c r="U2172" i="4"/>
  <c r="B2173" i="4"/>
  <c r="R2173" i="4"/>
  <c r="I2173" i="4"/>
  <c r="U2173" i="4"/>
  <c r="B2174" i="4"/>
  <c r="R2174" i="4"/>
  <c r="I2174" i="4"/>
  <c r="U2174" i="4"/>
  <c r="B2175" i="4"/>
  <c r="R2175" i="4"/>
  <c r="I2175" i="4"/>
  <c r="U2175" i="4"/>
  <c r="B2176" i="4"/>
  <c r="R2176" i="4"/>
  <c r="I2176" i="4"/>
  <c r="U2176" i="4"/>
  <c r="B2177" i="4"/>
  <c r="R2177" i="4"/>
  <c r="I2177" i="4"/>
  <c r="U2177" i="4"/>
  <c r="B2178" i="4"/>
  <c r="R2178" i="4"/>
  <c r="I2178" i="4"/>
  <c r="U2178" i="4"/>
  <c r="B2179" i="4"/>
  <c r="R2179" i="4"/>
  <c r="I2179" i="4"/>
  <c r="U2179" i="4"/>
  <c r="B2180" i="4"/>
  <c r="R2180" i="4"/>
  <c r="I2180" i="4"/>
  <c r="U2180" i="4"/>
  <c r="B2181" i="4"/>
  <c r="R2181" i="4"/>
  <c r="I2181" i="4"/>
  <c r="U2181" i="4"/>
  <c r="B2182" i="4"/>
  <c r="R2182" i="4"/>
  <c r="I2182" i="4"/>
  <c r="U2182" i="4"/>
  <c r="B2183" i="4"/>
  <c r="R2183" i="4"/>
  <c r="I2183" i="4"/>
  <c r="U2183" i="4"/>
  <c r="B2184" i="4"/>
  <c r="R2184" i="4"/>
  <c r="I2184" i="4"/>
  <c r="U2184" i="4"/>
  <c r="B2185" i="4"/>
  <c r="R2185" i="4"/>
  <c r="I2185" i="4"/>
  <c r="U2185" i="4"/>
  <c r="B2186" i="4"/>
  <c r="R2186" i="4"/>
  <c r="I2186" i="4"/>
  <c r="U2186" i="4"/>
  <c r="B2187" i="4"/>
  <c r="R2187" i="4"/>
  <c r="I2187" i="4"/>
  <c r="U2187" i="4"/>
  <c r="B2188" i="4"/>
  <c r="R2188" i="4"/>
  <c r="I2188" i="4"/>
  <c r="U2188" i="4"/>
  <c r="B2189" i="4"/>
  <c r="R2189" i="4"/>
  <c r="I2189" i="4"/>
  <c r="U2189" i="4"/>
  <c r="B2190" i="4"/>
  <c r="R2190" i="4"/>
  <c r="I2190" i="4"/>
  <c r="U2190" i="4"/>
  <c r="B2191" i="4"/>
  <c r="R2191" i="4"/>
  <c r="I2191" i="4"/>
  <c r="U2191" i="4"/>
  <c r="B2192" i="4"/>
  <c r="R2192" i="4"/>
  <c r="I2192" i="4"/>
  <c r="U2192" i="4"/>
  <c r="B2193" i="4"/>
  <c r="R2193" i="4"/>
  <c r="I2193" i="4"/>
  <c r="U2193" i="4"/>
  <c r="B2194" i="4"/>
  <c r="R2194" i="4"/>
  <c r="I2194" i="4"/>
  <c r="U2194" i="4"/>
  <c r="B2195" i="4"/>
  <c r="R2195" i="4"/>
  <c r="I2195" i="4"/>
  <c r="U2195" i="4"/>
  <c r="B2196" i="4"/>
  <c r="R2196" i="4"/>
  <c r="I2196" i="4"/>
  <c r="U2196" i="4"/>
  <c r="B2197" i="4"/>
  <c r="R2197" i="4"/>
  <c r="I2197" i="4"/>
  <c r="U2197" i="4"/>
  <c r="B2198" i="4"/>
  <c r="R2198" i="4"/>
  <c r="I2198" i="4"/>
  <c r="U2198" i="4"/>
  <c r="B2199" i="4"/>
  <c r="R2199" i="4"/>
  <c r="I2199" i="4"/>
  <c r="U2199" i="4"/>
  <c r="B2200" i="4"/>
  <c r="R2200" i="4"/>
  <c r="I2200" i="4"/>
  <c r="U2200" i="4"/>
  <c r="B2201" i="4"/>
  <c r="R2201" i="4"/>
  <c r="I2201" i="4"/>
  <c r="U2201" i="4"/>
  <c r="B2202" i="4"/>
  <c r="R2202" i="4"/>
  <c r="I2202" i="4"/>
  <c r="U2202" i="4"/>
  <c r="B2203" i="4"/>
  <c r="R2203" i="4"/>
  <c r="I2203" i="4"/>
  <c r="U2203" i="4"/>
  <c r="B2204" i="4"/>
  <c r="R2204" i="4"/>
  <c r="I2204" i="4"/>
  <c r="U2204" i="4"/>
  <c r="B2205" i="4"/>
  <c r="R2205" i="4"/>
  <c r="I2205" i="4"/>
  <c r="U2205" i="4"/>
  <c r="B2206" i="4"/>
  <c r="R2206" i="4"/>
  <c r="I2206" i="4"/>
  <c r="U2206" i="4"/>
  <c r="B2207" i="4"/>
  <c r="R2207" i="4"/>
  <c r="I2207" i="4"/>
  <c r="U2207" i="4"/>
  <c r="B2208" i="4"/>
  <c r="R2208" i="4"/>
  <c r="I2208" i="4"/>
  <c r="U2208" i="4"/>
  <c r="B2209" i="4"/>
  <c r="R2209" i="4"/>
  <c r="I2209" i="4"/>
  <c r="U2209" i="4"/>
  <c r="B2210" i="4"/>
  <c r="R2210" i="4"/>
  <c r="I2210" i="4"/>
  <c r="U2210" i="4"/>
  <c r="B2211" i="4"/>
  <c r="R2211" i="4"/>
  <c r="I2211" i="4"/>
  <c r="U2211" i="4"/>
  <c r="B2212" i="4"/>
  <c r="R2212" i="4"/>
  <c r="I2212" i="4"/>
  <c r="U2212" i="4"/>
  <c r="B2213" i="4"/>
  <c r="R2213" i="4"/>
  <c r="I2213" i="4"/>
  <c r="U2213" i="4"/>
  <c r="B2214" i="4"/>
  <c r="R2214" i="4"/>
  <c r="I2214" i="4"/>
  <c r="U2214" i="4"/>
  <c r="B2215" i="4"/>
  <c r="R2215" i="4"/>
  <c r="I2215" i="4"/>
  <c r="U2215" i="4"/>
  <c r="B2216" i="4"/>
  <c r="R2216" i="4"/>
  <c r="I2216" i="4"/>
  <c r="U2216" i="4"/>
  <c r="B2217" i="4"/>
  <c r="R2217" i="4"/>
  <c r="I2217" i="4"/>
  <c r="U2217" i="4"/>
  <c r="B2218" i="4"/>
  <c r="R2218" i="4"/>
  <c r="I2218" i="4"/>
  <c r="U2218" i="4"/>
  <c r="B2219" i="4"/>
  <c r="R2219" i="4"/>
  <c r="I2219" i="4"/>
  <c r="U2219" i="4"/>
  <c r="B2220" i="4"/>
  <c r="R2220" i="4"/>
  <c r="I2220" i="4"/>
  <c r="U2220" i="4"/>
  <c r="B2221" i="4"/>
  <c r="R2221" i="4"/>
  <c r="I2221" i="4"/>
  <c r="U2221" i="4"/>
  <c r="B2222" i="4"/>
  <c r="R2222" i="4"/>
  <c r="I2222" i="4"/>
  <c r="U2222" i="4"/>
  <c r="B2223" i="4"/>
  <c r="R2223" i="4"/>
  <c r="I2223" i="4"/>
  <c r="U2223" i="4"/>
  <c r="B2224" i="4"/>
  <c r="R2224" i="4"/>
  <c r="I2224" i="4"/>
  <c r="U2224" i="4"/>
  <c r="B2225" i="4"/>
  <c r="R2225" i="4"/>
  <c r="I2225" i="4"/>
  <c r="U2225" i="4"/>
  <c r="B2226" i="4"/>
  <c r="R2226" i="4"/>
  <c r="I2226" i="4"/>
  <c r="U2226" i="4"/>
  <c r="B2227" i="4"/>
  <c r="R2227" i="4"/>
  <c r="I2227" i="4"/>
  <c r="U2227" i="4"/>
  <c r="B2228" i="4"/>
  <c r="R2228" i="4"/>
  <c r="I2228" i="4"/>
  <c r="U2228" i="4"/>
  <c r="B2229" i="4"/>
  <c r="R2229" i="4"/>
  <c r="I2229" i="4"/>
  <c r="U2229" i="4"/>
  <c r="B2230" i="4"/>
  <c r="R2230" i="4"/>
  <c r="I2230" i="4"/>
  <c r="U2230" i="4"/>
  <c r="B2231" i="4"/>
  <c r="R2231" i="4"/>
  <c r="I2231" i="4"/>
  <c r="U2231" i="4"/>
  <c r="B2232" i="4"/>
  <c r="R2232" i="4"/>
  <c r="I2232" i="4"/>
  <c r="U2232" i="4"/>
  <c r="B2233" i="4"/>
  <c r="R2233" i="4"/>
  <c r="I2233" i="4"/>
  <c r="U2233" i="4"/>
  <c r="B2234" i="4"/>
  <c r="R2234" i="4"/>
  <c r="I2234" i="4"/>
  <c r="U2234" i="4"/>
  <c r="B2235" i="4"/>
  <c r="R2235" i="4"/>
  <c r="I2235" i="4"/>
  <c r="U2235" i="4"/>
  <c r="B2236" i="4"/>
  <c r="R2236" i="4"/>
  <c r="I2236" i="4"/>
  <c r="U2236" i="4"/>
  <c r="B2237" i="4"/>
  <c r="R2237" i="4"/>
  <c r="I2237" i="4"/>
  <c r="U2237" i="4"/>
  <c r="B2238" i="4"/>
  <c r="R2238" i="4"/>
  <c r="I2238" i="4"/>
  <c r="U2238" i="4"/>
  <c r="B2239" i="4"/>
  <c r="R2239" i="4"/>
  <c r="I2239" i="4"/>
  <c r="U2239" i="4"/>
  <c r="B2240" i="4"/>
  <c r="R2240" i="4"/>
  <c r="I2240" i="4"/>
  <c r="U2240" i="4"/>
  <c r="B2241" i="4"/>
  <c r="R2241" i="4"/>
  <c r="I2241" i="4"/>
  <c r="U2241" i="4"/>
  <c r="B2242" i="4"/>
  <c r="R2242" i="4"/>
  <c r="I2242" i="4"/>
  <c r="U2242" i="4"/>
  <c r="B2243" i="4"/>
  <c r="R2243" i="4"/>
  <c r="I2243" i="4"/>
  <c r="U2243" i="4"/>
  <c r="B2244" i="4"/>
  <c r="R2244" i="4"/>
  <c r="I2244" i="4"/>
  <c r="U2244" i="4"/>
  <c r="B2245" i="4"/>
  <c r="R2245" i="4"/>
  <c r="I2245" i="4"/>
  <c r="U2245" i="4"/>
  <c r="B2246" i="4"/>
  <c r="R2246" i="4"/>
  <c r="I2246" i="4"/>
  <c r="U2246" i="4"/>
  <c r="B2247" i="4"/>
  <c r="R2247" i="4"/>
  <c r="I2247" i="4"/>
  <c r="U2247" i="4"/>
  <c r="B2248" i="4"/>
  <c r="R2248" i="4"/>
  <c r="I2248" i="4"/>
  <c r="U2248" i="4"/>
  <c r="B2249" i="4"/>
  <c r="R2249" i="4"/>
  <c r="I2249" i="4"/>
  <c r="U2249" i="4"/>
  <c r="B2250" i="4"/>
  <c r="R2250" i="4"/>
  <c r="I2250" i="4"/>
  <c r="U2250" i="4"/>
  <c r="B2251" i="4"/>
  <c r="R2251" i="4"/>
  <c r="I2251" i="4"/>
  <c r="U2251" i="4"/>
  <c r="B2252" i="4"/>
  <c r="R2252" i="4"/>
  <c r="I2252" i="4"/>
  <c r="U2252" i="4"/>
  <c r="B2253" i="4"/>
  <c r="R2253" i="4"/>
  <c r="I2253" i="4"/>
  <c r="U2253" i="4"/>
  <c r="B2254" i="4"/>
  <c r="R2254" i="4"/>
  <c r="I2254" i="4"/>
  <c r="U2254" i="4"/>
  <c r="B2255" i="4"/>
  <c r="R2255" i="4"/>
  <c r="I2255" i="4"/>
  <c r="U2255" i="4"/>
  <c r="B2256" i="4"/>
  <c r="R2256" i="4"/>
  <c r="I2256" i="4"/>
  <c r="U2256" i="4"/>
  <c r="B2257" i="4"/>
  <c r="R2257" i="4"/>
  <c r="I2257" i="4"/>
  <c r="U2257" i="4"/>
  <c r="B2258" i="4"/>
  <c r="R2258" i="4"/>
  <c r="I2258" i="4"/>
  <c r="U2258" i="4"/>
  <c r="B2259" i="4"/>
  <c r="R2259" i="4"/>
  <c r="I2259" i="4"/>
  <c r="U2259" i="4"/>
  <c r="B2260" i="4"/>
  <c r="R2260" i="4"/>
  <c r="I2260" i="4"/>
  <c r="U2260" i="4"/>
  <c r="B2261" i="4"/>
  <c r="R2261" i="4"/>
  <c r="I2261" i="4"/>
  <c r="U2261" i="4"/>
  <c r="B2262" i="4"/>
  <c r="R2262" i="4"/>
  <c r="I2262" i="4"/>
  <c r="U2262" i="4"/>
  <c r="B2263" i="4"/>
  <c r="R2263" i="4"/>
  <c r="I2263" i="4"/>
  <c r="U2263" i="4"/>
  <c r="B2264" i="4"/>
  <c r="R2264" i="4"/>
  <c r="I2264" i="4"/>
  <c r="U2264" i="4"/>
  <c r="B2265" i="4"/>
  <c r="R2265" i="4"/>
  <c r="I2265" i="4"/>
  <c r="U2265" i="4"/>
  <c r="B2266" i="4"/>
  <c r="R2266" i="4"/>
  <c r="I2266" i="4"/>
  <c r="U2266" i="4"/>
  <c r="B2267" i="4"/>
  <c r="R2267" i="4"/>
  <c r="I2267" i="4"/>
  <c r="U2267" i="4"/>
  <c r="B2268" i="4"/>
  <c r="R2268" i="4"/>
  <c r="I2268" i="4"/>
  <c r="U2268" i="4"/>
  <c r="B2269" i="4"/>
  <c r="R2269" i="4"/>
  <c r="I2269" i="4"/>
  <c r="U2269" i="4"/>
  <c r="B2270" i="4"/>
  <c r="R2270" i="4"/>
  <c r="I2270" i="4"/>
  <c r="U2270" i="4"/>
  <c r="B2271" i="4"/>
  <c r="R2271" i="4"/>
  <c r="I2271" i="4"/>
  <c r="U2271" i="4"/>
  <c r="B2272" i="4"/>
  <c r="R2272" i="4"/>
  <c r="I2272" i="4"/>
  <c r="U2272" i="4"/>
  <c r="B2273" i="4"/>
  <c r="R2273" i="4"/>
  <c r="I2273" i="4"/>
  <c r="U2273" i="4"/>
  <c r="B2274" i="4"/>
  <c r="R2274" i="4"/>
  <c r="I2274" i="4"/>
  <c r="U2274" i="4"/>
  <c r="B2275" i="4"/>
  <c r="R2275" i="4"/>
  <c r="I2275" i="4"/>
  <c r="U2275" i="4"/>
  <c r="B2276" i="4"/>
  <c r="R2276" i="4"/>
  <c r="I2276" i="4"/>
  <c r="U2276" i="4"/>
  <c r="B2277" i="4"/>
  <c r="R2277" i="4"/>
  <c r="I2277" i="4"/>
  <c r="U2277" i="4"/>
  <c r="B2278" i="4"/>
  <c r="R2278" i="4"/>
  <c r="I2278" i="4"/>
  <c r="U2278" i="4"/>
  <c r="B2279" i="4"/>
  <c r="R2279" i="4"/>
  <c r="I2279" i="4"/>
  <c r="U2279" i="4"/>
  <c r="B2280" i="4"/>
  <c r="R2280" i="4"/>
  <c r="I2280" i="4"/>
  <c r="U2280" i="4"/>
  <c r="B2281" i="4"/>
  <c r="R2281" i="4"/>
  <c r="I2281" i="4"/>
  <c r="U2281" i="4"/>
  <c r="B2282" i="4"/>
  <c r="R2282" i="4"/>
  <c r="I2282" i="4"/>
  <c r="U2282" i="4"/>
  <c r="B2283" i="4"/>
  <c r="R2283" i="4"/>
  <c r="I2283" i="4"/>
  <c r="U2283" i="4"/>
  <c r="B2284" i="4"/>
  <c r="R2284" i="4"/>
  <c r="I2284" i="4"/>
  <c r="U2284" i="4"/>
  <c r="B2285" i="4"/>
  <c r="R2285" i="4"/>
  <c r="I2285" i="4"/>
  <c r="U2285" i="4"/>
  <c r="B2286" i="4"/>
  <c r="R2286" i="4"/>
  <c r="I2286" i="4"/>
  <c r="U2286" i="4"/>
  <c r="B2287" i="4"/>
  <c r="R2287" i="4"/>
  <c r="I2287" i="4"/>
  <c r="U2287" i="4"/>
  <c r="B2288" i="4"/>
  <c r="R2288" i="4"/>
  <c r="I2288" i="4"/>
  <c r="U2288" i="4"/>
  <c r="B2289" i="4"/>
  <c r="R2289" i="4"/>
  <c r="I2289" i="4"/>
  <c r="U2289" i="4"/>
  <c r="B2290" i="4"/>
  <c r="R2290" i="4"/>
  <c r="I2290" i="4"/>
  <c r="U2290" i="4"/>
  <c r="B2291" i="4"/>
  <c r="R2291" i="4"/>
  <c r="I2291" i="4"/>
  <c r="U2291" i="4"/>
  <c r="B2292" i="4"/>
  <c r="R2292" i="4"/>
  <c r="I2292" i="4"/>
  <c r="U2292" i="4"/>
  <c r="B2293" i="4"/>
  <c r="R2293" i="4"/>
  <c r="I2293" i="4"/>
  <c r="U2293" i="4"/>
  <c r="B2294" i="4"/>
  <c r="R2294" i="4"/>
  <c r="I2294" i="4"/>
  <c r="U2294" i="4"/>
  <c r="B2295" i="4"/>
  <c r="R2295" i="4"/>
  <c r="I2295" i="4"/>
  <c r="U2295" i="4"/>
  <c r="B2296" i="4"/>
  <c r="R2296" i="4"/>
  <c r="I2296" i="4"/>
  <c r="U2296" i="4"/>
  <c r="B2297" i="4"/>
  <c r="R2297" i="4"/>
  <c r="I2297" i="4"/>
  <c r="U2297" i="4"/>
  <c r="B2298" i="4"/>
  <c r="R2298" i="4"/>
  <c r="I2298" i="4"/>
  <c r="U2298" i="4"/>
  <c r="B2299" i="4"/>
  <c r="R2299" i="4"/>
  <c r="I2299" i="4"/>
  <c r="U2299" i="4"/>
  <c r="B2300" i="4"/>
  <c r="R2300" i="4"/>
  <c r="I2300" i="4"/>
  <c r="U2300" i="4"/>
  <c r="B2301" i="4"/>
  <c r="R2301" i="4"/>
  <c r="I2301" i="4"/>
  <c r="U2301" i="4"/>
  <c r="B2302" i="4"/>
  <c r="R2302" i="4"/>
  <c r="I2302" i="4"/>
  <c r="U2302" i="4"/>
  <c r="B2303" i="4"/>
  <c r="R2303" i="4"/>
  <c r="I2303" i="4"/>
  <c r="U2303" i="4"/>
  <c r="B2304" i="4"/>
  <c r="R2304" i="4"/>
  <c r="I2304" i="4"/>
  <c r="U2304" i="4"/>
  <c r="B2305" i="4"/>
  <c r="R2305" i="4"/>
  <c r="I2305" i="4"/>
  <c r="U2305" i="4"/>
  <c r="B2306" i="4"/>
  <c r="R2306" i="4"/>
  <c r="I2306" i="4"/>
  <c r="U2306" i="4"/>
  <c r="B2307" i="4"/>
  <c r="R2307" i="4"/>
  <c r="I2307" i="4"/>
  <c r="U2307" i="4"/>
  <c r="B2308" i="4"/>
  <c r="R2308" i="4"/>
  <c r="I2308" i="4"/>
  <c r="U2308" i="4"/>
  <c r="B2309" i="4"/>
  <c r="R2309" i="4"/>
  <c r="I2309" i="4"/>
  <c r="U2309" i="4"/>
  <c r="B2310" i="4"/>
  <c r="R2310" i="4"/>
  <c r="I2310" i="4"/>
  <c r="U2310" i="4"/>
  <c r="B2311" i="4"/>
  <c r="R2311" i="4"/>
  <c r="I2311" i="4"/>
  <c r="U2311" i="4"/>
  <c r="B2312" i="4"/>
  <c r="R2312" i="4"/>
  <c r="I2312" i="4"/>
  <c r="U2312" i="4"/>
  <c r="B2313" i="4"/>
  <c r="R2313" i="4"/>
  <c r="I2313" i="4"/>
  <c r="U2313" i="4"/>
  <c r="B2314" i="4"/>
  <c r="R2314" i="4"/>
  <c r="I2314" i="4"/>
  <c r="U2314" i="4"/>
  <c r="B2315" i="4"/>
  <c r="R2315" i="4"/>
  <c r="I2315" i="4"/>
  <c r="U2315" i="4"/>
  <c r="B2316" i="4"/>
  <c r="R2316" i="4"/>
  <c r="I2316" i="4"/>
  <c r="U2316" i="4"/>
  <c r="B2317" i="4"/>
  <c r="R2317" i="4"/>
  <c r="I2317" i="4"/>
  <c r="U2317" i="4"/>
  <c r="B2318" i="4"/>
  <c r="R2318" i="4"/>
  <c r="I2318" i="4"/>
  <c r="U2318" i="4"/>
  <c r="B2319" i="4"/>
  <c r="R2319" i="4"/>
  <c r="I2319" i="4"/>
  <c r="U2319" i="4"/>
  <c r="B2320" i="4"/>
  <c r="R2320" i="4"/>
  <c r="I2320" i="4"/>
  <c r="U2320" i="4"/>
  <c r="B2321" i="4"/>
  <c r="R2321" i="4"/>
  <c r="I2321" i="4"/>
  <c r="U2321" i="4"/>
  <c r="B2322" i="4"/>
  <c r="R2322" i="4"/>
  <c r="I2322" i="4"/>
  <c r="U2322" i="4"/>
  <c r="B2323" i="4"/>
  <c r="R2323" i="4"/>
  <c r="I2323" i="4"/>
  <c r="U2323" i="4"/>
  <c r="B2324" i="4"/>
  <c r="R2324" i="4"/>
  <c r="I2324" i="4"/>
  <c r="U2324" i="4"/>
  <c r="B2325" i="4"/>
  <c r="R2325" i="4"/>
  <c r="I2325" i="4"/>
  <c r="U2325" i="4"/>
  <c r="B2326" i="4"/>
  <c r="R2326" i="4"/>
  <c r="I2326" i="4"/>
  <c r="U2326" i="4"/>
  <c r="B2327" i="4"/>
  <c r="R2327" i="4"/>
  <c r="I2327" i="4"/>
  <c r="U2327" i="4"/>
  <c r="B2328" i="4"/>
  <c r="R2328" i="4"/>
  <c r="I2328" i="4"/>
  <c r="U2328" i="4"/>
  <c r="B2329" i="4"/>
  <c r="R2329" i="4"/>
  <c r="I2329" i="4"/>
  <c r="U2329" i="4"/>
  <c r="B2330" i="4"/>
  <c r="R2330" i="4"/>
  <c r="I2330" i="4"/>
  <c r="U2330" i="4"/>
  <c r="B2331" i="4"/>
  <c r="R2331" i="4"/>
  <c r="I2331" i="4"/>
  <c r="U2331" i="4"/>
  <c r="B2332" i="4"/>
  <c r="R2332" i="4"/>
  <c r="I2332" i="4"/>
  <c r="U2332" i="4"/>
  <c r="B2333" i="4"/>
  <c r="R2333" i="4"/>
  <c r="I2333" i="4"/>
  <c r="U2333" i="4"/>
  <c r="B2334" i="4"/>
  <c r="R2334" i="4"/>
  <c r="I2334" i="4"/>
  <c r="U2334" i="4"/>
  <c r="B2335" i="4"/>
  <c r="R2335" i="4"/>
  <c r="I2335" i="4"/>
  <c r="U2335" i="4"/>
  <c r="B2336" i="4"/>
  <c r="R2336" i="4"/>
  <c r="I2336" i="4"/>
  <c r="U2336" i="4"/>
  <c r="B2337" i="4"/>
  <c r="R2337" i="4"/>
  <c r="I2337" i="4"/>
  <c r="U2337" i="4"/>
  <c r="B2338" i="4"/>
  <c r="R2338" i="4"/>
  <c r="I2338" i="4"/>
  <c r="U2338" i="4"/>
  <c r="B2339" i="4"/>
  <c r="R2339" i="4"/>
  <c r="I2339" i="4"/>
  <c r="U2339" i="4"/>
  <c r="B2340" i="4"/>
  <c r="R2340" i="4"/>
  <c r="I2340" i="4"/>
  <c r="U2340" i="4"/>
  <c r="B2341" i="4"/>
  <c r="R2341" i="4"/>
  <c r="I2341" i="4"/>
  <c r="U2341" i="4"/>
  <c r="B2342" i="4"/>
  <c r="R2342" i="4"/>
  <c r="I2342" i="4"/>
  <c r="U2342" i="4"/>
  <c r="B2343" i="4"/>
  <c r="R2343" i="4"/>
  <c r="I2343" i="4"/>
  <c r="U2343" i="4"/>
  <c r="B2344" i="4"/>
  <c r="R2344" i="4"/>
  <c r="I2344" i="4"/>
  <c r="U2344" i="4"/>
  <c r="B2345" i="4"/>
  <c r="R2345" i="4"/>
  <c r="I2345" i="4"/>
  <c r="U2345" i="4"/>
  <c r="B2346" i="4"/>
  <c r="R2346" i="4"/>
  <c r="I2346" i="4"/>
  <c r="U2346" i="4"/>
  <c r="B2347" i="4"/>
  <c r="R2347" i="4"/>
  <c r="I2347" i="4"/>
  <c r="U2347" i="4"/>
  <c r="B2348" i="4"/>
  <c r="R2348" i="4"/>
  <c r="I2348" i="4"/>
  <c r="U2348" i="4"/>
  <c r="B2349" i="4"/>
  <c r="R2349" i="4"/>
  <c r="I2349" i="4"/>
  <c r="U2349" i="4"/>
  <c r="B2350" i="4"/>
  <c r="R2350" i="4"/>
  <c r="I2350" i="4"/>
  <c r="U2350" i="4"/>
  <c r="B2351" i="4"/>
  <c r="R2351" i="4"/>
  <c r="I2351" i="4"/>
  <c r="U2351" i="4"/>
  <c r="B2352" i="4"/>
  <c r="R2352" i="4"/>
  <c r="I2352" i="4"/>
  <c r="U2352" i="4"/>
  <c r="B2353" i="4"/>
  <c r="R2353" i="4"/>
  <c r="I2353" i="4"/>
  <c r="U2353" i="4"/>
  <c r="B2354" i="4"/>
  <c r="R2354" i="4"/>
  <c r="I2354" i="4"/>
  <c r="U2354" i="4"/>
  <c r="B2355" i="4"/>
  <c r="R2355" i="4"/>
  <c r="I2355" i="4"/>
  <c r="U2355" i="4"/>
  <c r="B2356" i="4"/>
  <c r="R2356" i="4"/>
  <c r="I2356" i="4"/>
  <c r="U2356" i="4"/>
  <c r="B2357" i="4"/>
  <c r="R2357" i="4"/>
  <c r="I2357" i="4"/>
  <c r="U2357" i="4"/>
  <c r="B2358" i="4"/>
  <c r="R2358" i="4"/>
  <c r="I2358" i="4"/>
  <c r="U2358" i="4"/>
  <c r="B2359" i="4"/>
  <c r="R2359" i="4"/>
  <c r="I2359" i="4"/>
  <c r="U2359" i="4"/>
  <c r="B2360" i="4"/>
  <c r="R2360" i="4"/>
  <c r="I2360" i="4"/>
  <c r="U2360" i="4"/>
  <c r="B2361" i="4"/>
  <c r="R2361" i="4"/>
  <c r="I2361" i="4"/>
  <c r="U2361" i="4"/>
  <c r="B2362" i="4"/>
  <c r="R2362" i="4"/>
  <c r="I2362" i="4"/>
  <c r="U2362" i="4"/>
  <c r="B2363" i="4"/>
  <c r="R2363" i="4"/>
  <c r="I2363" i="4"/>
  <c r="U2363" i="4"/>
  <c r="B2364" i="4"/>
  <c r="R2364" i="4"/>
  <c r="I2364" i="4"/>
  <c r="U2364" i="4"/>
  <c r="B2365" i="4"/>
  <c r="R2365" i="4"/>
  <c r="I2365" i="4"/>
  <c r="U2365" i="4"/>
  <c r="B2366" i="4"/>
  <c r="R2366" i="4"/>
  <c r="I2366" i="4"/>
  <c r="U2366" i="4"/>
  <c r="B2367" i="4"/>
  <c r="R2367" i="4"/>
  <c r="I2367" i="4"/>
  <c r="U2367" i="4"/>
  <c r="B2368" i="4"/>
  <c r="R2368" i="4"/>
  <c r="I2368" i="4"/>
  <c r="U2368" i="4"/>
  <c r="B2369" i="4"/>
  <c r="R2369" i="4"/>
  <c r="I2369" i="4"/>
  <c r="U2369" i="4"/>
  <c r="B2370" i="4"/>
  <c r="R2370" i="4"/>
  <c r="I2370" i="4"/>
  <c r="U2370" i="4"/>
  <c r="B2371" i="4"/>
  <c r="R2371" i="4"/>
  <c r="I2371" i="4"/>
  <c r="U2371" i="4"/>
  <c r="B2372" i="4"/>
  <c r="R2372" i="4"/>
  <c r="I2372" i="4"/>
  <c r="U2372" i="4"/>
  <c r="B2373" i="4"/>
  <c r="R2373" i="4"/>
  <c r="I2373" i="4"/>
  <c r="U2373" i="4"/>
  <c r="B2374" i="4"/>
  <c r="R2374" i="4"/>
  <c r="I2374" i="4"/>
  <c r="U2374" i="4"/>
  <c r="B2375" i="4"/>
  <c r="R2375" i="4"/>
  <c r="I2375" i="4"/>
  <c r="U2375" i="4"/>
  <c r="B2376" i="4"/>
  <c r="R2376" i="4"/>
  <c r="I2376" i="4"/>
  <c r="U2376" i="4"/>
  <c r="B2377" i="4"/>
  <c r="R2377" i="4"/>
  <c r="I2377" i="4"/>
  <c r="U2377" i="4"/>
  <c r="B2378" i="4"/>
  <c r="R2378" i="4"/>
  <c r="I2378" i="4"/>
  <c r="U2378" i="4"/>
  <c r="B2379" i="4"/>
  <c r="R2379" i="4"/>
  <c r="I2379" i="4"/>
  <c r="U2379" i="4"/>
  <c r="B2380" i="4"/>
  <c r="R2380" i="4"/>
  <c r="I2380" i="4"/>
  <c r="U2380" i="4"/>
  <c r="B2381" i="4"/>
  <c r="R2381" i="4"/>
  <c r="I2381" i="4"/>
  <c r="U2381" i="4"/>
  <c r="B2382" i="4"/>
  <c r="R2382" i="4"/>
  <c r="I2382" i="4"/>
  <c r="U2382" i="4"/>
  <c r="B2383" i="4"/>
  <c r="R2383" i="4"/>
  <c r="I2383" i="4"/>
  <c r="U2383" i="4"/>
  <c r="B2384" i="4"/>
  <c r="R2384" i="4"/>
  <c r="I2384" i="4"/>
  <c r="U2384" i="4"/>
  <c r="B2385" i="4"/>
  <c r="R2385" i="4"/>
  <c r="I2385" i="4"/>
  <c r="U2385" i="4"/>
  <c r="B2386" i="4"/>
  <c r="R2386" i="4"/>
  <c r="I2386" i="4"/>
  <c r="U2386" i="4"/>
  <c r="B2387" i="4"/>
  <c r="R2387" i="4"/>
  <c r="I2387" i="4"/>
  <c r="U2387" i="4"/>
  <c r="B2388" i="4"/>
  <c r="R2388" i="4"/>
  <c r="I2388" i="4"/>
  <c r="U2388" i="4"/>
  <c r="B2389" i="4"/>
  <c r="R2389" i="4"/>
  <c r="I2389" i="4"/>
  <c r="U2389" i="4"/>
  <c r="B2390" i="4"/>
  <c r="R2390" i="4"/>
  <c r="I2390" i="4"/>
  <c r="U2390" i="4"/>
  <c r="B2391" i="4"/>
  <c r="R2391" i="4"/>
  <c r="I2391" i="4"/>
  <c r="U2391" i="4"/>
  <c r="B2392" i="4"/>
  <c r="R2392" i="4"/>
  <c r="I2392" i="4"/>
  <c r="U2392" i="4"/>
  <c r="B2393" i="4"/>
  <c r="R2393" i="4"/>
  <c r="I2393" i="4"/>
  <c r="U2393" i="4"/>
  <c r="B2394" i="4"/>
  <c r="R2394" i="4"/>
  <c r="I2394" i="4"/>
  <c r="U2394" i="4"/>
  <c r="B2395" i="4"/>
  <c r="R2395" i="4"/>
  <c r="I2395" i="4"/>
  <c r="U2395" i="4"/>
  <c r="B2396" i="4"/>
  <c r="R2396" i="4"/>
  <c r="I2396" i="4"/>
  <c r="U2396" i="4"/>
  <c r="B2397" i="4"/>
  <c r="R2397" i="4"/>
  <c r="I2397" i="4"/>
  <c r="U2397" i="4"/>
  <c r="B2398" i="4"/>
  <c r="R2398" i="4"/>
  <c r="I2398" i="4"/>
  <c r="U2398" i="4"/>
  <c r="B2399" i="4"/>
  <c r="R2399" i="4"/>
  <c r="I2399" i="4"/>
  <c r="U2399" i="4"/>
  <c r="B2400" i="4"/>
  <c r="R2400" i="4"/>
  <c r="I2400" i="4"/>
  <c r="U2400" i="4"/>
  <c r="B2401" i="4"/>
  <c r="R2401" i="4"/>
  <c r="I2401" i="4"/>
  <c r="U2401" i="4"/>
  <c r="B2402" i="4"/>
  <c r="R2402" i="4"/>
  <c r="I2402" i="4"/>
  <c r="U2402" i="4"/>
  <c r="B2403" i="4"/>
  <c r="R2403" i="4"/>
  <c r="I2403" i="4"/>
  <c r="U2403" i="4"/>
  <c r="B2404" i="4"/>
  <c r="R2404" i="4"/>
  <c r="I2404" i="4"/>
  <c r="U2404" i="4"/>
  <c r="B2405" i="4"/>
  <c r="R2405" i="4"/>
  <c r="I2405" i="4"/>
  <c r="U2405" i="4"/>
  <c r="R4" i="4"/>
  <c r="U4" i="4"/>
  <c r="S1205" i="4"/>
  <c r="T1205" i="4"/>
  <c r="S1206" i="4"/>
  <c r="T1206" i="4"/>
  <c r="S1207" i="4"/>
  <c r="T1207" i="4"/>
  <c r="S1208" i="4"/>
  <c r="T1208" i="4"/>
  <c r="S1209" i="4"/>
  <c r="T1209" i="4"/>
  <c r="S1210" i="4"/>
  <c r="T1210" i="4"/>
  <c r="S1211" i="4"/>
  <c r="T1211" i="4"/>
  <c r="S1212" i="4"/>
  <c r="T1212" i="4"/>
  <c r="S1213" i="4"/>
  <c r="T1213" i="4"/>
  <c r="S1214" i="4"/>
  <c r="T1214" i="4"/>
  <c r="S1215" i="4"/>
  <c r="T1215" i="4"/>
  <c r="S1216" i="4"/>
  <c r="T1216" i="4"/>
  <c r="S1217" i="4"/>
  <c r="T1217" i="4"/>
  <c r="S1218" i="4"/>
  <c r="T1218" i="4"/>
  <c r="S1219" i="4"/>
  <c r="T1219" i="4"/>
  <c r="S1220" i="4"/>
  <c r="T1220" i="4"/>
  <c r="S1221" i="4"/>
  <c r="T1221" i="4"/>
  <c r="S1222" i="4"/>
  <c r="T1222" i="4"/>
  <c r="S1223" i="4"/>
  <c r="T1223" i="4"/>
  <c r="S1224" i="4"/>
  <c r="T1224" i="4"/>
  <c r="S1225" i="4"/>
  <c r="T1225" i="4"/>
  <c r="S1226" i="4"/>
  <c r="T1226" i="4"/>
  <c r="S1227" i="4"/>
  <c r="T1227" i="4"/>
  <c r="S1228" i="4"/>
  <c r="T1228" i="4"/>
  <c r="S1229" i="4"/>
  <c r="T1229" i="4"/>
  <c r="S1230" i="4"/>
  <c r="T1230" i="4"/>
  <c r="S1231" i="4"/>
  <c r="T1231" i="4"/>
  <c r="S1232" i="4"/>
  <c r="T1232" i="4"/>
  <c r="S1233" i="4"/>
  <c r="T1233" i="4"/>
  <c r="S1234" i="4"/>
  <c r="T1234" i="4"/>
  <c r="S1235" i="4"/>
  <c r="T1235" i="4"/>
  <c r="S1236" i="4"/>
  <c r="T1236" i="4"/>
  <c r="S1237" i="4"/>
  <c r="T1237" i="4"/>
  <c r="S1238" i="4"/>
  <c r="T1238" i="4"/>
  <c r="S1239" i="4"/>
  <c r="T1239" i="4"/>
  <c r="S1240" i="4"/>
  <c r="T1240" i="4"/>
  <c r="S1241" i="4"/>
  <c r="T1241" i="4"/>
  <c r="S1242" i="4"/>
  <c r="T1242" i="4"/>
  <c r="S1243" i="4"/>
  <c r="T1243" i="4"/>
  <c r="S1244" i="4"/>
  <c r="T1244" i="4"/>
  <c r="S1245" i="4"/>
  <c r="T1245" i="4"/>
  <c r="S1246" i="4"/>
  <c r="T1246" i="4"/>
  <c r="S1247" i="4"/>
  <c r="T1247" i="4"/>
  <c r="S1248" i="4"/>
  <c r="T1248" i="4"/>
  <c r="S1249" i="4"/>
  <c r="T1249" i="4"/>
  <c r="S1250" i="4"/>
  <c r="T1250" i="4"/>
  <c r="S1251" i="4"/>
  <c r="T1251" i="4"/>
  <c r="S1252" i="4"/>
  <c r="T1252" i="4"/>
  <c r="S1253" i="4"/>
  <c r="T1253" i="4"/>
  <c r="S1254" i="4"/>
  <c r="T1254" i="4"/>
  <c r="S1255" i="4"/>
  <c r="T1255" i="4"/>
  <c r="S1256" i="4"/>
  <c r="T1256" i="4"/>
  <c r="S1257" i="4"/>
  <c r="T1257" i="4"/>
  <c r="S1258" i="4"/>
  <c r="T1258" i="4"/>
  <c r="S1259" i="4"/>
  <c r="T1259" i="4"/>
  <c r="S1260" i="4"/>
  <c r="T1260" i="4"/>
  <c r="S1261" i="4"/>
  <c r="T1261" i="4"/>
  <c r="S1262" i="4"/>
  <c r="T1262" i="4"/>
  <c r="S1263" i="4"/>
  <c r="T1263" i="4"/>
  <c r="S1264" i="4"/>
  <c r="T1264" i="4"/>
  <c r="S1265" i="4"/>
  <c r="T1265" i="4"/>
  <c r="S1266" i="4"/>
  <c r="T1266" i="4"/>
  <c r="S1267" i="4"/>
  <c r="T1267" i="4"/>
  <c r="S1268" i="4"/>
  <c r="T1268" i="4"/>
  <c r="S1269" i="4"/>
  <c r="T1269" i="4"/>
  <c r="S1270" i="4"/>
  <c r="T1270" i="4"/>
  <c r="S1271" i="4"/>
  <c r="T1271" i="4"/>
  <c r="S1272" i="4"/>
  <c r="T1272" i="4"/>
  <c r="S1273" i="4"/>
  <c r="T1273" i="4"/>
  <c r="S1274" i="4"/>
  <c r="T1274" i="4"/>
  <c r="S1275" i="4"/>
  <c r="T1275" i="4"/>
  <c r="S1276" i="4"/>
  <c r="T1276" i="4"/>
  <c r="S1277" i="4"/>
  <c r="T1277" i="4"/>
  <c r="S1278" i="4"/>
  <c r="T1278" i="4"/>
  <c r="S1279" i="4"/>
  <c r="T1279" i="4"/>
  <c r="S1280" i="4"/>
  <c r="T1280" i="4"/>
  <c r="S1281" i="4"/>
  <c r="T1281" i="4"/>
  <c r="S1282" i="4"/>
  <c r="T1282" i="4"/>
  <c r="S1283" i="4"/>
  <c r="T1283" i="4"/>
  <c r="S1284" i="4"/>
  <c r="T1284" i="4"/>
  <c r="S1285" i="4"/>
  <c r="T1285" i="4"/>
  <c r="S1286" i="4"/>
  <c r="T1286" i="4"/>
  <c r="S1287" i="4"/>
  <c r="T1287" i="4"/>
  <c r="S1288" i="4"/>
  <c r="T1288" i="4"/>
  <c r="S1289" i="4"/>
  <c r="T1289" i="4"/>
  <c r="S1290" i="4"/>
  <c r="T1290" i="4"/>
  <c r="S1291" i="4"/>
  <c r="T1291" i="4"/>
  <c r="S1292" i="4"/>
  <c r="T1292" i="4"/>
  <c r="S1293" i="4"/>
  <c r="T1293" i="4"/>
  <c r="S1294" i="4"/>
  <c r="T1294" i="4"/>
  <c r="S1295" i="4"/>
  <c r="T1295" i="4"/>
  <c r="S1296" i="4"/>
  <c r="T1296" i="4"/>
  <c r="S1297" i="4"/>
  <c r="T1297" i="4"/>
  <c r="S1298" i="4"/>
  <c r="T1298" i="4"/>
  <c r="S1299" i="4"/>
  <c r="T1299" i="4"/>
  <c r="S1300" i="4"/>
  <c r="T1300" i="4"/>
  <c r="S1301" i="4"/>
  <c r="T1301" i="4"/>
  <c r="S1302" i="4"/>
  <c r="T1302" i="4"/>
  <c r="S1303" i="4"/>
  <c r="T1303" i="4"/>
  <c r="S1304" i="4"/>
  <c r="T1304" i="4"/>
  <c r="S1305" i="4"/>
  <c r="T1305" i="4"/>
  <c r="S1306" i="4"/>
  <c r="T1306" i="4"/>
  <c r="S1307" i="4"/>
  <c r="T1307" i="4"/>
  <c r="S1308" i="4"/>
  <c r="T1308" i="4"/>
  <c r="S1309" i="4"/>
  <c r="T1309" i="4"/>
  <c r="S1310" i="4"/>
  <c r="T1310" i="4"/>
  <c r="S1311" i="4"/>
  <c r="T1311" i="4"/>
  <c r="S1312" i="4"/>
  <c r="T1312" i="4"/>
  <c r="S1313" i="4"/>
  <c r="T1313" i="4"/>
  <c r="S1314" i="4"/>
  <c r="T1314" i="4"/>
  <c r="S1315" i="4"/>
  <c r="T1315" i="4"/>
  <c r="S1316" i="4"/>
  <c r="T1316" i="4"/>
  <c r="S1317" i="4"/>
  <c r="T1317" i="4"/>
  <c r="S1318" i="4"/>
  <c r="T1318" i="4"/>
  <c r="S1319" i="4"/>
  <c r="T1319" i="4"/>
  <c r="S1320" i="4"/>
  <c r="T1320" i="4"/>
  <c r="S1321" i="4"/>
  <c r="T1321" i="4"/>
  <c r="S1322" i="4"/>
  <c r="T1322" i="4"/>
  <c r="S1323" i="4"/>
  <c r="T1323" i="4"/>
  <c r="S1324" i="4"/>
  <c r="T1324" i="4"/>
  <c r="S1325" i="4"/>
  <c r="T1325" i="4"/>
  <c r="S1326" i="4"/>
  <c r="T1326" i="4"/>
  <c r="S1327" i="4"/>
  <c r="T1327" i="4"/>
  <c r="S1328" i="4"/>
  <c r="T1328" i="4"/>
  <c r="S1329" i="4"/>
  <c r="T1329" i="4"/>
  <c r="S1330" i="4"/>
  <c r="T1330" i="4"/>
  <c r="S1331" i="4"/>
  <c r="T1331" i="4"/>
  <c r="S1332" i="4"/>
  <c r="T1332" i="4"/>
  <c r="S1333" i="4"/>
  <c r="T1333" i="4"/>
  <c r="S1334" i="4"/>
  <c r="T1334" i="4"/>
  <c r="S1335" i="4"/>
  <c r="T1335" i="4"/>
  <c r="S1336" i="4"/>
  <c r="T1336" i="4"/>
  <c r="S1337" i="4"/>
  <c r="T1337" i="4"/>
  <c r="S1338" i="4"/>
  <c r="T1338" i="4"/>
  <c r="S1339" i="4"/>
  <c r="T1339" i="4"/>
  <c r="S1340" i="4"/>
  <c r="T1340" i="4"/>
  <c r="S1341" i="4"/>
  <c r="T1341" i="4"/>
  <c r="S1342" i="4"/>
  <c r="T1342" i="4"/>
  <c r="S1343" i="4"/>
  <c r="T1343" i="4"/>
  <c r="S1344" i="4"/>
  <c r="T1344" i="4"/>
  <c r="S1345" i="4"/>
  <c r="T1345" i="4"/>
  <c r="S1346" i="4"/>
  <c r="T1346" i="4"/>
  <c r="S1347" i="4"/>
  <c r="T1347" i="4"/>
  <c r="S1348" i="4"/>
  <c r="T1348" i="4"/>
  <c r="S1349" i="4"/>
  <c r="T1349" i="4"/>
  <c r="S1350" i="4"/>
  <c r="T1350" i="4"/>
  <c r="S1351" i="4"/>
  <c r="T1351" i="4"/>
  <c r="S1352" i="4"/>
  <c r="T1352" i="4"/>
  <c r="S1353" i="4"/>
  <c r="T1353" i="4"/>
  <c r="S1354" i="4"/>
  <c r="T1354" i="4"/>
  <c r="S1355" i="4"/>
  <c r="T1355" i="4"/>
  <c r="S1356" i="4"/>
  <c r="T1356" i="4"/>
  <c r="S1357" i="4"/>
  <c r="T1357" i="4"/>
  <c r="S1358" i="4"/>
  <c r="T1358" i="4"/>
  <c r="S1359" i="4"/>
  <c r="T1359" i="4"/>
  <c r="S1360" i="4"/>
  <c r="T1360" i="4"/>
  <c r="S1361" i="4"/>
  <c r="T1361" i="4"/>
  <c r="S1362" i="4"/>
  <c r="T1362" i="4"/>
  <c r="S1363" i="4"/>
  <c r="T1363" i="4"/>
  <c r="S1364" i="4"/>
  <c r="T1364" i="4"/>
  <c r="S1365" i="4"/>
  <c r="T1365" i="4"/>
  <c r="S1366" i="4"/>
  <c r="T1366" i="4"/>
  <c r="S1367" i="4"/>
  <c r="T1367" i="4"/>
  <c r="S1368" i="4"/>
  <c r="T1368" i="4"/>
  <c r="S1369" i="4"/>
  <c r="T1369" i="4"/>
  <c r="S1370" i="4"/>
  <c r="T1370" i="4"/>
  <c r="S1371" i="4"/>
  <c r="T1371" i="4"/>
  <c r="S1372" i="4"/>
  <c r="T1372" i="4"/>
  <c r="S1373" i="4"/>
  <c r="T1373" i="4"/>
  <c r="S1374" i="4"/>
  <c r="T1374" i="4"/>
  <c r="S1375" i="4"/>
  <c r="T1375" i="4"/>
  <c r="S1376" i="4"/>
  <c r="T1376" i="4"/>
  <c r="S1377" i="4"/>
  <c r="T1377" i="4"/>
  <c r="S1378" i="4"/>
  <c r="T1378" i="4"/>
  <c r="S1379" i="4"/>
  <c r="T1379" i="4"/>
  <c r="S1380" i="4"/>
  <c r="T1380" i="4"/>
  <c r="S1381" i="4"/>
  <c r="T1381" i="4"/>
  <c r="S1382" i="4"/>
  <c r="T1382" i="4"/>
  <c r="S1383" i="4"/>
  <c r="T1383" i="4"/>
  <c r="S1384" i="4"/>
  <c r="T1384" i="4"/>
  <c r="S1385" i="4"/>
  <c r="T1385" i="4"/>
  <c r="S1386" i="4"/>
  <c r="T1386" i="4"/>
  <c r="S1387" i="4"/>
  <c r="T1387" i="4"/>
  <c r="S1388" i="4"/>
  <c r="T1388" i="4"/>
  <c r="S1389" i="4"/>
  <c r="T1389" i="4"/>
  <c r="S1390" i="4"/>
  <c r="T1390" i="4"/>
  <c r="S1391" i="4"/>
  <c r="T1391" i="4"/>
  <c r="S1392" i="4"/>
  <c r="T1392" i="4"/>
  <c r="S1393" i="4"/>
  <c r="T1393" i="4"/>
  <c r="S1394" i="4"/>
  <c r="T1394" i="4"/>
  <c r="S1395" i="4"/>
  <c r="T1395" i="4"/>
  <c r="S1396" i="4"/>
  <c r="T1396" i="4"/>
  <c r="S1397" i="4"/>
  <c r="T1397" i="4"/>
  <c r="S1398" i="4"/>
  <c r="T1398" i="4"/>
  <c r="S1399" i="4"/>
  <c r="T1399" i="4"/>
  <c r="S1400" i="4"/>
  <c r="T1400" i="4"/>
  <c r="S1401" i="4"/>
  <c r="T1401" i="4"/>
  <c r="S1402" i="4"/>
  <c r="T1402" i="4"/>
  <c r="S1403" i="4"/>
  <c r="T1403" i="4"/>
  <c r="S1404" i="4"/>
  <c r="T1404" i="4"/>
  <c r="S1405" i="4"/>
  <c r="T1405" i="4"/>
  <c r="S1406" i="4"/>
  <c r="T1406" i="4"/>
  <c r="S1407" i="4"/>
  <c r="T1407" i="4"/>
  <c r="S1408" i="4"/>
  <c r="T1408" i="4"/>
  <c r="S1409" i="4"/>
  <c r="T1409" i="4"/>
  <c r="S1410" i="4"/>
  <c r="T1410" i="4"/>
  <c r="S1411" i="4"/>
  <c r="T1411" i="4"/>
  <c r="S1412" i="4"/>
  <c r="T1412" i="4"/>
  <c r="S1413" i="4"/>
  <c r="T1413" i="4"/>
  <c r="S1414" i="4"/>
  <c r="T1414" i="4"/>
  <c r="S1415" i="4"/>
  <c r="T1415" i="4"/>
  <c r="S1416" i="4"/>
  <c r="T1416" i="4"/>
  <c r="S1417" i="4"/>
  <c r="T1417" i="4"/>
  <c r="S1418" i="4"/>
  <c r="T1418" i="4"/>
  <c r="S1419" i="4"/>
  <c r="T1419" i="4"/>
  <c r="S1420" i="4"/>
  <c r="T1420" i="4"/>
  <c r="S1421" i="4"/>
  <c r="T1421" i="4"/>
  <c r="S1422" i="4"/>
  <c r="T1422" i="4"/>
  <c r="S1423" i="4"/>
  <c r="T1423" i="4"/>
  <c r="S1424" i="4"/>
  <c r="T1424" i="4"/>
  <c r="S1425" i="4"/>
  <c r="T1425" i="4"/>
  <c r="S1426" i="4"/>
  <c r="T1426" i="4"/>
  <c r="S1427" i="4"/>
  <c r="T1427" i="4"/>
  <c r="S1428" i="4"/>
  <c r="T1428" i="4"/>
  <c r="S1429" i="4"/>
  <c r="T1429" i="4"/>
  <c r="S1430" i="4"/>
  <c r="T1430" i="4"/>
  <c r="S1431" i="4"/>
  <c r="T1431" i="4"/>
  <c r="S1432" i="4"/>
  <c r="T1432" i="4"/>
  <c r="S1433" i="4"/>
  <c r="T1433" i="4"/>
  <c r="S1434" i="4"/>
  <c r="T1434" i="4"/>
  <c r="S1435" i="4"/>
  <c r="T1435" i="4"/>
  <c r="S1436" i="4"/>
  <c r="T1436" i="4"/>
  <c r="S1437" i="4"/>
  <c r="T1437" i="4"/>
  <c r="S1438" i="4"/>
  <c r="T1438" i="4"/>
  <c r="S1439" i="4"/>
  <c r="T1439" i="4"/>
  <c r="S1440" i="4"/>
  <c r="T1440" i="4"/>
  <c r="S1441" i="4"/>
  <c r="T1441" i="4"/>
  <c r="S1442" i="4"/>
  <c r="T1442" i="4"/>
  <c r="S1443" i="4"/>
  <c r="T1443" i="4"/>
  <c r="S1444" i="4"/>
  <c r="T1444" i="4"/>
  <c r="S1445" i="4"/>
  <c r="T1445" i="4"/>
  <c r="S1446" i="4"/>
  <c r="T1446" i="4"/>
  <c r="S1447" i="4"/>
  <c r="T1447" i="4"/>
  <c r="S1448" i="4"/>
  <c r="T1448" i="4"/>
  <c r="S1449" i="4"/>
  <c r="T1449" i="4"/>
  <c r="S1450" i="4"/>
  <c r="T1450" i="4"/>
  <c r="S1451" i="4"/>
  <c r="T1451" i="4"/>
  <c r="S1452" i="4"/>
  <c r="T1452" i="4"/>
  <c r="S1453" i="4"/>
  <c r="T1453" i="4"/>
  <c r="S1454" i="4"/>
  <c r="T1454" i="4"/>
  <c r="S1455" i="4"/>
  <c r="T1455" i="4"/>
  <c r="S1456" i="4"/>
  <c r="T1456" i="4"/>
  <c r="S1457" i="4"/>
  <c r="T1457" i="4"/>
  <c r="S1458" i="4"/>
  <c r="T1458" i="4"/>
  <c r="S1459" i="4"/>
  <c r="T1459" i="4"/>
  <c r="S1460" i="4"/>
  <c r="T1460" i="4"/>
  <c r="S1461" i="4"/>
  <c r="T1461" i="4"/>
  <c r="S1462" i="4"/>
  <c r="T1462" i="4"/>
  <c r="S1463" i="4"/>
  <c r="T1463" i="4"/>
  <c r="S1464" i="4"/>
  <c r="T1464" i="4"/>
  <c r="S1465" i="4"/>
  <c r="T1465" i="4"/>
  <c r="S1466" i="4"/>
  <c r="T1466" i="4"/>
  <c r="S1467" i="4"/>
  <c r="T1467" i="4"/>
  <c r="S1468" i="4"/>
  <c r="T1468" i="4"/>
  <c r="S1469" i="4"/>
  <c r="T1469" i="4"/>
  <c r="S1470" i="4"/>
  <c r="T1470" i="4"/>
  <c r="S1471" i="4"/>
  <c r="T1471" i="4"/>
  <c r="S1472" i="4"/>
  <c r="T1472" i="4"/>
  <c r="S1473" i="4"/>
  <c r="T1473" i="4"/>
  <c r="S1474" i="4"/>
  <c r="T1474" i="4"/>
  <c r="S1475" i="4"/>
  <c r="T1475" i="4"/>
  <c r="S1476" i="4"/>
  <c r="T1476" i="4"/>
  <c r="S1477" i="4"/>
  <c r="T1477" i="4"/>
  <c r="S1478" i="4"/>
  <c r="T1478" i="4"/>
  <c r="S1479" i="4"/>
  <c r="T1479" i="4"/>
  <c r="S1480" i="4"/>
  <c r="T1480" i="4"/>
  <c r="S1481" i="4"/>
  <c r="T1481" i="4"/>
  <c r="S1482" i="4"/>
  <c r="T1482" i="4"/>
  <c r="S1483" i="4"/>
  <c r="T1483" i="4"/>
  <c r="S1484" i="4"/>
  <c r="T1484" i="4"/>
  <c r="S1485" i="4"/>
  <c r="T1485" i="4"/>
  <c r="S1486" i="4"/>
  <c r="T1486" i="4"/>
  <c r="S1487" i="4"/>
  <c r="T1487" i="4"/>
  <c r="S1488" i="4"/>
  <c r="T1488" i="4"/>
  <c r="S1489" i="4"/>
  <c r="T1489" i="4"/>
  <c r="S1490" i="4"/>
  <c r="T1490" i="4"/>
  <c r="S1491" i="4"/>
  <c r="T1491" i="4"/>
  <c r="S1492" i="4"/>
  <c r="T1492" i="4"/>
  <c r="S1493" i="4"/>
  <c r="T1493" i="4"/>
  <c r="S1494" i="4"/>
  <c r="T1494" i="4"/>
  <c r="S1495" i="4"/>
  <c r="T1495" i="4"/>
  <c r="S1496" i="4"/>
  <c r="T1496" i="4"/>
  <c r="S1497" i="4"/>
  <c r="T1497" i="4"/>
  <c r="S1498" i="4"/>
  <c r="T1498" i="4"/>
  <c r="S1499" i="4"/>
  <c r="T1499" i="4"/>
  <c r="S1500" i="4"/>
  <c r="T1500" i="4"/>
  <c r="S1501" i="4"/>
  <c r="T1501" i="4"/>
  <c r="S1502" i="4"/>
  <c r="T1502" i="4"/>
  <c r="S1503" i="4"/>
  <c r="T1503" i="4"/>
  <c r="S1504" i="4"/>
  <c r="T1504" i="4"/>
  <c r="S1505" i="4"/>
  <c r="T1505" i="4"/>
  <c r="S1506" i="4"/>
  <c r="T1506" i="4"/>
  <c r="S1507" i="4"/>
  <c r="T1507" i="4"/>
  <c r="S1508" i="4"/>
  <c r="T1508" i="4"/>
  <c r="S1509" i="4"/>
  <c r="T1509" i="4"/>
  <c r="S1510" i="4"/>
  <c r="T1510" i="4"/>
  <c r="S1511" i="4"/>
  <c r="T1511" i="4"/>
  <c r="S1512" i="4"/>
  <c r="T1512" i="4"/>
  <c r="S1513" i="4"/>
  <c r="T1513" i="4"/>
  <c r="S1514" i="4"/>
  <c r="T1514" i="4"/>
  <c r="S1515" i="4"/>
  <c r="T1515" i="4"/>
  <c r="S1516" i="4"/>
  <c r="T1516" i="4"/>
  <c r="S1517" i="4"/>
  <c r="T1517" i="4"/>
  <c r="S1518" i="4"/>
  <c r="T1518" i="4"/>
  <c r="S1519" i="4"/>
  <c r="T1519" i="4"/>
  <c r="S1520" i="4"/>
  <c r="T1520" i="4"/>
  <c r="S1521" i="4"/>
  <c r="T1521" i="4"/>
  <c r="S1522" i="4"/>
  <c r="T1522" i="4"/>
  <c r="S1523" i="4"/>
  <c r="T1523" i="4"/>
  <c r="S1524" i="4"/>
  <c r="T1524" i="4"/>
  <c r="S1525" i="4"/>
  <c r="T1525" i="4"/>
  <c r="S1526" i="4"/>
  <c r="T1526" i="4"/>
  <c r="S1527" i="4"/>
  <c r="T1527" i="4"/>
  <c r="S1528" i="4"/>
  <c r="T1528" i="4"/>
  <c r="S1529" i="4"/>
  <c r="T1529" i="4"/>
  <c r="S1530" i="4"/>
  <c r="T1530" i="4"/>
  <c r="S1531" i="4"/>
  <c r="T1531" i="4"/>
  <c r="S1532" i="4"/>
  <c r="T1532" i="4"/>
  <c r="S1533" i="4"/>
  <c r="T1533" i="4"/>
  <c r="S1534" i="4"/>
  <c r="T1534" i="4"/>
  <c r="S1535" i="4"/>
  <c r="T1535" i="4"/>
  <c r="S1536" i="4"/>
  <c r="T1536" i="4"/>
  <c r="S1537" i="4"/>
  <c r="T1537" i="4"/>
  <c r="S1538" i="4"/>
  <c r="T1538" i="4"/>
  <c r="S1539" i="4"/>
  <c r="T1539" i="4"/>
  <c r="S1540" i="4"/>
  <c r="T1540" i="4"/>
  <c r="S1541" i="4"/>
  <c r="T1541" i="4"/>
  <c r="S1542" i="4"/>
  <c r="T1542" i="4"/>
  <c r="S1543" i="4"/>
  <c r="T1543" i="4"/>
  <c r="S1544" i="4"/>
  <c r="T1544" i="4"/>
  <c r="S1545" i="4"/>
  <c r="T1545" i="4"/>
  <c r="S1546" i="4"/>
  <c r="T1546" i="4"/>
  <c r="S1547" i="4"/>
  <c r="T1547" i="4"/>
  <c r="S1548" i="4"/>
  <c r="T1548" i="4"/>
  <c r="S1549" i="4"/>
  <c r="T1549" i="4"/>
  <c r="S1550" i="4"/>
  <c r="T1550" i="4"/>
  <c r="S1551" i="4"/>
  <c r="T1551" i="4"/>
  <c r="S1552" i="4"/>
  <c r="T1552" i="4"/>
  <c r="S1553" i="4"/>
  <c r="T1553" i="4"/>
  <c r="S1554" i="4"/>
  <c r="T1554" i="4"/>
  <c r="S1555" i="4"/>
  <c r="T1555" i="4"/>
  <c r="S1556" i="4"/>
  <c r="T1556" i="4"/>
  <c r="S1557" i="4"/>
  <c r="T1557" i="4"/>
  <c r="S1558" i="4"/>
  <c r="T1558" i="4"/>
  <c r="S1559" i="4"/>
  <c r="T1559" i="4"/>
  <c r="S1560" i="4"/>
  <c r="T1560" i="4"/>
  <c r="S1561" i="4"/>
  <c r="T1561" i="4"/>
  <c r="S1562" i="4"/>
  <c r="T1562" i="4"/>
  <c r="S1563" i="4"/>
  <c r="T1563" i="4"/>
  <c r="S1564" i="4"/>
  <c r="T1564" i="4"/>
  <c r="S1565" i="4"/>
  <c r="T1565" i="4"/>
  <c r="S1566" i="4"/>
  <c r="T1566" i="4"/>
  <c r="S1567" i="4"/>
  <c r="T1567" i="4"/>
  <c r="S1568" i="4"/>
  <c r="T1568" i="4"/>
  <c r="S1569" i="4"/>
  <c r="T1569" i="4"/>
  <c r="S1570" i="4"/>
  <c r="T1570" i="4"/>
  <c r="S1571" i="4"/>
  <c r="T1571" i="4"/>
  <c r="S1572" i="4"/>
  <c r="T1572" i="4"/>
  <c r="S1573" i="4"/>
  <c r="T1573" i="4"/>
  <c r="S1574" i="4"/>
  <c r="T1574" i="4"/>
  <c r="S1575" i="4"/>
  <c r="T1575" i="4"/>
  <c r="S1576" i="4"/>
  <c r="T1576" i="4"/>
  <c r="S1577" i="4"/>
  <c r="T1577" i="4"/>
  <c r="S1578" i="4"/>
  <c r="T1578" i="4"/>
  <c r="S1579" i="4"/>
  <c r="T1579" i="4"/>
  <c r="S1580" i="4"/>
  <c r="T1580" i="4"/>
  <c r="S1581" i="4"/>
  <c r="T1581" i="4"/>
  <c r="S1582" i="4"/>
  <c r="T1582" i="4"/>
  <c r="S1583" i="4"/>
  <c r="T1583" i="4"/>
  <c r="S1584" i="4"/>
  <c r="T1584" i="4"/>
  <c r="S1585" i="4"/>
  <c r="T1585" i="4"/>
  <c r="S1586" i="4"/>
  <c r="T1586" i="4"/>
  <c r="S1587" i="4"/>
  <c r="T1587" i="4"/>
  <c r="S1588" i="4"/>
  <c r="T1588" i="4"/>
  <c r="S1589" i="4"/>
  <c r="T1589" i="4"/>
  <c r="S1590" i="4"/>
  <c r="T1590" i="4"/>
  <c r="S1591" i="4"/>
  <c r="T1591" i="4"/>
  <c r="S1592" i="4"/>
  <c r="T1592" i="4"/>
  <c r="S1593" i="4"/>
  <c r="T1593" i="4"/>
  <c r="S1594" i="4"/>
  <c r="T1594" i="4"/>
  <c r="S1595" i="4"/>
  <c r="T1595" i="4"/>
  <c r="S1596" i="4"/>
  <c r="T1596" i="4"/>
  <c r="S1597" i="4"/>
  <c r="T1597" i="4"/>
  <c r="S1598" i="4"/>
  <c r="T1598" i="4"/>
  <c r="S1599" i="4"/>
  <c r="T1599" i="4"/>
  <c r="S1600" i="4"/>
  <c r="T1600" i="4"/>
  <c r="S1601" i="4"/>
  <c r="T1601" i="4"/>
  <c r="S1602" i="4"/>
  <c r="T1602" i="4"/>
  <c r="S1603" i="4"/>
  <c r="T1603" i="4"/>
  <c r="S1604" i="4"/>
  <c r="T1604" i="4"/>
  <c r="S1605" i="4"/>
  <c r="T1605" i="4"/>
  <c r="S1606" i="4"/>
  <c r="T1606" i="4"/>
  <c r="S1607" i="4"/>
  <c r="T1607" i="4"/>
  <c r="S1608" i="4"/>
  <c r="T1608" i="4"/>
  <c r="S1609" i="4"/>
  <c r="T1609" i="4"/>
  <c r="S1610" i="4"/>
  <c r="T1610" i="4"/>
  <c r="S1611" i="4"/>
  <c r="T1611" i="4"/>
  <c r="S1612" i="4"/>
  <c r="T1612" i="4"/>
  <c r="S1613" i="4"/>
  <c r="T1613" i="4"/>
  <c r="S1614" i="4"/>
  <c r="T1614" i="4"/>
  <c r="S1615" i="4"/>
  <c r="T1615" i="4"/>
  <c r="S1616" i="4"/>
  <c r="T1616" i="4"/>
  <c r="S1617" i="4"/>
  <c r="T1617" i="4"/>
  <c r="S1618" i="4"/>
  <c r="T1618" i="4"/>
  <c r="S1619" i="4"/>
  <c r="T1619" i="4"/>
  <c r="S1620" i="4"/>
  <c r="T1620" i="4"/>
  <c r="S1621" i="4"/>
  <c r="T1621" i="4"/>
  <c r="S1622" i="4"/>
  <c r="T1622" i="4"/>
  <c r="S1623" i="4"/>
  <c r="T1623" i="4"/>
  <c r="S1624" i="4"/>
  <c r="T1624" i="4"/>
  <c r="S1625" i="4"/>
  <c r="T1625" i="4"/>
  <c r="S1626" i="4"/>
  <c r="T1626" i="4"/>
  <c r="S1627" i="4"/>
  <c r="T1627" i="4"/>
  <c r="S1628" i="4"/>
  <c r="T1628" i="4"/>
  <c r="S1629" i="4"/>
  <c r="T1629" i="4"/>
  <c r="S1630" i="4"/>
  <c r="T1630" i="4"/>
  <c r="S1631" i="4"/>
  <c r="T1631" i="4"/>
  <c r="S1632" i="4"/>
  <c r="T1632" i="4"/>
  <c r="S1633" i="4"/>
  <c r="T1633" i="4"/>
  <c r="S1634" i="4"/>
  <c r="T1634" i="4"/>
  <c r="S1635" i="4"/>
  <c r="T1635" i="4"/>
  <c r="S1636" i="4"/>
  <c r="T1636" i="4"/>
  <c r="S1637" i="4"/>
  <c r="T1637" i="4"/>
  <c r="S1638" i="4"/>
  <c r="T1638" i="4"/>
  <c r="S1639" i="4"/>
  <c r="T1639" i="4"/>
  <c r="S1640" i="4"/>
  <c r="T1640" i="4"/>
  <c r="S1641" i="4"/>
  <c r="T1641" i="4"/>
  <c r="S1642" i="4"/>
  <c r="T1642" i="4"/>
  <c r="S1643" i="4"/>
  <c r="T1643" i="4"/>
  <c r="S1644" i="4"/>
  <c r="T1644" i="4"/>
  <c r="S1645" i="4"/>
  <c r="T1645" i="4"/>
  <c r="S1646" i="4"/>
  <c r="T1646" i="4"/>
  <c r="S1647" i="4"/>
  <c r="T1647" i="4"/>
  <c r="S1648" i="4"/>
  <c r="T1648" i="4"/>
  <c r="S1649" i="4"/>
  <c r="T1649" i="4"/>
  <c r="S1650" i="4"/>
  <c r="T1650" i="4"/>
  <c r="S1651" i="4"/>
  <c r="T1651" i="4"/>
  <c r="S1652" i="4"/>
  <c r="T1652" i="4"/>
  <c r="S1653" i="4"/>
  <c r="T1653" i="4"/>
  <c r="S1654" i="4"/>
  <c r="T1654" i="4"/>
  <c r="S1655" i="4"/>
  <c r="T1655" i="4"/>
  <c r="S1656" i="4"/>
  <c r="T1656" i="4"/>
  <c r="S1657" i="4"/>
  <c r="T1657" i="4"/>
  <c r="S1658" i="4"/>
  <c r="T1658" i="4"/>
  <c r="S1659" i="4"/>
  <c r="T1659" i="4"/>
  <c r="S1660" i="4"/>
  <c r="T1660" i="4"/>
  <c r="S1661" i="4"/>
  <c r="T1661" i="4"/>
  <c r="S1662" i="4"/>
  <c r="T1662" i="4"/>
  <c r="S1663" i="4"/>
  <c r="T1663" i="4"/>
  <c r="S1664" i="4"/>
  <c r="T1664" i="4"/>
  <c r="S1665" i="4"/>
  <c r="T1665" i="4"/>
  <c r="S1666" i="4"/>
  <c r="T1666" i="4"/>
  <c r="S1667" i="4"/>
  <c r="T1667" i="4"/>
  <c r="S1668" i="4"/>
  <c r="T1668" i="4"/>
  <c r="S1669" i="4"/>
  <c r="T1669" i="4"/>
  <c r="S1670" i="4"/>
  <c r="T1670" i="4"/>
  <c r="S1671" i="4"/>
  <c r="T1671" i="4"/>
  <c r="S1672" i="4"/>
  <c r="T1672" i="4"/>
  <c r="S1673" i="4"/>
  <c r="T1673" i="4"/>
  <c r="S1674" i="4"/>
  <c r="T1674" i="4"/>
  <c r="S1675" i="4"/>
  <c r="T1675" i="4"/>
  <c r="S1676" i="4"/>
  <c r="T1676" i="4"/>
  <c r="S1677" i="4"/>
  <c r="T1677" i="4"/>
  <c r="S1678" i="4"/>
  <c r="T1678" i="4"/>
  <c r="S1679" i="4"/>
  <c r="T1679" i="4"/>
  <c r="S1680" i="4"/>
  <c r="T1680" i="4"/>
  <c r="S1681" i="4"/>
  <c r="T1681" i="4"/>
  <c r="S1682" i="4"/>
  <c r="T1682" i="4"/>
  <c r="S1683" i="4"/>
  <c r="T1683" i="4"/>
  <c r="S1684" i="4"/>
  <c r="T1684" i="4"/>
  <c r="S1685" i="4"/>
  <c r="T1685" i="4"/>
  <c r="S1686" i="4"/>
  <c r="T1686" i="4"/>
  <c r="S1687" i="4"/>
  <c r="T1687" i="4"/>
  <c r="S1688" i="4"/>
  <c r="T1688" i="4"/>
  <c r="S1689" i="4"/>
  <c r="T1689" i="4"/>
  <c r="S1690" i="4"/>
  <c r="T1690" i="4"/>
  <c r="S1691" i="4"/>
  <c r="T1691" i="4"/>
  <c r="S1692" i="4"/>
  <c r="T1692" i="4"/>
  <c r="S1693" i="4"/>
  <c r="T1693" i="4"/>
  <c r="S1694" i="4"/>
  <c r="T1694" i="4"/>
  <c r="S1695" i="4"/>
  <c r="T1695" i="4"/>
  <c r="S1696" i="4"/>
  <c r="T1696" i="4"/>
  <c r="S1697" i="4"/>
  <c r="T1697" i="4"/>
  <c r="S1698" i="4"/>
  <c r="T1698" i="4"/>
  <c r="S1699" i="4"/>
  <c r="T1699" i="4"/>
  <c r="S1700" i="4"/>
  <c r="T1700" i="4"/>
  <c r="S1701" i="4"/>
  <c r="T1701" i="4"/>
  <c r="S1702" i="4"/>
  <c r="T1702" i="4"/>
  <c r="S1703" i="4"/>
  <c r="T1703" i="4"/>
  <c r="S1704" i="4"/>
  <c r="T1704" i="4"/>
  <c r="S1705" i="4"/>
  <c r="T1705" i="4"/>
  <c r="S1706" i="4"/>
  <c r="T1706" i="4"/>
  <c r="S1707" i="4"/>
  <c r="T1707" i="4"/>
  <c r="S1708" i="4"/>
  <c r="T1708" i="4"/>
  <c r="S1709" i="4"/>
  <c r="T1709" i="4"/>
  <c r="S1710" i="4"/>
  <c r="T1710" i="4"/>
  <c r="S1711" i="4"/>
  <c r="T1711" i="4"/>
  <c r="S1712" i="4"/>
  <c r="T1712" i="4"/>
  <c r="S1713" i="4"/>
  <c r="T1713" i="4"/>
  <c r="S1714" i="4"/>
  <c r="T1714" i="4"/>
  <c r="S1715" i="4"/>
  <c r="T1715" i="4"/>
  <c r="S1716" i="4"/>
  <c r="T1716" i="4"/>
  <c r="S1717" i="4"/>
  <c r="T1717" i="4"/>
  <c r="S1718" i="4"/>
  <c r="T1718" i="4"/>
  <c r="S1719" i="4"/>
  <c r="T1719" i="4"/>
  <c r="S1720" i="4"/>
  <c r="T1720" i="4"/>
  <c r="S1721" i="4"/>
  <c r="T1721" i="4"/>
  <c r="S1722" i="4"/>
  <c r="T1722" i="4"/>
  <c r="S1723" i="4"/>
  <c r="T1723" i="4"/>
  <c r="S1724" i="4"/>
  <c r="T1724" i="4"/>
  <c r="S1725" i="4"/>
  <c r="T1725" i="4"/>
  <c r="S1726" i="4"/>
  <c r="T1726" i="4"/>
  <c r="S1727" i="4"/>
  <c r="T1727" i="4"/>
  <c r="S1728" i="4"/>
  <c r="T1728" i="4"/>
  <c r="S1729" i="4"/>
  <c r="T1729" i="4"/>
  <c r="S1730" i="4"/>
  <c r="T1730" i="4"/>
  <c r="S1731" i="4"/>
  <c r="T1731" i="4"/>
  <c r="S1732" i="4"/>
  <c r="T1732" i="4"/>
  <c r="S1733" i="4"/>
  <c r="T1733" i="4"/>
  <c r="S1734" i="4"/>
  <c r="T1734" i="4"/>
  <c r="S1735" i="4"/>
  <c r="T1735" i="4"/>
  <c r="S1736" i="4"/>
  <c r="T1736" i="4"/>
  <c r="S1737" i="4"/>
  <c r="T1737" i="4"/>
  <c r="S1738" i="4"/>
  <c r="T1738" i="4"/>
  <c r="S1739" i="4"/>
  <c r="T1739" i="4"/>
  <c r="S1740" i="4"/>
  <c r="T1740" i="4"/>
  <c r="S1741" i="4"/>
  <c r="T1741" i="4"/>
  <c r="S1742" i="4"/>
  <c r="T1742" i="4"/>
  <c r="S1743" i="4"/>
  <c r="T1743" i="4"/>
  <c r="S1744" i="4"/>
  <c r="T1744" i="4"/>
  <c r="S1745" i="4"/>
  <c r="T1745" i="4"/>
  <c r="S1746" i="4"/>
  <c r="T1746" i="4"/>
  <c r="S1747" i="4"/>
  <c r="T1747" i="4"/>
  <c r="S1748" i="4"/>
  <c r="T1748" i="4"/>
  <c r="S1749" i="4"/>
  <c r="T1749" i="4"/>
  <c r="S1750" i="4"/>
  <c r="T1750" i="4"/>
  <c r="S1751" i="4"/>
  <c r="T1751" i="4"/>
  <c r="S1752" i="4"/>
  <c r="T1752" i="4"/>
  <c r="S1753" i="4"/>
  <c r="T1753" i="4"/>
  <c r="S1754" i="4"/>
  <c r="T1754" i="4"/>
  <c r="S1755" i="4"/>
  <c r="T1755" i="4"/>
  <c r="S1756" i="4"/>
  <c r="T1756" i="4"/>
  <c r="S1757" i="4"/>
  <c r="T1757" i="4"/>
  <c r="S1758" i="4"/>
  <c r="T1758" i="4"/>
  <c r="S1759" i="4"/>
  <c r="T1759" i="4"/>
  <c r="S1760" i="4"/>
  <c r="T1760" i="4"/>
  <c r="S1761" i="4"/>
  <c r="T1761" i="4"/>
  <c r="S1762" i="4"/>
  <c r="T1762" i="4"/>
  <c r="S1763" i="4"/>
  <c r="T1763" i="4"/>
  <c r="S1764" i="4"/>
  <c r="T1764" i="4"/>
  <c r="S1765" i="4"/>
  <c r="T1765" i="4"/>
  <c r="S1766" i="4"/>
  <c r="T1766" i="4"/>
  <c r="S1767" i="4"/>
  <c r="T1767" i="4"/>
  <c r="S1768" i="4"/>
  <c r="T1768" i="4"/>
  <c r="S1769" i="4"/>
  <c r="T1769" i="4"/>
  <c r="S1770" i="4"/>
  <c r="T1770" i="4"/>
  <c r="S1771" i="4"/>
  <c r="T1771" i="4"/>
  <c r="S1772" i="4"/>
  <c r="T1772" i="4"/>
  <c r="S1773" i="4"/>
  <c r="T1773" i="4"/>
  <c r="S1774" i="4"/>
  <c r="T1774" i="4"/>
  <c r="S1775" i="4"/>
  <c r="T1775" i="4"/>
  <c r="S1776" i="4"/>
  <c r="T1776" i="4"/>
  <c r="S1777" i="4"/>
  <c r="T1777" i="4"/>
  <c r="S1778" i="4"/>
  <c r="T1778" i="4"/>
  <c r="S1779" i="4"/>
  <c r="T1779" i="4"/>
  <c r="S1780" i="4"/>
  <c r="T1780" i="4"/>
  <c r="S1781" i="4"/>
  <c r="T1781" i="4"/>
  <c r="S1782" i="4"/>
  <c r="T1782" i="4"/>
  <c r="S1783" i="4"/>
  <c r="T1783" i="4"/>
  <c r="S1784" i="4"/>
  <c r="T1784" i="4"/>
  <c r="S1785" i="4"/>
  <c r="T1785" i="4"/>
  <c r="S1786" i="4"/>
  <c r="T1786" i="4"/>
  <c r="S1787" i="4"/>
  <c r="T1787" i="4"/>
  <c r="S1788" i="4"/>
  <c r="T1788" i="4"/>
  <c r="S1789" i="4"/>
  <c r="T1789" i="4"/>
  <c r="S1790" i="4"/>
  <c r="T1790" i="4"/>
  <c r="S1791" i="4"/>
  <c r="T1791" i="4"/>
  <c r="S1792" i="4"/>
  <c r="T1792" i="4"/>
  <c r="S1793" i="4"/>
  <c r="T1793" i="4"/>
  <c r="S1794" i="4"/>
  <c r="T1794" i="4"/>
  <c r="S1795" i="4"/>
  <c r="T1795" i="4"/>
  <c r="S1796" i="4"/>
  <c r="T1796" i="4"/>
  <c r="S1797" i="4"/>
  <c r="T1797" i="4"/>
  <c r="S1798" i="4"/>
  <c r="T1798" i="4"/>
  <c r="S1799" i="4"/>
  <c r="T1799" i="4"/>
  <c r="S1800" i="4"/>
  <c r="T1800" i="4"/>
  <c r="S1801" i="4"/>
  <c r="T1801" i="4"/>
  <c r="S1802" i="4"/>
  <c r="T1802" i="4"/>
  <c r="S1803" i="4"/>
  <c r="T1803" i="4"/>
  <c r="S1804" i="4"/>
  <c r="T1804" i="4"/>
  <c r="S1805" i="4"/>
  <c r="T1805" i="4"/>
  <c r="S1806" i="4"/>
  <c r="T1806" i="4"/>
  <c r="S1807" i="4"/>
  <c r="T1807" i="4"/>
  <c r="S1808" i="4"/>
  <c r="T1808" i="4"/>
  <c r="S1809" i="4"/>
  <c r="T1809" i="4"/>
  <c r="S1810" i="4"/>
  <c r="T1810" i="4"/>
  <c r="S1811" i="4"/>
  <c r="T1811" i="4"/>
  <c r="S1812" i="4"/>
  <c r="T1812" i="4"/>
  <c r="S1813" i="4"/>
  <c r="T1813" i="4"/>
  <c r="S1814" i="4"/>
  <c r="T1814" i="4"/>
  <c r="S1815" i="4"/>
  <c r="T1815" i="4"/>
  <c r="S1816" i="4"/>
  <c r="T1816" i="4"/>
  <c r="S1817" i="4"/>
  <c r="T1817" i="4"/>
  <c r="S1818" i="4"/>
  <c r="T1818" i="4"/>
  <c r="S1819" i="4"/>
  <c r="T1819" i="4"/>
  <c r="S1820" i="4"/>
  <c r="T1820" i="4"/>
  <c r="S1821" i="4"/>
  <c r="T1821" i="4"/>
  <c r="S1822" i="4"/>
  <c r="T1822" i="4"/>
  <c r="S1823" i="4"/>
  <c r="T1823" i="4"/>
  <c r="S1824" i="4"/>
  <c r="T1824" i="4"/>
  <c r="S1825" i="4"/>
  <c r="T1825" i="4"/>
  <c r="S1826" i="4"/>
  <c r="T1826" i="4"/>
  <c r="S1827" i="4"/>
  <c r="T1827" i="4"/>
  <c r="S1828" i="4"/>
  <c r="T1828" i="4"/>
  <c r="S1829" i="4"/>
  <c r="T1829" i="4"/>
  <c r="S1830" i="4"/>
  <c r="T1830" i="4"/>
  <c r="S1831" i="4"/>
  <c r="T1831" i="4"/>
  <c r="S1832" i="4"/>
  <c r="T1832" i="4"/>
  <c r="S1833" i="4"/>
  <c r="T1833" i="4"/>
  <c r="S1834" i="4"/>
  <c r="T1834" i="4"/>
  <c r="S1835" i="4"/>
  <c r="T1835" i="4"/>
  <c r="S1836" i="4"/>
  <c r="T1836" i="4"/>
  <c r="S1837" i="4"/>
  <c r="T1837" i="4"/>
  <c r="S1838" i="4"/>
  <c r="T1838" i="4"/>
  <c r="S1839" i="4"/>
  <c r="T1839" i="4"/>
  <c r="S1840" i="4"/>
  <c r="T1840" i="4"/>
  <c r="S1841" i="4"/>
  <c r="T1841" i="4"/>
  <c r="S1842" i="4"/>
  <c r="T1842" i="4"/>
  <c r="S1843" i="4"/>
  <c r="T1843" i="4"/>
  <c r="S1844" i="4"/>
  <c r="T1844" i="4"/>
  <c r="S1845" i="4"/>
  <c r="T1845" i="4"/>
  <c r="S1846" i="4"/>
  <c r="T1846" i="4"/>
  <c r="S1847" i="4"/>
  <c r="T1847" i="4"/>
  <c r="S1848" i="4"/>
  <c r="T1848" i="4"/>
  <c r="S1849" i="4"/>
  <c r="T1849" i="4"/>
  <c r="S1850" i="4"/>
  <c r="T1850" i="4"/>
  <c r="S1851" i="4"/>
  <c r="T1851" i="4"/>
  <c r="S1852" i="4"/>
  <c r="T1852" i="4"/>
  <c r="S1853" i="4"/>
  <c r="T1853" i="4"/>
  <c r="S1854" i="4"/>
  <c r="T1854" i="4"/>
  <c r="S1855" i="4"/>
  <c r="T1855" i="4"/>
  <c r="S1856" i="4"/>
  <c r="T1856" i="4"/>
  <c r="S1857" i="4"/>
  <c r="T1857" i="4"/>
  <c r="S1858" i="4"/>
  <c r="T1858" i="4"/>
  <c r="S1859" i="4"/>
  <c r="T1859" i="4"/>
  <c r="S1860" i="4"/>
  <c r="T1860" i="4"/>
  <c r="S1861" i="4"/>
  <c r="T1861" i="4"/>
  <c r="S1862" i="4"/>
  <c r="T1862" i="4"/>
  <c r="S1863" i="4"/>
  <c r="T1863" i="4"/>
  <c r="S1864" i="4"/>
  <c r="T1864" i="4"/>
  <c r="S1865" i="4"/>
  <c r="T1865" i="4"/>
  <c r="S1866" i="4"/>
  <c r="T1866" i="4"/>
  <c r="S1867" i="4"/>
  <c r="T1867" i="4"/>
  <c r="S1868" i="4"/>
  <c r="T1868" i="4"/>
  <c r="S1869" i="4"/>
  <c r="T1869" i="4"/>
  <c r="S1870" i="4"/>
  <c r="T1870" i="4"/>
  <c r="S1871" i="4"/>
  <c r="T1871" i="4"/>
  <c r="S1872" i="4"/>
  <c r="T1872" i="4"/>
  <c r="S1873" i="4"/>
  <c r="T1873" i="4"/>
  <c r="S1874" i="4"/>
  <c r="T1874" i="4"/>
  <c r="S1875" i="4"/>
  <c r="T1875" i="4"/>
  <c r="S1876" i="4"/>
  <c r="T1876" i="4"/>
  <c r="S1877" i="4"/>
  <c r="T1877" i="4"/>
  <c r="S1878" i="4"/>
  <c r="T1878" i="4"/>
  <c r="S1879" i="4"/>
  <c r="T1879" i="4"/>
  <c r="S1880" i="4"/>
  <c r="T1880" i="4"/>
  <c r="S1881" i="4"/>
  <c r="T1881" i="4"/>
  <c r="S1882" i="4"/>
  <c r="T1882" i="4"/>
  <c r="S1883" i="4"/>
  <c r="T1883" i="4"/>
  <c r="S1884" i="4"/>
  <c r="T1884" i="4"/>
  <c r="S1885" i="4"/>
  <c r="T1885" i="4"/>
  <c r="S1886" i="4"/>
  <c r="T1886" i="4"/>
  <c r="S1887" i="4"/>
  <c r="T1887" i="4"/>
  <c r="S1888" i="4"/>
  <c r="T1888" i="4"/>
  <c r="S1889" i="4"/>
  <c r="T1889" i="4"/>
  <c r="S1890" i="4"/>
  <c r="T1890" i="4"/>
  <c r="S1891" i="4"/>
  <c r="T1891" i="4"/>
  <c r="S1892" i="4"/>
  <c r="T1892" i="4"/>
  <c r="S1893" i="4"/>
  <c r="T1893" i="4"/>
  <c r="S1894" i="4"/>
  <c r="T1894" i="4"/>
  <c r="S1895" i="4"/>
  <c r="T1895" i="4"/>
  <c r="S1896" i="4"/>
  <c r="T1896" i="4"/>
  <c r="S1897" i="4"/>
  <c r="T1897" i="4"/>
  <c r="S1898" i="4"/>
  <c r="T1898" i="4"/>
  <c r="S1899" i="4"/>
  <c r="T1899" i="4"/>
  <c r="S1900" i="4"/>
  <c r="T1900" i="4"/>
  <c r="S1901" i="4"/>
  <c r="T1901" i="4"/>
  <c r="S1902" i="4"/>
  <c r="T1902" i="4"/>
  <c r="S1903" i="4"/>
  <c r="T1903" i="4"/>
  <c r="S1904" i="4"/>
  <c r="T1904" i="4"/>
  <c r="S1905" i="4"/>
  <c r="T1905" i="4"/>
  <c r="S1906" i="4"/>
  <c r="T1906" i="4"/>
  <c r="S1907" i="4"/>
  <c r="T1907" i="4"/>
  <c r="S1908" i="4"/>
  <c r="T1908" i="4"/>
  <c r="S1909" i="4"/>
  <c r="T1909" i="4"/>
  <c r="S1910" i="4"/>
  <c r="T1910" i="4"/>
  <c r="S1911" i="4"/>
  <c r="T1911" i="4"/>
  <c r="S1912" i="4"/>
  <c r="T1912" i="4"/>
  <c r="S1913" i="4"/>
  <c r="T1913" i="4"/>
  <c r="S1914" i="4"/>
  <c r="T1914" i="4"/>
  <c r="S1915" i="4"/>
  <c r="T1915" i="4"/>
  <c r="S1916" i="4"/>
  <c r="T1916" i="4"/>
  <c r="S1917" i="4"/>
  <c r="T1917" i="4"/>
  <c r="S1918" i="4"/>
  <c r="T1918" i="4"/>
  <c r="S1919" i="4"/>
  <c r="T1919" i="4"/>
  <c r="S1920" i="4"/>
  <c r="T1920" i="4"/>
  <c r="S1921" i="4"/>
  <c r="T1921" i="4"/>
  <c r="S1922" i="4"/>
  <c r="T1922" i="4"/>
  <c r="S1923" i="4"/>
  <c r="T1923" i="4"/>
  <c r="S1924" i="4"/>
  <c r="T1924" i="4"/>
  <c r="S1925" i="4"/>
  <c r="T1925" i="4"/>
  <c r="S1926" i="4"/>
  <c r="T1926" i="4"/>
  <c r="S1927" i="4"/>
  <c r="T1927" i="4"/>
  <c r="S1928" i="4"/>
  <c r="T1928" i="4"/>
  <c r="S1929" i="4"/>
  <c r="T1929" i="4"/>
  <c r="S1930" i="4"/>
  <c r="T1930" i="4"/>
  <c r="S1931" i="4"/>
  <c r="T1931" i="4"/>
  <c r="S1932" i="4"/>
  <c r="T1932" i="4"/>
  <c r="S1933" i="4"/>
  <c r="T1933" i="4"/>
  <c r="S1934" i="4"/>
  <c r="T1934" i="4"/>
  <c r="S1935" i="4"/>
  <c r="T1935" i="4"/>
  <c r="S1936" i="4"/>
  <c r="T1936" i="4"/>
  <c r="S1937" i="4"/>
  <c r="T1937" i="4"/>
  <c r="S1938" i="4"/>
  <c r="T1938" i="4"/>
  <c r="S1939" i="4"/>
  <c r="T1939" i="4"/>
  <c r="S1940" i="4"/>
  <c r="T1940" i="4"/>
  <c r="S1941" i="4"/>
  <c r="T1941" i="4"/>
  <c r="S1942" i="4"/>
  <c r="T1942" i="4"/>
  <c r="S1943" i="4"/>
  <c r="T1943" i="4"/>
  <c r="S1944" i="4"/>
  <c r="T1944" i="4"/>
  <c r="S1945" i="4"/>
  <c r="T1945" i="4"/>
  <c r="S1946" i="4"/>
  <c r="T1946" i="4"/>
  <c r="S1947" i="4"/>
  <c r="T1947" i="4"/>
  <c r="S1948" i="4"/>
  <c r="T1948" i="4"/>
  <c r="S1949" i="4"/>
  <c r="T1949" i="4"/>
  <c r="S1950" i="4"/>
  <c r="T1950" i="4"/>
  <c r="S1951" i="4"/>
  <c r="T1951" i="4"/>
  <c r="S1952" i="4"/>
  <c r="T1952" i="4"/>
  <c r="S1953" i="4"/>
  <c r="T1953" i="4"/>
  <c r="S1954" i="4"/>
  <c r="T1954" i="4"/>
  <c r="S1955" i="4"/>
  <c r="T1955" i="4"/>
  <c r="S1956" i="4"/>
  <c r="T1956" i="4"/>
  <c r="S1957" i="4"/>
  <c r="T1957" i="4"/>
  <c r="S1958" i="4"/>
  <c r="T1958" i="4"/>
  <c r="S1959" i="4"/>
  <c r="T1959" i="4"/>
  <c r="S1960" i="4"/>
  <c r="T1960" i="4"/>
  <c r="S1961" i="4"/>
  <c r="T1961" i="4"/>
  <c r="S1962" i="4"/>
  <c r="T1962" i="4"/>
  <c r="S1963" i="4"/>
  <c r="T1963" i="4"/>
  <c r="S1964" i="4"/>
  <c r="T1964" i="4"/>
  <c r="S1965" i="4"/>
  <c r="T1965" i="4"/>
  <c r="S1966" i="4"/>
  <c r="T1966" i="4"/>
  <c r="S1967" i="4"/>
  <c r="T1967" i="4"/>
  <c r="S1968" i="4"/>
  <c r="T1968" i="4"/>
  <c r="S1969" i="4"/>
  <c r="T1969" i="4"/>
  <c r="S1970" i="4"/>
  <c r="T1970" i="4"/>
  <c r="S1971" i="4"/>
  <c r="T1971" i="4"/>
  <c r="S1972" i="4"/>
  <c r="T1972" i="4"/>
  <c r="S1973" i="4"/>
  <c r="T1973" i="4"/>
  <c r="S1974" i="4"/>
  <c r="T1974" i="4"/>
  <c r="S1975" i="4"/>
  <c r="T1975" i="4"/>
  <c r="S1976" i="4"/>
  <c r="T1976" i="4"/>
  <c r="S1977" i="4"/>
  <c r="T1977" i="4"/>
  <c r="S1978" i="4"/>
  <c r="T1978" i="4"/>
  <c r="S1979" i="4"/>
  <c r="T1979" i="4"/>
  <c r="S1980" i="4"/>
  <c r="T1980" i="4"/>
  <c r="S1981" i="4"/>
  <c r="T1981" i="4"/>
  <c r="S1982" i="4"/>
  <c r="T1982" i="4"/>
  <c r="S1983" i="4"/>
  <c r="T1983" i="4"/>
  <c r="S1984" i="4"/>
  <c r="T1984" i="4"/>
  <c r="S1985" i="4"/>
  <c r="T1985" i="4"/>
  <c r="S1986" i="4"/>
  <c r="T1986" i="4"/>
  <c r="S1987" i="4"/>
  <c r="T1987" i="4"/>
  <c r="S1988" i="4"/>
  <c r="T1988" i="4"/>
  <c r="S1989" i="4"/>
  <c r="T1989" i="4"/>
  <c r="S1990" i="4"/>
  <c r="T1990" i="4"/>
  <c r="S1991" i="4"/>
  <c r="T1991" i="4"/>
  <c r="S1992" i="4"/>
  <c r="T1992" i="4"/>
  <c r="S1993" i="4"/>
  <c r="T1993" i="4"/>
  <c r="S1994" i="4"/>
  <c r="T1994" i="4"/>
  <c r="S1995" i="4"/>
  <c r="T1995" i="4"/>
  <c r="S1996" i="4"/>
  <c r="T1996" i="4"/>
  <c r="S1997" i="4"/>
  <c r="T1997" i="4"/>
  <c r="S1998" i="4"/>
  <c r="T1998" i="4"/>
  <c r="S1999" i="4"/>
  <c r="T1999" i="4"/>
  <c r="S2000" i="4"/>
  <c r="T2000" i="4"/>
  <c r="S2001" i="4"/>
  <c r="T2001" i="4"/>
  <c r="S2002" i="4"/>
  <c r="T2002" i="4"/>
  <c r="S2003" i="4"/>
  <c r="T2003" i="4"/>
  <c r="S2004" i="4"/>
  <c r="T2004" i="4"/>
  <c r="S2005" i="4"/>
  <c r="T2005" i="4"/>
  <c r="S2006" i="4"/>
  <c r="T2006" i="4"/>
  <c r="S2007" i="4"/>
  <c r="T2007" i="4"/>
  <c r="S2008" i="4"/>
  <c r="T2008" i="4"/>
  <c r="S2009" i="4"/>
  <c r="T2009" i="4"/>
  <c r="S2010" i="4"/>
  <c r="T2010" i="4"/>
  <c r="S2011" i="4"/>
  <c r="T2011" i="4"/>
  <c r="S2012" i="4"/>
  <c r="T2012" i="4"/>
  <c r="S2013" i="4"/>
  <c r="T2013" i="4"/>
  <c r="S2014" i="4"/>
  <c r="T2014" i="4"/>
  <c r="S2015" i="4"/>
  <c r="T2015" i="4"/>
  <c r="S2016" i="4"/>
  <c r="T2016" i="4"/>
  <c r="S2017" i="4"/>
  <c r="T2017" i="4"/>
  <c r="S2018" i="4"/>
  <c r="T2018" i="4"/>
  <c r="S2019" i="4"/>
  <c r="T2019" i="4"/>
  <c r="S2020" i="4"/>
  <c r="T2020" i="4"/>
  <c r="S2021" i="4"/>
  <c r="T2021" i="4"/>
  <c r="S2022" i="4"/>
  <c r="T2022" i="4"/>
  <c r="S2023" i="4"/>
  <c r="T2023" i="4"/>
  <c r="S2024" i="4"/>
  <c r="T2024" i="4"/>
  <c r="S2025" i="4"/>
  <c r="T2025" i="4"/>
  <c r="S2026" i="4"/>
  <c r="T2026" i="4"/>
  <c r="S2027" i="4"/>
  <c r="T2027" i="4"/>
  <c r="S2028" i="4"/>
  <c r="T2028" i="4"/>
  <c r="S2029" i="4"/>
  <c r="T2029" i="4"/>
  <c r="S2030" i="4"/>
  <c r="T2030" i="4"/>
  <c r="S2031" i="4"/>
  <c r="T2031" i="4"/>
  <c r="S2032" i="4"/>
  <c r="T2032" i="4"/>
  <c r="S2033" i="4"/>
  <c r="T2033" i="4"/>
  <c r="S2034" i="4"/>
  <c r="T2034" i="4"/>
  <c r="S2035" i="4"/>
  <c r="T2035" i="4"/>
  <c r="S2036" i="4"/>
  <c r="T2036" i="4"/>
  <c r="S2037" i="4"/>
  <c r="T2037" i="4"/>
  <c r="S2038" i="4"/>
  <c r="T2038" i="4"/>
  <c r="S2039" i="4"/>
  <c r="T2039" i="4"/>
  <c r="S2040" i="4"/>
  <c r="T2040" i="4"/>
  <c r="S2041" i="4"/>
  <c r="T2041" i="4"/>
  <c r="S2042" i="4"/>
  <c r="T2042" i="4"/>
  <c r="S2043" i="4"/>
  <c r="T2043" i="4"/>
  <c r="S2044" i="4"/>
  <c r="T2044" i="4"/>
  <c r="S2045" i="4"/>
  <c r="T2045" i="4"/>
  <c r="S2046" i="4"/>
  <c r="T2046" i="4"/>
  <c r="S2047" i="4"/>
  <c r="T2047" i="4"/>
  <c r="S2048" i="4"/>
  <c r="T2048" i="4"/>
  <c r="S2049" i="4"/>
  <c r="T2049" i="4"/>
  <c r="S2050" i="4"/>
  <c r="T2050" i="4"/>
  <c r="S2051" i="4"/>
  <c r="T2051" i="4"/>
  <c r="S2052" i="4"/>
  <c r="T2052" i="4"/>
  <c r="S2053" i="4"/>
  <c r="T2053" i="4"/>
  <c r="S2054" i="4"/>
  <c r="T2054" i="4"/>
  <c r="S2055" i="4"/>
  <c r="T2055" i="4"/>
  <c r="S2056" i="4"/>
  <c r="T2056" i="4"/>
  <c r="S2057" i="4"/>
  <c r="T2057" i="4"/>
  <c r="S2058" i="4"/>
  <c r="T2058" i="4"/>
  <c r="S2059" i="4"/>
  <c r="T2059" i="4"/>
  <c r="S2060" i="4"/>
  <c r="T2060" i="4"/>
  <c r="S2061" i="4"/>
  <c r="T2061" i="4"/>
  <c r="S2062" i="4"/>
  <c r="T2062" i="4"/>
  <c r="S2063" i="4"/>
  <c r="T2063" i="4"/>
  <c r="S2064" i="4"/>
  <c r="T2064" i="4"/>
  <c r="S2065" i="4"/>
  <c r="T2065" i="4"/>
  <c r="S2066" i="4"/>
  <c r="T2066" i="4"/>
  <c r="S2067" i="4"/>
  <c r="T2067" i="4"/>
  <c r="S2068" i="4"/>
  <c r="T2068" i="4"/>
  <c r="S2069" i="4"/>
  <c r="T2069" i="4"/>
  <c r="S2070" i="4"/>
  <c r="T2070" i="4"/>
  <c r="S2071" i="4"/>
  <c r="T2071" i="4"/>
  <c r="S2072" i="4"/>
  <c r="T2072" i="4"/>
  <c r="S2073" i="4"/>
  <c r="T2073" i="4"/>
  <c r="S2074" i="4"/>
  <c r="T2074" i="4"/>
  <c r="S2075" i="4"/>
  <c r="T2075" i="4"/>
  <c r="S2076" i="4"/>
  <c r="T2076" i="4"/>
  <c r="S2077" i="4"/>
  <c r="T2077" i="4"/>
  <c r="S2078" i="4"/>
  <c r="T2078" i="4"/>
  <c r="S2079" i="4"/>
  <c r="T2079" i="4"/>
  <c r="S2080" i="4"/>
  <c r="T2080" i="4"/>
  <c r="S2081" i="4"/>
  <c r="T2081" i="4"/>
  <c r="S2082" i="4"/>
  <c r="T2082" i="4"/>
  <c r="S2083" i="4"/>
  <c r="T2083" i="4"/>
  <c r="S2084" i="4"/>
  <c r="T2084" i="4"/>
  <c r="S2085" i="4"/>
  <c r="T2085" i="4"/>
  <c r="S2086" i="4"/>
  <c r="T2086" i="4"/>
  <c r="S2087" i="4"/>
  <c r="T2087" i="4"/>
  <c r="S2088" i="4"/>
  <c r="T2088" i="4"/>
  <c r="S2089" i="4"/>
  <c r="T2089" i="4"/>
  <c r="S2090" i="4"/>
  <c r="T2090" i="4"/>
  <c r="S2091" i="4"/>
  <c r="T2091" i="4"/>
  <c r="S2092" i="4"/>
  <c r="T2092" i="4"/>
  <c r="S2093" i="4"/>
  <c r="T2093" i="4"/>
  <c r="S2094" i="4"/>
  <c r="T2094" i="4"/>
  <c r="S2095" i="4"/>
  <c r="T2095" i="4"/>
  <c r="S2096" i="4"/>
  <c r="T2096" i="4"/>
  <c r="S2097" i="4"/>
  <c r="T2097" i="4"/>
  <c r="S2098" i="4"/>
  <c r="T2098" i="4"/>
  <c r="S2099" i="4"/>
  <c r="T2099" i="4"/>
  <c r="S2100" i="4"/>
  <c r="T2100" i="4"/>
  <c r="S2101" i="4"/>
  <c r="T2101" i="4"/>
  <c r="S2102" i="4"/>
  <c r="T2102" i="4"/>
  <c r="S2103" i="4"/>
  <c r="T2103" i="4"/>
  <c r="S2104" i="4"/>
  <c r="T2104" i="4"/>
  <c r="S2105" i="4"/>
  <c r="T2105" i="4"/>
  <c r="S2106" i="4"/>
  <c r="T2106" i="4"/>
  <c r="S2107" i="4"/>
  <c r="T2107" i="4"/>
  <c r="S2108" i="4"/>
  <c r="T2108" i="4"/>
  <c r="S2109" i="4"/>
  <c r="T2109" i="4"/>
  <c r="S2110" i="4"/>
  <c r="T2110" i="4"/>
  <c r="S2111" i="4"/>
  <c r="T2111" i="4"/>
  <c r="S2112" i="4"/>
  <c r="T2112" i="4"/>
  <c r="S2113" i="4"/>
  <c r="T2113" i="4"/>
  <c r="S2114" i="4"/>
  <c r="T2114" i="4"/>
  <c r="S2115" i="4"/>
  <c r="T2115" i="4"/>
  <c r="S2116" i="4"/>
  <c r="T2116" i="4"/>
  <c r="S2117" i="4"/>
  <c r="T2117" i="4"/>
  <c r="S2118" i="4"/>
  <c r="T2118" i="4"/>
  <c r="S2119" i="4"/>
  <c r="T2119" i="4"/>
  <c r="S2120" i="4"/>
  <c r="T2120" i="4"/>
  <c r="S2121" i="4"/>
  <c r="T2121" i="4"/>
  <c r="S2122" i="4"/>
  <c r="T2122" i="4"/>
  <c r="S2123" i="4"/>
  <c r="T2123" i="4"/>
  <c r="S2124" i="4"/>
  <c r="T2124" i="4"/>
  <c r="S2125" i="4"/>
  <c r="T2125" i="4"/>
  <c r="S2126" i="4"/>
  <c r="T2126" i="4"/>
  <c r="S2127" i="4"/>
  <c r="T2127" i="4"/>
  <c r="S2128" i="4"/>
  <c r="T2128" i="4"/>
  <c r="S2129" i="4"/>
  <c r="T2129" i="4"/>
  <c r="S2130" i="4"/>
  <c r="T2130" i="4"/>
  <c r="S2131" i="4"/>
  <c r="T2131" i="4"/>
  <c r="S2132" i="4"/>
  <c r="T2132" i="4"/>
  <c r="S2133" i="4"/>
  <c r="T2133" i="4"/>
  <c r="S2134" i="4"/>
  <c r="T2134" i="4"/>
  <c r="S2135" i="4"/>
  <c r="T2135" i="4"/>
  <c r="S2136" i="4"/>
  <c r="T2136" i="4"/>
  <c r="S2137" i="4"/>
  <c r="T2137" i="4"/>
  <c r="S2138" i="4"/>
  <c r="T2138" i="4"/>
  <c r="S2139" i="4"/>
  <c r="T2139" i="4"/>
  <c r="S2140" i="4"/>
  <c r="T2140" i="4"/>
  <c r="S2141" i="4"/>
  <c r="T2141" i="4"/>
  <c r="S2142" i="4"/>
  <c r="T2142" i="4"/>
  <c r="S2143" i="4"/>
  <c r="T2143" i="4"/>
  <c r="S2144" i="4"/>
  <c r="T2144" i="4"/>
  <c r="S2145" i="4"/>
  <c r="T2145" i="4"/>
  <c r="S2146" i="4"/>
  <c r="T2146" i="4"/>
  <c r="S2147" i="4"/>
  <c r="T2147" i="4"/>
  <c r="S2148" i="4"/>
  <c r="T2148" i="4"/>
  <c r="S2149" i="4"/>
  <c r="T2149" i="4"/>
  <c r="S2150" i="4"/>
  <c r="T2150" i="4"/>
  <c r="S2151" i="4"/>
  <c r="T2151" i="4"/>
  <c r="S2152" i="4"/>
  <c r="T2152" i="4"/>
  <c r="S2153" i="4"/>
  <c r="T2153" i="4"/>
  <c r="S2154" i="4"/>
  <c r="T2154" i="4"/>
  <c r="S2155" i="4"/>
  <c r="T2155" i="4"/>
  <c r="S2156" i="4"/>
  <c r="T2156" i="4"/>
  <c r="S2157" i="4"/>
  <c r="T2157" i="4"/>
  <c r="S2158" i="4"/>
  <c r="T2158" i="4"/>
  <c r="S2159" i="4"/>
  <c r="T2159" i="4"/>
  <c r="S2160" i="4"/>
  <c r="T2160" i="4"/>
  <c r="S2161" i="4"/>
  <c r="T2161" i="4"/>
  <c r="S2162" i="4"/>
  <c r="T2162" i="4"/>
  <c r="S2163" i="4"/>
  <c r="T2163" i="4"/>
  <c r="S2164" i="4"/>
  <c r="T2164" i="4"/>
  <c r="S2165" i="4"/>
  <c r="T2165" i="4"/>
  <c r="S2166" i="4"/>
  <c r="T2166" i="4"/>
  <c r="S2167" i="4"/>
  <c r="T2167" i="4"/>
  <c r="S2168" i="4"/>
  <c r="T2168" i="4"/>
  <c r="S2169" i="4"/>
  <c r="T2169" i="4"/>
  <c r="S2170" i="4"/>
  <c r="T2170" i="4"/>
  <c r="S2171" i="4"/>
  <c r="T2171" i="4"/>
  <c r="S2172" i="4"/>
  <c r="T2172" i="4"/>
  <c r="S2173" i="4"/>
  <c r="T2173" i="4"/>
  <c r="S2174" i="4"/>
  <c r="T2174" i="4"/>
  <c r="S2175" i="4"/>
  <c r="T2175" i="4"/>
  <c r="S2176" i="4"/>
  <c r="T2176" i="4"/>
  <c r="S2177" i="4"/>
  <c r="T2177" i="4"/>
  <c r="S2178" i="4"/>
  <c r="T2178" i="4"/>
  <c r="S2179" i="4"/>
  <c r="T2179" i="4"/>
  <c r="S2180" i="4"/>
  <c r="T2180" i="4"/>
  <c r="S2181" i="4"/>
  <c r="T2181" i="4"/>
  <c r="S2182" i="4"/>
  <c r="T2182" i="4"/>
  <c r="S2183" i="4"/>
  <c r="T2183" i="4"/>
  <c r="S2184" i="4"/>
  <c r="T2184" i="4"/>
  <c r="S2185" i="4"/>
  <c r="T2185" i="4"/>
  <c r="S2186" i="4"/>
  <c r="T2186" i="4"/>
  <c r="S2187" i="4"/>
  <c r="T2187" i="4"/>
  <c r="S2188" i="4"/>
  <c r="T2188" i="4"/>
  <c r="S2189" i="4"/>
  <c r="T2189" i="4"/>
  <c r="S2190" i="4"/>
  <c r="T2190" i="4"/>
  <c r="S2191" i="4"/>
  <c r="T2191" i="4"/>
  <c r="S2192" i="4"/>
  <c r="T2192" i="4"/>
  <c r="S2193" i="4"/>
  <c r="T2193" i="4"/>
  <c r="S2194" i="4"/>
  <c r="T2194" i="4"/>
  <c r="S2195" i="4"/>
  <c r="T2195" i="4"/>
  <c r="S2196" i="4"/>
  <c r="T2196" i="4"/>
  <c r="S2197" i="4"/>
  <c r="T2197" i="4"/>
  <c r="S2198" i="4"/>
  <c r="T2198" i="4"/>
  <c r="S2199" i="4"/>
  <c r="T2199" i="4"/>
  <c r="S2200" i="4"/>
  <c r="T2200" i="4"/>
  <c r="S2201" i="4"/>
  <c r="T2201" i="4"/>
  <c r="S2202" i="4"/>
  <c r="T2202" i="4"/>
  <c r="S2203" i="4"/>
  <c r="T2203" i="4"/>
  <c r="S2204" i="4"/>
  <c r="T2204" i="4"/>
  <c r="S2205" i="4"/>
  <c r="T2205" i="4"/>
  <c r="S2206" i="4"/>
  <c r="T2206" i="4"/>
  <c r="S2207" i="4"/>
  <c r="T2207" i="4"/>
  <c r="S2208" i="4"/>
  <c r="T2208" i="4"/>
  <c r="S2209" i="4"/>
  <c r="T2209" i="4"/>
  <c r="S2210" i="4"/>
  <c r="T2210" i="4"/>
  <c r="S2211" i="4"/>
  <c r="T2211" i="4"/>
  <c r="S2212" i="4"/>
  <c r="T2212" i="4"/>
  <c r="S2213" i="4"/>
  <c r="T2213" i="4"/>
  <c r="S2214" i="4"/>
  <c r="T2214" i="4"/>
  <c r="S2215" i="4"/>
  <c r="T2215" i="4"/>
  <c r="S2216" i="4"/>
  <c r="T2216" i="4"/>
  <c r="S2217" i="4"/>
  <c r="T2217" i="4"/>
  <c r="S2218" i="4"/>
  <c r="T2218" i="4"/>
  <c r="S2219" i="4"/>
  <c r="T2219" i="4"/>
  <c r="S2220" i="4"/>
  <c r="T2220" i="4"/>
  <c r="S2221" i="4"/>
  <c r="T2221" i="4"/>
  <c r="S2222" i="4"/>
  <c r="T2222" i="4"/>
  <c r="S2223" i="4"/>
  <c r="T2223" i="4"/>
  <c r="S2224" i="4"/>
  <c r="T2224" i="4"/>
  <c r="S2225" i="4"/>
  <c r="T2225" i="4"/>
  <c r="S2226" i="4"/>
  <c r="T2226" i="4"/>
  <c r="S2227" i="4"/>
  <c r="T2227" i="4"/>
  <c r="S2228" i="4"/>
  <c r="T2228" i="4"/>
  <c r="S2229" i="4"/>
  <c r="T2229" i="4"/>
  <c r="S2230" i="4"/>
  <c r="T2230" i="4"/>
  <c r="S2231" i="4"/>
  <c r="T2231" i="4"/>
  <c r="S2232" i="4"/>
  <c r="T2232" i="4"/>
  <c r="S2233" i="4"/>
  <c r="T2233" i="4"/>
  <c r="S2234" i="4"/>
  <c r="T2234" i="4"/>
  <c r="S2235" i="4"/>
  <c r="T2235" i="4"/>
  <c r="S2236" i="4"/>
  <c r="T2236" i="4"/>
  <c r="S2237" i="4"/>
  <c r="T2237" i="4"/>
  <c r="S2238" i="4"/>
  <c r="T2238" i="4"/>
  <c r="S2239" i="4"/>
  <c r="T2239" i="4"/>
  <c r="S2240" i="4"/>
  <c r="T2240" i="4"/>
  <c r="S2241" i="4"/>
  <c r="T2241" i="4"/>
  <c r="S2242" i="4"/>
  <c r="T2242" i="4"/>
  <c r="S2243" i="4"/>
  <c r="T2243" i="4"/>
  <c r="S2244" i="4"/>
  <c r="T2244" i="4"/>
  <c r="S2245" i="4"/>
  <c r="T2245" i="4"/>
  <c r="S2246" i="4"/>
  <c r="T2246" i="4"/>
  <c r="S2247" i="4"/>
  <c r="T2247" i="4"/>
  <c r="S2248" i="4"/>
  <c r="T2248" i="4"/>
  <c r="S2249" i="4"/>
  <c r="T2249" i="4"/>
  <c r="S2250" i="4"/>
  <c r="T2250" i="4"/>
  <c r="S2251" i="4"/>
  <c r="T2251" i="4"/>
  <c r="S2252" i="4"/>
  <c r="T2252" i="4"/>
  <c r="S2253" i="4"/>
  <c r="T2253" i="4"/>
  <c r="S2254" i="4"/>
  <c r="T2254" i="4"/>
  <c r="S2255" i="4"/>
  <c r="T2255" i="4"/>
  <c r="S2256" i="4"/>
  <c r="T2256" i="4"/>
  <c r="S2257" i="4"/>
  <c r="T2257" i="4"/>
  <c r="S2258" i="4"/>
  <c r="T2258" i="4"/>
  <c r="S2259" i="4"/>
  <c r="T2259" i="4"/>
  <c r="S2260" i="4"/>
  <c r="T2260" i="4"/>
  <c r="S2261" i="4"/>
  <c r="T2261" i="4"/>
  <c r="S2262" i="4"/>
  <c r="T2262" i="4"/>
  <c r="S2263" i="4"/>
  <c r="T2263" i="4"/>
  <c r="S2264" i="4"/>
  <c r="T2264" i="4"/>
  <c r="S2265" i="4"/>
  <c r="T2265" i="4"/>
  <c r="S2266" i="4"/>
  <c r="T2266" i="4"/>
  <c r="S2267" i="4"/>
  <c r="T2267" i="4"/>
  <c r="S2268" i="4"/>
  <c r="T2268" i="4"/>
  <c r="S2269" i="4"/>
  <c r="T2269" i="4"/>
  <c r="S2270" i="4"/>
  <c r="T2270" i="4"/>
  <c r="S2271" i="4"/>
  <c r="T2271" i="4"/>
  <c r="S2272" i="4"/>
  <c r="T2272" i="4"/>
  <c r="S2273" i="4"/>
  <c r="T2273" i="4"/>
  <c r="S2274" i="4"/>
  <c r="T2274" i="4"/>
  <c r="S2275" i="4"/>
  <c r="T2275" i="4"/>
  <c r="S2276" i="4"/>
  <c r="T2276" i="4"/>
  <c r="S2277" i="4"/>
  <c r="T2277" i="4"/>
  <c r="S2278" i="4"/>
  <c r="T2278" i="4"/>
  <c r="S2279" i="4"/>
  <c r="T2279" i="4"/>
  <c r="S2280" i="4"/>
  <c r="T2280" i="4"/>
  <c r="S2281" i="4"/>
  <c r="T2281" i="4"/>
  <c r="S2282" i="4"/>
  <c r="T2282" i="4"/>
  <c r="S2283" i="4"/>
  <c r="T2283" i="4"/>
  <c r="S2284" i="4"/>
  <c r="T2284" i="4"/>
  <c r="S2285" i="4"/>
  <c r="T2285" i="4"/>
  <c r="S2286" i="4"/>
  <c r="T2286" i="4"/>
  <c r="S2287" i="4"/>
  <c r="T2287" i="4"/>
  <c r="S2288" i="4"/>
  <c r="T2288" i="4"/>
  <c r="S2289" i="4"/>
  <c r="T2289" i="4"/>
  <c r="S2290" i="4"/>
  <c r="T2290" i="4"/>
  <c r="S2291" i="4"/>
  <c r="T2291" i="4"/>
  <c r="S2292" i="4"/>
  <c r="T2292" i="4"/>
  <c r="S2293" i="4"/>
  <c r="T2293" i="4"/>
  <c r="S2294" i="4"/>
  <c r="T2294" i="4"/>
  <c r="S2295" i="4"/>
  <c r="T2295" i="4"/>
  <c r="S2296" i="4"/>
  <c r="T2296" i="4"/>
  <c r="S2297" i="4"/>
  <c r="T2297" i="4"/>
  <c r="S2298" i="4"/>
  <c r="T2298" i="4"/>
  <c r="S2299" i="4"/>
  <c r="T2299" i="4"/>
  <c r="S2300" i="4"/>
  <c r="T2300" i="4"/>
  <c r="S2301" i="4"/>
  <c r="T2301" i="4"/>
  <c r="S2302" i="4"/>
  <c r="T2302" i="4"/>
  <c r="S2303" i="4"/>
  <c r="T2303" i="4"/>
  <c r="S2304" i="4"/>
  <c r="T2304" i="4"/>
  <c r="S2305" i="4"/>
  <c r="T2305" i="4"/>
  <c r="S2306" i="4"/>
  <c r="T2306" i="4"/>
  <c r="S2307" i="4"/>
  <c r="T2307" i="4"/>
  <c r="S2308" i="4"/>
  <c r="T2308" i="4"/>
  <c r="S2309" i="4"/>
  <c r="T2309" i="4"/>
  <c r="S2310" i="4"/>
  <c r="T2310" i="4"/>
  <c r="S2311" i="4"/>
  <c r="T2311" i="4"/>
  <c r="S2312" i="4"/>
  <c r="T2312" i="4"/>
  <c r="S2313" i="4"/>
  <c r="T2313" i="4"/>
  <c r="S2314" i="4"/>
  <c r="T2314" i="4"/>
  <c r="S2315" i="4"/>
  <c r="T2315" i="4"/>
  <c r="S2316" i="4"/>
  <c r="T2316" i="4"/>
  <c r="S2317" i="4"/>
  <c r="T2317" i="4"/>
  <c r="S2318" i="4"/>
  <c r="T2318" i="4"/>
  <c r="S2319" i="4"/>
  <c r="T2319" i="4"/>
  <c r="S2320" i="4"/>
  <c r="T2320" i="4"/>
  <c r="S2321" i="4"/>
  <c r="T2321" i="4"/>
  <c r="S2322" i="4"/>
  <c r="T2322" i="4"/>
  <c r="S2323" i="4"/>
  <c r="T2323" i="4"/>
  <c r="S2324" i="4"/>
  <c r="T2324" i="4"/>
  <c r="S2325" i="4"/>
  <c r="T2325" i="4"/>
  <c r="S2326" i="4"/>
  <c r="T2326" i="4"/>
  <c r="S2327" i="4"/>
  <c r="T2327" i="4"/>
  <c r="S2328" i="4"/>
  <c r="T2328" i="4"/>
  <c r="S2329" i="4"/>
  <c r="T2329" i="4"/>
  <c r="S2330" i="4"/>
  <c r="T2330" i="4"/>
  <c r="S2331" i="4"/>
  <c r="T2331" i="4"/>
  <c r="S2332" i="4"/>
  <c r="T2332" i="4"/>
  <c r="S2333" i="4"/>
  <c r="T2333" i="4"/>
  <c r="S2334" i="4"/>
  <c r="T2334" i="4"/>
  <c r="S2335" i="4"/>
  <c r="T2335" i="4"/>
  <c r="S2336" i="4"/>
  <c r="T2336" i="4"/>
  <c r="S2337" i="4"/>
  <c r="T2337" i="4"/>
  <c r="S2338" i="4"/>
  <c r="T2338" i="4"/>
  <c r="S2339" i="4"/>
  <c r="T2339" i="4"/>
  <c r="S2340" i="4"/>
  <c r="T2340" i="4"/>
  <c r="S2341" i="4"/>
  <c r="T2341" i="4"/>
  <c r="S2342" i="4"/>
  <c r="T2342" i="4"/>
  <c r="S2343" i="4"/>
  <c r="T2343" i="4"/>
  <c r="S2344" i="4"/>
  <c r="T2344" i="4"/>
  <c r="S2345" i="4"/>
  <c r="T2345" i="4"/>
  <c r="S2346" i="4"/>
  <c r="T2346" i="4"/>
  <c r="S2347" i="4"/>
  <c r="T2347" i="4"/>
  <c r="S2348" i="4"/>
  <c r="T2348" i="4"/>
  <c r="S2349" i="4"/>
  <c r="T2349" i="4"/>
  <c r="S2350" i="4"/>
  <c r="T2350" i="4"/>
  <c r="S2351" i="4"/>
  <c r="T2351" i="4"/>
  <c r="S2352" i="4"/>
  <c r="T2352" i="4"/>
  <c r="S2353" i="4"/>
  <c r="T2353" i="4"/>
  <c r="S2354" i="4"/>
  <c r="T2354" i="4"/>
  <c r="S2355" i="4"/>
  <c r="T2355" i="4"/>
  <c r="S2356" i="4"/>
  <c r="T2356" i="4"/>
  <c r="S2357" i="4"/>
  <c r="T2357" i="4"/>
  <c r="S2358" i="4"/>
  <c r="T2358" i="4"/>
  <c r="S2359" i="4"/>
  <c r="T2359" i="4"/>
  <c r="S2360" i="4"/>
  <c r="T2360" i="4"/>
  <c r="S2361" i="4"/>
  <c r="T2361" i="4"/>
  <c r="S2362" i="4"/>
  <c r="T2362" i="4"/>
  <c r="S2363" i="4"/>
  <c r="T2363" i="4"/>
  <c r="S2364" i="4"/>
  <c r="T2364" i="4"/>
  <c r="S2365" i="4"/>
  <c r="T2365" i="4"/>
  <c r="S2366" i="4"/>
  <c r="T2366" i="4"/>
  <c r="S2367" i="4"/>
  <c r="T2367" i="4"/>
  <c r="S2368" i="4"/>
  <c r="T2368" i="4"/>
  <c r="S2369" i="4"/>
  <c r="T2369" i="4"/>
  <c r="S2370" i="4"/>
  <c r="T2370" i="4"/>
  <c r="S2371" i="4"/>
  <c r="T2371" i="4"/>
  <c r="S2372" i="4"/>
  <c r="T2372" i="4"/>
  <c r="S2373" i="4"/>
  <c r="T2373" i="4"/>
  <c r="S2374" i="4"/>
  <c r="T2374" i="4"/>
  <c r="S2375" i="4"/>
  <c r="T2375" i="4"/>
  <c r="S2376" i="4"/>
  <c r="T2376" i="4"/>
  <c r="S2377" i="4"/>
  <c r="T2377" i="4"/>
  <c r="S2378" i="4"/>
  <c r="T2378" i="4"/>
  <c r="S2379" i="4"/>
  <c r="T2379" i="4"/>
  <c r="S2380" i="4"/>
  <c r="T2380" i="4"/>
  <c r="S2381" i="4"/>
  <c r="T2381" i="4"/>
  <c r="S2382" i="4"/>
  <c r="T2382" i="4"/>
  <c r="S2383" i="4"/>
  <c r="T2383" i="4"/>
  <c r="S2384" i="4"/>
  <c r="T2384" i="4"/>
  <c r="S2385" i="4"/>
  <c r="T2385" i="4"/>
  <c r="S2386" i="4"/>
  <c r="T2386" i="4"/>
  <c r="S2387" i="4"/>
  <c r="T2387" i="4"/>
  <c r="S2388" i="4"/>
  <c r="T2388" i="4"/>
  <c r="S2389" i="4"/>
  <c r="T2389" i="4"/>
  <c r="S2390" i="4"/>
  <c r="T2390" i="4"/>
  <c r="S2391" i="4"/>
  <c r="T2391" i="4"/>
  <c r="S2392" i="4"/>
  <c r="T2392" i="4"/>
  <c r="S2393" i="4"/>
  <c r="T2393" i="4"/>
  <c r="S2394" i="4"/>
  <c r="T2394" i="4"/>
  <c r="S2395" i="4"/>
  <c r="T2395" i="4"/>
  <c r="S2396" i="4"/>
  <c r="T2396" i="4"/>
  <c r="S2397" i="4"/>
  <c r="T2397" i="4"/>
  <c r="S2398" i="4"/>
  <c r="T2398" i="4"/>
  <c r="S2399" i="4"/>
  <c r="T2399" i="4"/>
  <c r="S2400" i="4"/>
  <c r="T2400" i="4"/>
  <c r="S2401" i="4"/>
  <c r="T2401" i="4"/>
  <c r="S2402" i="4"/>
  <c r="T2402" i="4"/>
  <c r="S2403" i="4"/>
  <c r="T2403" i="4"/>
  <c r="S2404" i="4"/>
  <c r="T2404" i="4"/>
  <c r="S2405" i="4"/>
  <c r="T2405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4" i="4"/>
  <c r="S1204" i="4"/>
  <c r="S1203" i="4"/>
  <c r="S1202" i="4"/>
  <c r="S1201" i="4"/>
  <c r="S1200" i="4"/>
  <c r="S1199" i="4"/>
  <c r="S1198" i="4"/>
  <c r="S1197" i="4"/>
  <c r="S1196" i="4"/>
  <c r="S1195" i="4"/>
  <c r="S1194" i="4"/>
  <c r="S1193" i="4"/>
  <c r="S1192" i="4"/>
  <c r="S1191" i="4"/>
  <c r="S1190" i="4"/>
  <c r="S1189" i="4"/>
  <c r="S1188" i="4"/>
  <c r="S1187" i="4"/>
  <c r="S1186" i="4"/>
  <c r="S1185" i="4"/>
  <c r="S1184" i="4"/>
  <c r="S1183" i="4"/>
  <c r="S1182" i="4"/>
  <c r="S1181" i="4"/>
  <c r="S1180" i="4"/>
  <c r="S1179" i="4"/>
  <c r="S1178" i="4"/>
  <c r="S1177" i="4"/>
  <c r="S1176" i="4"/>
  <c r="S1175" i="4"/>
  <c r="S1174" i="4"/>
  <c r="S1173" i="4"/>
  <c r="S1172" i="4"/>
  <c r="S1171" i="4"/>
  <c r="S1170" i="4"/>
  <c r="S1169" i="4"/>
  <c r="S1168" i="4"/>
  <c r="S1167" i="4"/>
  <c r="S1166" i="4"/>
  <c r="S1165" i="4"/>
  <c r="S1164" i="4"/>
  <c r="S1163" i="4"/>
  <c r="S1162" i="4"/>
  <c r="S1161" i="4"/>
  <c r="S1160" i="4"/>
  <c r="S1159" i="4"/>
  <c r="S1158" i="4"/>
  <c r="S1157" i="4"/>
  <c r="S1156" i="4"/>
  <c r="S1155" i="4"/>
  <c r="S1154" i="4"/>
  <c r="S1153" i="4"/>
  <c r="S1152" i="4"/>
  <c r="S1151" i="4"/>
  <c r="S1150" i="4"/>
  <c r="S1149" i="4"/>
  <c r="S1148" i="4"/>
  <c r="S1147" i="4"/>
  <c r="S1146" i="4"/>
  <c r="S1145" i="4"/>
  <c r="S1144" i="4"/>
  <c r="S1143" i="4"/>
  <c r="S1142" i="4"/>
  <c r="S1141" i="4"/>
  <c r="S1140" i="4"/>
  <c r="S1139" i="4"/>
  <c r="S1138" i="4"/>
  <c r="S1137" i="4"/>
  <c r="S1136" i="4"/>
  <c r="S1135" i="4"/>
  <c r="S1134" i="4"/>
  <c r="S1133" i="4"/>
  <c r="S1132" i="4"/>
  <c r="S1131" i="4"/>
  <c r="S1130" i="4"/>
  <c r="S1129" i="4"/>
  <c r="S1128" i="4"/>
  <c r="S1127" i="4"/>
  <c r="S1126" i="4"/>
  <c r="S1125" i="4"/>
  <c r="S1124" i="4"/>
  <c r="S1123" i="4"/>
  <c r="S1122" i="4"/>
  <c r="S1121" i="4"/>
  <c r="S1120" i="4"/>
  <c r="S1119" i="4"/>
  <c r="S1118" i="4"/>
  <c r="S1117" i="4"/>
  <c r="S1116" i="4"/>
  <c r="S1115" i="4"/>
  <c r="S1114" i="4"/>
  <c r="S1113" i="4"/>
  <c r="S1112" i="4"/>
  <c r="S1111" i="4"/>
  <c r="S1110" i="4"/>
  <c r="S1109" i="4"/>
  <c r="S1108" i="4"/>
  <c r="S1107" i="4"/>
  <c r="S1106" i="4"/>
  <c r="S1105" i="4"/>
  <c r="S1104" i="4"/>
  <c r="S1103" i="4"/>
  <c r="S1102" i="4"/>
  <c r="S1101" i="4"/>
  <c r="S1100" i="4"/>
  <c r="S1099" i="4"/>
  <c r="S1098" i="4"/>
  <c r="S1097" i="4"/>
  <c r="S1096" i="4"/>
  <c r="S1095" i="4"/>
  <c r="S1094" i="4"/>
  <c r="S1093" i="4"/>
  <c r="S1092" i="4"/>
  <c r="S1091" i="4"/>
  <c r="S1090" i="4"/>
  <c r="S1089" i="4"/>
  <c r="S1088" i="4"/>
  <c r="S1087" i="4"/>
  <c r="S1086" i="4"/>
  <c r="S1085" i="4"/>
  <c r="S1084" i="4"/>
  <c r="S1083" i="4"/>
  <c r="S1082" i="4"/>
  <c r="S1081" i="4"/>
  <c r="S1080" i="4"/>
  <c r="S1079" i="4"/>
  <c r="S1078" i="4"/>
  <c r="S1077" i="4"/>
  <c r="S1076" i="4"/>
  <c r="S1075" i="4"/>
  <c r="S1074" i="4"/>
  <c r="S1073" i="4"/>
  <c r="S1072" i="4"/>
  <c r="S1071" i="4"/>
  <c r="S1070" i="4"/>
  <c r="S1069" i="4"/>
  <c r="S1068" i="4"/>
  <c r="S1067" i="4"/>
  <c r="S1066" i="4"/>
  <c r="S1065" i="4"/>
  <c r="S1064" i="4"/>
  <c r="S1063" i="4"/>
  <c r="S1062" i="4"/>
  <c r="S1061" i="4"/>
  <c r="S1060" i="4"/>
  <c r="S1059" i="4"/>
  <c r="S1058" i="4"/>
  <c r="S1057" i="4"/>
  <c r="S1056" i="4"/>
  <c r="S1055" i="4"/>
  <c r="S1054" i="4"/>
  <c r="S1053" i="4"/>
  <c r="S1052" i="4"/>
  <c r="S1051" i="4"/>
  <c r="S1050" i="4"/>
  <c r="S1049" i="4"/>
  <c r="S1048" i="4"/>
  <c r="S1047" i="4"/>
  <c r="S1046" i="4"/>
  <c r="S1045" i="4"/>
  <c r="S1044" i="4"/>
  <c r="S1043" i="4"/>
  <c r="S1042" i="4"/>
  <c r="S1041" i="4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I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H811" i="3"/>
  <c r="I811" i="3"/>
  <c r="J811" i="3"/>
  <c r="H812" i="3"/>
  <c r="I812" i="3"/>
  <c r="J812" i="3"/>
  <c r="H813" i="3"/>
  <c r="I813" i="3"/>
  <c r="J813" i="3"/>
  <c r="H814" i="3"/>
  <c r="I814" i="3"/>
  <c r="J814" i="3"/>
  <c r="H815" i="3"/>
  <c r="I815" i="3"/>
  <c r="J815" i="3"/>
  <c r="H816" i="3"/>
  <c r="I816" i="3"/>
  <c r="J816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2" i="3"/>
  <c r="I822" i="3"/>
  <c r="J822" i="3"/>
  <c r="H823" i="3"/>
  <c r="I823" i="3"/>
  <c r="J823" i="3"/>
  <c r="H824" i="3"/>
  <c r="I824" i="3"/>
  <c r="J824" i="3"/>
  <c r="H825" i="3"/>
  <c r="I825" i="3"/>
  <c r="J825" i="3"/>
  <c r="H826" i="3"/>
  <c r="I826" i="3"/>
  <c r="J826" i="3"/>
  <c r="H827" i="3"/>
  <c r="I827" i="3"/>
  <c r="J827" i="3"/>
  <c r="H828" i="3"/>
  <c r="I828" i="3"/>
  <c r="J828" i="3"/>
  <c r="H829" i="3"/>
  <c r="I829" i="3"/>
  <c r="J829" i="3"/>
  <c r="H830" i="3"/>
  <c r="I830" i="3"/>
  <c r="J830" i="3"/>
  <c r="H831" i="3"/>
  <c r="I831" i="3"/>
  <c r="J831" i="3"/>
  <c r="H832" i="3"/>
  <c r="I832" i="3"/>
  <c r="J832" i="3"/>
  <c r="H833" i="3"/>
  <c r="I833" i="3"/>
  <c r="J833" i="3"/>
  <c r="H834" i="3"/>
  <c r="I834" i="3"/>
  <c r="J834" i="3"/>
  <c r="H835" i="3"/>
  <c r="I835" i="3"/>
  <c r="J835" i="3"/>
  <c r="H836" i="3"/>
  <c r="I836" i="3"/>
  <c r="J836" i="3"/>
  <c r="H837" i="3"/>
  <c r="I837" i="3"/>
  <c r="J837" i="3"/>
  <c r="H838" i="3"/>
  <c r="I838" i="3"/>
  <c r="J838" i="3"/>
  <c r="H839" i="3"/>
  <c r="I839" i="3"/>
  <c r="J839" i="3"/>
  <c r="H840" i="3"/>
  <c r="I840" i="3"/>
  <c r="J840" i="3"/>
  <c r="H841" i="3"/>
  <c r="I841" i="3"/>
  <c r="J841" i="3"/>
  <c r="H842" i="3"/>
  <c r="I842" i="3"/>
  <c r="J842" i="3"/>
  <c r="H843" i="3"/>
  <c r="I843" i="3"/>
  <c r="J843" i="3"/>
  <c r="H844" i="3"/>
  <c r="I844" i="3"/>
  <c r="J844" i="3"/>
  <c r="H845" i="3"/>
  <c r="I845" i="3"/>
  <c r="J845" i="3"/>
  <c r="H846" i="3"/>
  <c r="I846" i="3"/>
  <c r="J846" i="3"/>
  <c r="H847" i="3"/>
  <c r="I847" i="3"/>
  <c r="J847" i="3"/>
  <c r="H848" i="3"/>
  <c r="I848" i="3"/>
  <c r="J848" i="3"/>
  <c r="H849" i="3"/>
  <c r="I849" i="3"/>
  <c r="J849" i="3"/>
  <c r="H850" i="3"/>
  <c r="I850" i="3"/>
  <c r="J850" i="3"/>
  <c r="H851" i="3"/>
  <c r="I851" i="3"/>
  <c r="J851" i="3"/>
  <c r="H852" i="3"/>
  <c r="I852" i="3"/>
  <c r="J852" i="3"/>
  <c r="H853" i="3"/>
  <c r="I853" i="3"/>
  <c r="J853" i="3"/>
  <c r="H854" i="3"/>
  <c r="I854" i="3"/>
  <c r="J854" i="3"/>
  <c r="H855" i="3"/>
  <c r="I855" i="3"/>
  <c r="J855" i="3"/>
  <c r="H856" i="3"/>
  <c r="I856" i="3"/>
  <c r="J856" i="3"/>
  <c r="H857" i="3"/>
  <c r="I857" i="3"/>
  <c r="J857" i="3"/>
  <c r="H858" i="3"/>
  <c r="I858" i="3"/>
  <c r="J858" i="3"/>
  <c r="H859" i="3"/>
  <c r="I859" i="3"/>
  <c r="J859" i="3"/>
  <c r="H860" i="3"/>
  <c r="I860" i="3"/>
  <c r="J860" i="3"/>
  <c r="H861" i="3"/>
  <c r="I861" i="3"/>
  <c r="J861" i="3"/>
  <c r="H862" i="3"/>
  <c r="I862" i="3"/>
  <c r="J862" i="3"/>
  <c r="H863" i="3"/>
  <c r="I863" i="3"/>
  <c r="J863" i="3"/>
  <c r="H864" i="3"/>
  <c r="I864" i="3"/>
  <c r="J864" i="3"/>
  <c r="H865" i="3"/>
  <c r="I865" i="3"/>
  <c r="J865" i="3"/>
  <c r="H866" i="3"/>
  <c r="I866" i="3"/>
  <c r="J866" i="3"/>
  <c r="H867" i="3"/>
  <c r="I867" i="3"/>
  <c r="J867" i="3"/>
  <c r="H868" i="3"/>
  <c r="I868" i="3"/>
  <c r="J868" i="3"/>
  <c r="H869" i="3"/>
  <c r="I869" i="3"/>
  <c r="J869" i="3"/>
  <c r="H870" i="3"/>
  <c r="I870" i="3"/>
  <c r="J870" i="3"/>
  <c r="H871" i="3"/>
  <c r="I871" i="3"/>
  <c r="J871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6" i="3"/>
  <c r="I876" i="3"/>
  <c r="J876" i="3"/>
  <c r="H877" i="3"/>
  <c r="I877" i="3"/>
  <c r="J877" i="3"/>
  <c r="H878" i="3"/>
  <c r="I878" i="3"/>
  <c r="J878" i="3"/>
  <c r="H879" i="3"/>
  <c r="I879" i="3"/>
  <c r="J879" i="3"/>
  <c r="H880" i="3"/>
  <c r="I880" i="3"/>
  <c r="J880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7" i="3"/>
  <c r="I887" i="3"/>
  <c r="J887" i="3"/>
  <c r="H888" i="3"/>
  <c r="I888" i="3"/>
  <c r="J888" i="3"/>
  <c r="H889" i="3"/>
  <c r="I889" i="3"/>
  <c r="J889" i="3"/>
  <c r="H890" i="3"/>
  <c r="I890" i="3"/>
  <c r="J890" i="3"/>
  <c r="H891" i="3"/>
  <c r="I891" i="3"/>
  <c r="J891" i="3"/>
  <c r="H892" i="3"/>
  <c r="I892" i="3"/>
  <c r="J892" i="3"/>
  <c r="H893" i="3"/>
  <c r="I893" i="3"/>
  <c r="J893" i="3"/>
  <c r="H894" i="3"/>
  <c r="I894" i="3"/>
  <c r="J894" i="3"/>
  <c r="H895" i="3"/>
  <c r="I895" i="3"/>
  <c r="J895" i="3"/>
  <c r="H896" i="3"/>
  <c r="I896" i="3"/>
  <c r="J896" i="3"/>
  <c r="H897" i="3"/>
  <c r="I897" i="3"/>
  <c r="J897" i="3"/>
  <c r="H898" i="3"/>
  <c r="I898" i="3"/>
  <c r="J898" i="3"/>
  <c r="H899" i="3"/>
  <c r="I899" i="3"/>
  <c r="J899" i="3"/>
  <c r="H900" i="3"/>
  <c r="I900" i="3"/>
  <c r="J900" i="3"/>
  <c r="H901" i="3"/>
  <c r="I901" i="3"/>
  <c r="J901" i="3"/>
  <c r="H902" i="3"/>
  <c r="I902" i="3"/>
  <c r="J902" i="3"/>
  <c r="H903" i="3"/>
  <c r="I903" i="3"/>
  <c r="J903" i="3"/>
  <c r="H904" i="3"/>
  <c r="I904" i="3"/>
  <c r="J904" i="3"/>
  <c r="H905" i="3"/>
  <c r="I905" i="3"/>
  <c r="J905" i="3"/>
  <c r="H906" i="3"/>
  <c r="I906" i="3"/>
  <c r="J906" i="3"/>
  <c r="H907" i="3"/>
  <c r="I907" i="3"/>
  <c r="J907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3" i="3"/>
  <c r="I913" i="3"/>
  <c r="J913" i="3"/>
  <c r="H914" i="3"/>
  <c r="I914" i="3"/>
  <c r="J914" i="3"/>
  <c r="H915" i="3"/>
  <c r="I915" i="3"/>
  <c r="J915" i="3"/>
  <c r="H916" i="3"/>
  <c r="I916" i="3"/>
  <c r="J916" i="3"/>
  <c r="H917" i="3"/>
  <c r="I917" i="3"/>
  <c r="J917" i="3"/>
  <c r="H918" i="3"/>
  <c r="I918" i="3"/>
  <c r="J918" i="3"/>
  <c r="H919" i="3"/>
  <c r="I919" i="3"/>
  <c r="J919" i="3"/>
  <c r="H920" i="3"/>
  <c r="I920" i="3"/>
  <c r="J920" i="3"/>
  <c r="H921" i="3"/>
  <c r="I921" i="3"/>
  <c r="J921" i="3"/>
  <c r="H922" i="3"/>
  <c r="I922" i="3"/>
  <c r="J922" i="3"/>
  <c r="H923" i="3"/>
  <c r="I923" i="3"/>
  <c r="J923" i="3"/>
  <c r="H924" i="3"/>
  <c r="I924" i="3"/>
  <c r="J924" i="3"/>
  <c r="H925" i="3"/>
  <c r="I925" i="3"/>
  <c r="J925" i="3"/>
  <c r="H926" i="3"/>
  <c r="I926" i="3"/>
  <c r="J926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2" i="3"/>
  <c r="I932" i="3"/>
  <c r="J932" i="3"/>
  <c r="H933" i="3"/>
  <c r="I933" i="3"/>
  <c r="J933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39" i="3"/>
  <c r="I939" i="3"/>
  <c r="J939" i="3"/>
  <c r="H940" i="3"/>
  <c r="I940" i="3"/>
  <c r="J940" i="3"/>
  <c r="H941" i="3"/>
  <c r="I941" i="3"/>
  <c r="J941" i="3"/>
  <c r="H942" i="3"/>
  <c r="I942" i="3"/>
  <c r="J942" i="3"/>
  <c r="H943" i="3"/>
  <c r="I943" i="3"/>
  <c r="J943" i="3"/>
  <c r="H944" i="3"/>
  <c r="I944" i="3"/>
  <c r="J944" i="3"/>
  <c r="H945" i="3"/>
  <c r="I945" i="3"/>
  <c r="J945" i="3"/>
  <c r="H946" i="3"/>
  <c r="I946" i="3"/>
  <c r="J946" i="3"/>
  <c r="H947" i="3"/>
  <c r="I947" i="3"/>
  <c r="J947" i="3"/>
  <c r="H948" i="3"/>
  <c r="I948" i="3"/>
  <c r="J948" i="3"/>
  <c r="H949" i="3"/>
  <c r="I949" i="3"/>
  <c r="J949" i="3"/>
  <c r="H950" i="3"/>
  <c r="I950" i="3"/>
  <c r="J950" i="3"/>
  <c r="H951" i="3"/>
  <c r="I951" i="3"/>
  <c r="J951" i="3"/>
  <c r="H952" i="3"/>
  <c r="I952" i="3"/>
  <c r="J952" i="3"/>
  <c r="H953" i="3"/>
  <c r="I953" i="3"/>
  <c r="J953" i="3"/>
  <c r="H954" i="3"/>
  <c r="I954" i="3"/>
  <c r="J954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6" i="3"/>
  <c r="I966" i="3"/>
  <c r="J966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1" i="3"/>
  <c r="I971" i="3"/>
  <c r="J971" i="3"/>
  <c r="H972" i="3"/>
  <c r="I972" i="3"/>
  <c r="J972" i="3"/>
  <c r="H973" i="3"/>
  <c r="I973" i="3"/>
  <c r="J973" i="3"/>
  <c r="H974" i="3"/>
  <c r="I974" i="3"/>
  <c r="J974" i="3"/>
  <c r="H975" i="3"/>
  <c r="I975" i="3"/>
  <c r="J975" i="3"/>
  <c r="H976" i="3"/>
  <c r="I976" i="3"/>
  <c r="J976" i="3"/>
  <c r="H977" i="3"/>
  <c r="I977" i="3"/>
  <c r="J977" i="3"/>
  <c r="H978" i="3"/>
  <c r="I978" i="3"/>
  <c r="J978" i="3"/>
  <c r="H979" i="3"/>
  <c r="I979" i="3"/>
  <c r="J979" i="3"/>
  <c r="H980" i="3"/>
  <c r="I980" i="3"/>
  <c r="J980" i="3"/>
  <c r="H981" i="3"/>
  <c r="I981" i="3"/>
  <c r="J981" i="3"/>
  <c r="H982" i="3"/>
  <c r="I982" i="3"/>
  <c r="J982" i="3"/>
  <c r="H983" i="3"/>
  <c r="I983" i="3"/>
  <c r="J983" i="3"/>
  <c r="H984" i="3"/>
  <c r="I984" i="3"/>
  <c r="J984" i="3"/>
  <c r="H985" i="3"/>
  <c r="I985" i="3"/>
  <c r="J985" i="3"/>
  <c r="H986" i="3"/>
  <c r="I986" i="3"/>
  <c r="J986" i="3"/>
  <c r="H987" i="3"/>
  <c r="I987" i="3"/>
  <c r="J987" i="3"/>
  <c r="H988" i="3"/>
  <c r="I988" i="3"/>
  <c r="J988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5" i="3"/>
  <c r="I995" i="3"/>
  <c r="J995" i="3"/>
  <c r="H996" i="3"/>
  <c r="I996" i="3"/>
  <c r="J996" i="3"/>
  <c r="H997" i="3"/>
  <c r="I997" i="3"/>
  <c r="J997" i="3"/>
  <c r="H998" i="3"/>
  <c r="I998" i="3"/>
  <c r="J998" i="3"/>
  <c r="H999" i="3"/>
  <c r="I999" i="3"/>
  <c r="J999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04" i="3"/>
  <c r="I1004" i="3"/>
  <c r="J1004" i="3"/>
  <c r="H1005" i="3"/>
  <c r="I1005" i="3"/>
  <c r="J1005" i="3"/>
  <c r="H1006" i="3"/>
  <c r="I1006" i="3"/>
  <c r="J1006" i="3"/>
  <c r="H1007" i="3"/>
  <c r="I1007" i="3"/>
  <c r="J1007" i="3"/>
  <c r="H1008" i="3"/>
  <c r="I1008" i="3"/>
  <c r="J1008" i="3"/>
  <c r="H1009" i="3"/>
  <c r="I1009" i="3"/>
  <c r="J1009" i="3"/>
  <c r="H1010" i="3"/>
  <c r="I1010" i="3"/>
  <c r="J1010" i="3"/>
  <c r="H1011" i="3"/>
  <c r="I1011" i="3"/>
  <c r="J1011" i="3"/>
  <c r="H1012" i="3"/>
  <c r="I1012" i="3"/>
  <c r="J1012" i="3"/>
  <c r="H1013" i="3"/>
  <c r="I1013" i="3"/>
  <c r="J1013" i="3"/>
  <c r="H1014" i="3"/>
  <c r="I1014" i="3"/>
  <c r="J1014" i="3"/>
  <c r="H1015" i="3"/>
  <c r="I1015" i="3"/>
  <c r="J1015" i="3"/>
  <c r="H1016" i="3"/>
  <c r="I1016" i="3"/>
  <c r="J1016" i="3"/>
  <c r="H1017" i="3"/>
  <c r="I1017" i="3"/>
  <c r="J1017" i="3"/>
  <c r="H1018" i="3"/>
  <c r="I1018" i="3"/>
  <c r="J1018" i="3"/>
  <c r="H1019" i="3"/>
  <c r="I1019" i="3"/>
  <c r="J1019" i="3"/>
  <c r="H1020" i="3"/>
  <c r="I1020" i="3"/>
  <c r="J1020" i="3"/>
  <c r="H1021" i="3"/>
  <c r="I1021" i="3"/>
  <c r="J1021" i="3"/>
  <c r="H1022" i="3"/>
  <c r="I1022" i="3"/>
  <c r="J1022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28" i="3"/>
  <c r="I1028" i="3"/>
  <c r="J1028" i="3"/>
  <c r="H1029" i="3"/>
  <c r="I1029" i="3"/>
  <c r="J1029" i="3"/>
  <c r="H1030" i="3"/>
  <c r="I1030" i="3"/>
  <c r="J1030" i="3"/>
  <c r="H1031" i="3"/>
  <c r="I1031" i="3"/>
  <c r="J1031" i="3"/>
  <c r="H1032" i="3"/>
  <c r="I1032" i="3"/>
  <c r="J1032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H1038" i="3"/>
  <c r="I1038" i="3"/>
  <c r="J1038" i="3"/>
  <c r="H1039" i="3"/>
  <c r="I1039" i="3"/>
  <c r="J1039" i="3"/>
  <c r="H1040" i="3"/>
  <c r="I1040" i="3"/>
  <c r="J1040" i="3"/>
  <c r="H1041" i="3"/>
  <c r="I1041" i="3"/>
  <c r="J1041" i="3"/>
  <c r="H1042" i="3"/>
  <c r="I1042" i="3"/>
  <c r="J1042" i="3"/>
  <c r="H1043" i="3"/>
  <c r="I1043" i="3"/>
  <c r="J1043" i="3"/>
  <c r="H1044" i="3"/>
  <c r="I1044" i="3"/>
  <c r="J1044" i="3"/>
  <c r="H1045" i="3"/>
  <c r="I1045" i="3"/>
  <c r="J1045" i="3"/>
  <c r="H1046" i="3"/>
  <c r="I1046" i="3"/>
  <c r="J1046" i="3"/>
  <c r="H1047" i="3"/>
  <c r="I1047" i="3"/>
  <c r="J1047" i="3"/>
  <c r="H1048" i="3"/>
  <c r="I1048" i="3"/>
  <c r="J1048" i="3"/>
  <c r="H1049" i="3"/>
  <c r="I1049" i="3"/>
  <c r="J1049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5" i="3"/>
  <c r="I1055" i="3"/>
  <c r="J1055" i="3"/>
  <c r="H1056" i="3"/>
  <c r="I1056" i="3"/>
  <c r="J1056" i="3"/>
  <c r="H1057" i="3"/>
  <c r="I1057" i="3"/>
  <c r="J1057" i="3"/>
  <c r="H1058" i="3"/>
  <c r="I1058" i="3"/>
  <c r="J1058" i="3"/>
  <c r="H1059" i="3"/>
  <c r="I1059" i="3"/>
  <c r="J1059" i="3"/>
  <c r="H1060" i="3"/>
  <c r="I1060" i="3"/>
  <c r="J1060" i="3"/>
  <c r="H1061" i="3"/>
  <c r="I1061" i="3"/>
  <c r="J1061" i="3"/>
  <c r="H1062" i="3"/>
  <c r="I1062" i="3"/>
  <c r="J1062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67" i="3"/>
  <c r="I1067" i="3"/>
  <c r="J1067" i="3"/>
  <c r="H1068" i="3"/>
  <c r="I1068" i="3"/>
  <c r="J1068" i="3"/>
  <c r="H1069" i="3"/>
  <c r="I1069" i="3"/>
  <c r="J1069" i="3"/>
  <c r="H1070" i="3"/>
  <c r="I1070" i="3"/>
  <c r="J1070" i="3"/>
  <c r="H1071" i="3"/>
  <c r="I1071" i="3"/>
  <c r="J1071" i="3"/>
  <c r="H1072" i="3"/>
  <c r="I1072" i="3"/>
  <c r="J1072" i="3"/>
  <c r="H1073" i="3"/>
  <c r="I1073" i="3"/>
  <c r="J1073" i="3"/>
  <c r="H1074" i="3"/>
  <c r="I1074" i="3"/>
  <c r="J1074" i="3"/>
  <c r="H1075" i="3"/>
  <c r="I1075" i="3"/>
  <c r="J1075" i="3"/>
  <c r="H1076" i="3"/>
  <c r="I1076" i="3"/>
  <c r="J1076" i="3"/>
  <c r="H1077" i="3"/>
  <c r="I1077" i="3"/>
  <c r="J1077" i="3"/>
  <c r="H1078" i="3"/>
  <c r="I1078" i="3"/>
  <c r="J1078" i="3"/>
  <c r="H1079" i="3"/>
  <c r="I1079" i="3"/>
  <c r="J1079" i="3"/>
  <c r="H1080" i="3"/>
  <c r="I1080" i="3"/>
  <c r="J1080" i="3"/>
  <c r="H1081" i="3"/>
  <c r="I1081" i="3"/>
  <c r="J1081" i="3"/>
  <c r="H1082" i="3"/>
  <c r="I1082" i="3"/>
  <c r="J1082" i="3"/>
  <c r="H1083" i="3"/>
  <c r="I1083" i="3"/>
  <c r="J1083" i="3"/>
  <c r="H1084" i="3"/>
  <c r="I1084" i="3"/>
  <c r="J1084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0" i="3"/>
  <c r="I1090" i="3"/>
  <c r="J1090" i="3"/>
  <c r="H1091" i="3"/>
  <c r="I1091" i="3"/>
  <c r="J1091" i="3"/>
  <c r="H1092" i="3"/>
  <c r="I1092" i="3"/>
  <c r="J1092" i="3"/>
  <c r="H1093" i="3"/>
  <c r="I1093" i="3"/>
  <c r="J1093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098" i="3"/>
  <c r="I1098" i="3"/>
  <c r="J1098" i="3"/>
  <c r="H1099" i="3"/>
  <c r="I1099" i="3"/>
  <c r="J1099" i="3"/>
  <c r="H1100" i="3"/>
  <c r="I1100" i="3"/>
  <c r="J1100" i="3"/>
  <c r="H1101" i="3"/>
  <c r="I1101" i="3"/>
  <c r="J1101" i="3"/>
  <c r="H1102" i="3"/>
  <c r="I1102" i="3"/>
  <c r="J1102" i="3"/>
  <c r="H1103" i="3"/>
  <c r="I1103" i="3"/>
  <c r="J1103" i="3"/>
  <c r="H1104" i="3"/>
  <c r="I1104" i="3"/>
  <c r="J1104" i="3"/>
  <c r="H1105" i="3"/>
  <c r="I1105" i="3"/>
  <c r="J1105" i="3"/>
  <c r="H1106" i="3"/>
  <c r="I1106" i="3"/>
  <c r="J1106" i="3"/>
  <c r="H1107" i="3"/>
  <c r="I1107" i="3"/>
  <c r="J1107" i="3"/>
  <c r="H1108" i="3"/>
  <c r="I1108" i="3"/>
  <c r="J1108" i="3"/>
  <c r="H1109" i="3"/>
  <c r="I1109" i="3"/>
  <c r="J1109" i="3"/>
  <c r="H1110" i="3"/>
  <c r="I1110" i="3"/>
  <c r="J1110" i="3"/>
  <c r="H1111" i="3"/>
  <c r="I1111" i="3"/>
  <c r="J1111" i="3"/>
  <c r="H1112" i="3"/>
  <c r="I1112" i="3"/>
  <c r="J1112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7" i="3"/>
  <c r="I1117" i="3"/>
  <c r="J1117" i="3"/>
  <c r="H1118" i="3"/>
  <c r="I1118" i="3"/>
  <c r="J1118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4" i="3"/>
  <c r="I1124" i="3"/>
  <c r="J1124" i="3"/>
  <c r="H1125" i="3"/>
  <c r="I1125" i="3"/>
  <c r="J1125" i="3"/>
  <c r="H1126" i="3"/>
  <c r="I1126" i="3"/>
  <c r="J1126" i="3"/>
  <c r="H1127" i="3"/>
  <c r="I1127" i="3"/>
  <c r="J1127" i="3"/>
  <c r="H1128" i="3"/>
  <c r="I1128" i="3"/>
  <c r="J1128" i="3"/>
  <c r="H1129" i="3"/>
  <c r="I1129" i="3"/>
  <c r="J1129" i="3"/>
  <c r="H1130" i="3"/>
  <c r="I1130" i="3"/>
  <c r="J1130" i="3"/>
  <c r="H1131" i="3"/>
  <c r="I1131" i="3"/>
  <c r="J1131" i="3"/>
  <c r="H1132" i="3"/>
  <c r="I1132" i="3"/>
  <c r="J1132" i="3"/>
  <c r="H1133" i="3"/>
  <c r="I1133" i="3"/>
  <c r="J1133" i="3"/>
  <c r="H1134" i="3"/>
  <c r="I1134" i="3"/>
  <c r="J1134" i="3"/>
  <c r="H1135" i="3"/>
  <c r="I1135" i="3"/>
  <c r="J1135" i="3"/>
  <c r="H1136" i="3"/>
  <c r="I1136" i="3"/>
  <c r="J1136" i="3"/>
  <c r="H1137" i="3"/>
  <c r="I1137" i="3"/>
  <c r="J1137" i="3"/>
  <c r="H1138" i="3"/>
  <c r="I1138" i="3"/>
  <c r="J1138" i="3"/>
  <c r="H1139" i="3"/>
  <c r="I1139" i="3"/>
  <c r="J1139" i="3"/>
  <c r="H1140" i="3"/>
  <c r="I1140" i="3"/>
  <c r="J1140" i="3"/>
  <c r="H1141" i="3"/>
  <c r="I1141" i="3"/>
  <c r="J1141" i="3"/>
  <c r="H1142" i="3"/>
  <c r="I1142" i="3"/>
  <c r="J1142" i="3"/>
  <c r="H1143" i="3"/>
  <c r="I1143" i="3"/>
  <c r="J1143" i="3"/>
  <c r="H1144" i="3"/>
  <c r="I1144" i="3"/>
  <c r="J1144" i="3"/>
  <c r="H1145" i="3"/>
  <c r="I1145" i="3"/>
  <c r="J1145" i="3"/>
  <c r="H1146" i="3"/>
  <c r="I1146" i="3"/>
  <c r="J1146" i="3"/>
  <c r="H1147" i="3"/>
  <c r="I1147" i="3"/>
  <c r="J1147" i="3"/>
  <c r="H1148" i="3"/>
  <c r="I1148" i="3"/>
  <c r="J1148" i="3"/>
  <c r="H1149" i="3"/>
  <c r="I1149" i="3"/>
  <c r="J1149" i="3"/>
  <c r="H1150" i="3"/>
  <c r="I1150" i="3"/>
  <c r="J1150" i="3"/>
  <c r="H1151" i="3"/>
  <c r="I1151" i="3"/>
  <c r="J1151" i="3"/>
  <c r="H1152" i="3"/>
  <c r="I1152" i="3"/>
  <c r="J1152" i="3"/>
  <c r="H1153" i="3"/>
  <c r="I1153" i="3"/>
  <c r="J1153" i="3"/>
  <c r="H1154" i="3"/>
  <c r="I1154" i="3"/>
  <c r="J1154" i="3"/>
  <c r="H1155" i="3"/>
  <c r="I1155" i="3"/>
  <c r="J1155" i="3"/>
  <c r="H1156" i="3"/>
  <c r="I1156" i="3"/>
  <c r="J1156" i="3"/>
  <c r="H1157" i="3"/>
  <c r="I1157" i="3"/>
  <c r="J1157" i="3"/>
  <c r="H1158" i="3"/>
  <c r="I1158" i="3"/>
  <c r="J1158" i="3"/>
  <c r="H1159" i="3"/>
  <c r="I1159" i="3"/>
  <c r="J1159" i="3"/>
  <c r="H1160" i="3"/>
  <c r="I1160" i="3"/>
  <c r="J1160" i="3"/>
  <c r="H1161" i="3"/>
  <c r="I1161" i="3"/>
  <c r="J1161" i="3"/>
  <c r="H1162" i="3"/>
  <c r="I1162" i="3"/>
  <c r="J1162" i="3"/>
  <c r="H1163" i="3"/>
  <c r="I1163" i="3"/>
  <c r="J1163" i="3"/>
  <c r="H1164" i="3"/>
  <c r="I1164" i="3"/>
  <c r="J1164" i="3"/>
  <c r="H1165" i="3"/>
  <c r="I1165" i="3"/>
  <c r="J1165" i="3"/>
  <c r="H1166" i="3"/>
  <c r="I1166" i="3"/>
  <c r="J1166" i="3"/>
  <c r="H1167" i="3"/>
  <c r="I1167" i="3"/>
  <c r="J1167" i="3"/>
  <c r="H1168" i="3"/>
  <c r="I1168" i="3"/>
  <c r="J1168" i="3"/>
  <c r="H1169" i="3"/>
  <c r="I1169" i="3"/>
  <c r="J1169" i="3"/>
  <c r="H1170" i="3"/>
  <c r="I1170" i="3"/>
  <c r="J1170" i="3"/>
  <c r="H1171" i="3"/>
  <c r="I1171" i="3"/>
  <c r="J1171" i="3"/>
  <c r="H1172" i="3"/>
  <c r="I1172" i="3"/>
  <c r="J1172" i="3"/>
  <c r="H1173" i="3"/>
  <c r="I1173" i="3"/>
  <c r="J1173" i="3"/>
  <c r="H1174" i="3"/>
  <c r="I1174" i="3"/>
  <c r="J1174" i="3"/>
  <c r="H1175" i="3"/>
  <c r="I1175" i="3"/>
  <c r="J1175" i="3"/>
  <c r="H1176" i="3"/>
  <c r="I1176" i="3"/>
  <c r="J1176" i="3"/>
  <c r="H1177" i="3"/>
  <c r="I1177" i="3"/>
  <c r="J1177" i="3"/>
  <c r="H1178" i="3"/>
  <c r="I1178" i="3"/>
  <c r="J1178" i="3"/>
  <c r="H1179" i="3"/>
  <c r="I1179" i="3"/>
  <c r="J1179" i="3"/>
  <c r="H1180" i="3"/>
  <c r="I1180" i="3"/>
  <c r="J1180" i="3"/>
  <c r="H1181" i="3"/>
  <c r="I1181" i="3"/>
  <c r="J1181" i="3"/>
  <c r="H1182" i="3"/>
  <c r="I1182" i="3"/>
  <c r="J1182" i="3"/>
  <c r="H1183" i="3"/>
  <c r="I1183" i="3"/>
  <c r="J1183" i="3"/>
  <c r="H1184" i="3"/>
  <c r="I1184" i="3"/>
  <c r="J1184" i="3"/>
  <c r="H1185" i="3"/>
  <c r="I1185" i="3"/>
  <c r="J1185" i="3"/>
  <c r="H1186" i="3"/>
  <c r="I1186" i="3"/>
  <c r="J1186" i="3"/>
  <c r="H1187" i="3"/>
  <c r="I1187" i="3"/>
  <c r="J1187" i="3"/>
  <c r="H1188" i="3"/>
  <c r="I1188" i="3"/>
  <c r="J1188" i="3"/>
  <c r="H1189" i="3"/>
  <c r="I1189" i="3"/>
  <c r="J1189" i="3"/>
  <c r="H1190" i="3"/>
  <c r="I1190" i="3"/>
  <c r="J1190" i="3"/>
  <c r="H1191" i="3"/>
  <c r="I1191" i="3"/>
  <c r="J1191" i="3"/>
  <c r="H1192" i="3"/>
  <c r="I1192" i="3"/>
  <c r="J1192" i="3"/>
  <c r="H1193" i="3"/>
  <c r="I1193" i="3"/>
  <c r="J1193" i="3"/>
  <c r="H1194" i="3"/>
  <c r="I1194" i="3"/>
  <c r="J1194" i="3"/>
  <c r="H1195" i="3"/>
  <c r="I1195" i="3"/>
  <c r="J1195" i="3"/>
  <c r="H1196" i="3"/>
  <c r="I1196" i="3"/>
  <c r="J1196" i="3"/>
  <c r="H1197" i="3"/>
  <c r="I1197" i="3"/>
  <c r="J1197" i="3"/>
  <c r="H1198" i="3"/>
  <c r="I1198" i="3"/>
  <c r="J1198" i="3"/>
  <c r="H1199" i="3"/>
  <c r="I1199" i="3"/>
  <c r="J1199" i="3"/>
  <c r="H1200" i="3"/>
  <c r="I1200" i="3"/>
  <c r="J1200" i="3"/>
  <c r="H1201" i="3"/>
  <c r="I1201" i="3"/>
  <c r="J1201" i="3"/>
  <c r="H1202" i="3"/>
  <c r="I1202" i="3"/>
  <c r="J1202" i="3"/>
  <c r="H1203" i="3"/>
  <c r="I1203" i="3"/>
  <c r="J1203" i="3"/>
  <c r="H1204" i="3"/>
  <c r="I1204" i="3"/>
  <c r="J1204" i="3"/>
  <c r="H4" i="3"/>
  <c r="J4" i="3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15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4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160" i="1"/>
  <c r="G161" i="1"/>
  <c r="G162" i="1"/>
  <c r="G163" i="1"/>
  <c r="G164" i="1"/>
  <c r="G165" i="1"/>
  <c r="G166" i="1"/>
  <c r="G167" i="1"/>
  <c r="G168" i="1"/>
  <c r="G156" i="1"/>
  <c r="G157" i="1"/>
  <c r="G158" i="1"/>
  <c r="G15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4" i="1"/>
  <c r="J5" i="1"/>
  <c r="K5" i="1"/>
  <c r="L5" i="1"/>
  <c r="J6" i="1"/>
  <c r="K6" i="1"/>
  <c r="L6" i="1"/>
  <c r="J7" i="1"/>
  <c r="K7" i="1"/>
  <c r="L7" i="1"/>
  <c r="J8" i="1"/>
  <c r="K8" i="1"/>
  <c r="L8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L155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L193" i="1"/>
  <c r="J194" i="1"/>
  <c r="K194" i="1"/>
  <c r="L194" i="1"/>
  <c r="J195" i="1"/>
  <c r="K195" i="1"/>
  <c r="L195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L338" i="1"/>
  <c r="J4" i="1"/>
  <c r="K4" i="1"/>
  <c r="L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<sst xmlns="http://schemas.openxmlformats.org/spreadsheetml/2006/main" count="6285" uniqueCount="336">
  <si>
    <t>1st Half Summary</t>
  </si>
  <si>
    <t>2nd Half Summary</t>
  </si>
  <si>
    <t>TIME</t>
  </si>
  <si>
    <t>CALIFORNIA</t>
  </si>
  <si>
    <t>SCORE</t>
  </si>
  <si>
    <t>STANFORD</t>
  </si>
  <si>
    <t>0-0</t>
  </si>
  <si>
    <t>Jump Ball won by Stanford</t>
  </si>
  <si>
    <t>0-3</t>
  </si>
  <si>
    <t>Anthony Brown made Three Point Jumper. Assisted by Michael Humphrey.</t>
  </si>
  <si>
    <t>David Kravish made Jumper. Assisted by Sam Singer.</t>
  </si>
  <si>
    <t>Chasson Randle made Three Point Jumper. Assisted by Anthony Brown.</t>
  </si>
  <si>
    <t>Dwight Tarwater made Jumper. Assisted by Tyrone Wallace.</t>
  </si>
  <si>
    <t>Stanford Timeout</t>
  </si>
  <si>
    <t>Chasson Randle missed Jumper.</t>
  </si>
  <si>
    <t>David Kravish Defensive Rebound.</t>
  </si>
  <si>
    <t>Marcus Allen missed Jumper.</t>
  </si>
  <si>
    <t>Dwight Tarwater Defensive Rebound.</t>
  </si>
  <si>
    <t>Jabari Bird missed Three Point Jumper.</t>
  </si>
  <si>
    <t>Michael Humphrey Defensive Rebound.</t>
  </si>
  <si>
    <t>Anthony Brown made Three Point Jumper. Assisted by Chasson Randle.</t>
  </si>
  <si>
    <t>Stefan Nastic Defensive Rebound.</t>
  </si>
  <si>
    <t>Stefan Nastic Turnover.</t>
  </si>
  <si>
    <t>Dwight Tarwater Steal.</t>
  </si>
  <si>
    <t>Foul on Anthony Brown.</t>
  </si>
  <si>
    <t>Tyrone Wallace missed Free Throw.</t>
  </si>
  <si>
    <t>California Deadball Team Rebound.</t>
  </si>
  <si>
    <t>Tyrone Wallace made Free Throw.</t>
  </si>
  <si>
    <t>Michael Humphrey made Dunk. Assisted by Chasson Randle.</t>
  </si>
  <si>
    <t>David Kravish made Jumper.</t>
  </si>
  <si>
    <t>Stefan Nastic missed Jumper.</t>
  </si>
  <si>
    <t>Tyrone Wallace made Jumper.</t>
  </si>
  <si>
    <t>Anthony Brown missed Jumper.</t>
  </si>
  <si>
    <t>Stefan Nastic Offensive Rebound.</t>
  </si>
  <si>
    <t>Marcus Allen made Three Point Jumper. Assisted by Chasson Randle.</t>
  </si>
  <si>
    <t>Tyrone Wallace missed Three Point Jumper.</t>
  </si>
  <si>
    <t>Chasson Randle Defensive Rebound.</t>
  </si>
  <si>
    <t>Chasson Randle Turnover.</t>
  </si>
  <si>
    <t>Official TV Timeout</t>
  </si>
  <si>
    <t>Tyrone Wallace missed Jumper.</t>
  </si>
  <si>
    <t>Michael Humphrey Turnover.</t>
  </si>
  <si>
    <t>Jabari Bird Steal.</t>
  </si>
  <si>
    <t>Kingsley Okoroh Offensive Rebound.</t>
  </si>
  <si>
    <t>Kingsley Okoroh missed Jumper.</t>
  </si>
  <si>
    <t>Jabari Bird Block.</t>
  </si>
  <si>
    <t>Stanford Offensive Rebound.</t>
  </si>
  <si>
    <t>California Defensive Rebound.</t>
  </si>
  <si>
    <t>Jordan Mathews missed Jumper.</t>
  </si>
  <si>
    <t>Chasson Randle Block.</t>
  </si>
  <si>
    <t>Anthony Brown Defensive Rebound.</t>
  </si>
  <si>
    <t>Reid Travis missed Jumper.</t>
  </si>
  <si>
    <t>Anthony Brown Offensive Rebound.</t>
  </si>
  <si>
    <t>Reid Travis Offensive Rebound.</t>
  </si>
  <si>
    <t>Foul on Kingsley Okoroh.</t>
  </si>
  <si>
    <t>Stefan Nastic made Free Throw.</t>
  </si>
  <si>
    <t>David Kravish missed Jumper.</t>
  </si>
  <si>
    <t>David Kravish Block.</t>
  </si>
  <si>
    <t>Jordan Mathews missed Three Point Jumper.</t>
  </si>
  <si>
    <t>Kingsley Okoroh made Dunk.</t>
  </si>
  <si>
    <t>13-16</t>
  </si>
  <si>
    <t>Sam Singer Defensive Rebound.</t>
  </si>
  <si>
    <t>Jabari Bird missed Jumper.</t>
  </si>
  <si>
    <t>Kingsley Okoroh Steal.</t>
  </si>
  <si>
    <t>Foul on Robert Cartwright.</t>
  </si>
  <si>
    <t>David Kravish Offensive Rebound.</t>
  </si>
  <si>
    <t>Chasson Randle missed Three Point Jumper.</t>
  </si>
  <si>
    <t>Anthony Brown missed Three Point Jumper.</t>
  </si>
  <si>
    <t>Tyrone Wallace Defensive Rebound.</t>
  </si>
  <si>
    <t>Reid Travis Defensive Rebound.</t>
  </si>
  <si>
    <t>13-18</t>
  </si>
  <si>
    <t>Reid Travis made Layup. Assisted by Chasson Randle.</t>
  </si>
  <si>
    <t>David Kravish made Jumper. Assisted by Tyrone Wallace.</t>
  </si>
  <si>
    <t>15-18</t>
  </si>
  <si>
    <t>15-20</t>
  </si>
  <si>
    <t>Michael Humphrey made Layup. Assisted by Chasson Randle.</t>
  </si>
  <si>
    <t>Jabari Bird made Jumper.</t>
  </si>
  <si>
    <t>17-20</t>
  </si>
  <si>
    <t>17-22</t>
  </si>
  <si>
    <t>Reid Travis made Layup.</t>
  </si>
  <si>
    <t>Foul on Dwight Tarwater.</t>
  </si>
  <si>
    <t>Reid Travis missed Free Throw.</t>
  </si>
  <si>
    <t>Stanford Deadball Team Rebound.</t>
  </si>
  <si>
    <t>Robert Cartwright Defensive Rebound.</t>
  </si>
  <si>
    <t>17-24</t>
  </si>
  <si>
    <t>Anthony Brown made Jumper. Assisted by Stefan Nastic.</t>
  </si>
  <si>
    <t>Jump Ball won by California</t>
  </si>
  <si>
    <t>Marcus Allen Turnover.</t>
  </si>
  <si>
    <t>Brandon Chauca missed Three Point Jumper.</t>
  </si>
  <si>
    <t>Foul on David Kravish.</t>
  </si>
  <si>
    <t>17-25</t>
  </si>
  <si>
    <t>17-26</t>
  </si>
  <si>
    <t>Brandon Chauca Turnover.</t>
  </si>
  <si>
    <t>Foul on Stefan Nastic.</t>
  </si>
  <si>
    <t>Tyrone Wallace made Jumper. Assisted by Jordan Mathews.</t>
  </si>
  <si>
    <t>19-26</t>
  </si>
  <si>
    <t>19-28</t>
  </si>
  <si>
    <t>Reid Travis made Jumper.</t>
  </si>
  <si>
    <t>Dwight Tarwater missed Three Point Jumper.</t>
  </si>
  <si>
    <t>David Kravish made Layup. Assisted by Brandon Chauca.</t>
  </si>
  <si>
    <t>21-28</t>
  </si>
  <si>
    <t>Chasson Randle missed Layup.</t>
  </si>
  <si>
    <t>23-28</t>
  </si>
  <si>
    <t>Michael Humphrey Offensive Rebound.</t>
  </si>
  <si>
    <t>23-30</t>
  </si>
  <si>
    <t>Michael Humphrey made Two Point Tip Shot.</t>
  </si>
  <si>
    <t>David Kravish Turnover.</t>
  </si>
  <si>
    <t>23-33</t>
  </si>
  <si>
    <t>Anthony Brown made Three Point Jumper.</t>
  </si>
  <si>
    <t>Dwight Tarwater Turnover.</t>
  </si>
  <si>
    <t>Reid Travis Steal.</t>
  </si>
  <si>
    <t>Foul on Tyrone Wallace.</t>
  </si>
  <si>
    <t>23-34</t>
  </si>
  <si>
    <t>Anthony Brown made Free Throw.</t>
  </si>
  <si>
    <t>23-35</t>
  </si>
  <si>
    <t>California Timeout</t>
  </si>
  <si>
    <t>Tyrone Wallace missed Layup.</t>
  </si>
  <si>
    <t>Kingsley Okoroh Turnover.</t>
  </si>
  <si>
    <t>End of 1st half</t>
  </si>
  <si>
    <t>23-37</t>
  </si>
  <si>
    <t>Chasson Randle made Layup. Assisted by Anthony Brown.</t>
  </si>
  <si>
    <t>25-37</t>
  </si>
  <si>
    <t>25-39</t>
  </si>
  <si>
    <t>Chasson Randle made Jumper. Assisted by Michael Humphrey.</t>
  </si>
  <si>
    <t>Anthony Brown Turnover.</t>
  </si>
  <si>
    <t>Dwight Tarwater made Three Point Jumper. Assisted by Tyrone Wallace.</t>
  </si>
  <si>
    <t>28-39</t>
  </si>
  <si>
    <t>Foul on Jordan Mathews.</t>
  </si>
  <si>
    <t>Stefan Nastic missed Free Throw.</t>
  </si>
  <si>
    <t>28-40</t>
  </si>
  <si>
    <t>Foul on Marcus Allen.</t>
  </si>
  <si>
    <t>28-42</t>
  </si>
  <si>
    <t>Michael Humphrey made Layup.</t>
  </si>
  <si>
    <t>Jabari Bird made Layup.</t>
  </si>
  <si>
    <t>30-42</t>
  </si>
  <si>
    <t>Jabari Bird missed Free Throw.</t>
  </si>
  <si>
    <t>30-44</t>
  </si>
  <si>
    <t>Chasson Randle made Layup.</t>
  </si>
  <si>
    <t>Kingsley Okoroh made Two Point Tip Shot.</t>
  </si>
  <si>
    <t>32-44</t>
  </si>
  <si>
    <t>32-46</t>
  </si>
  <si>
    <t>Anthony Brown made Jumper.</t>
  </si>
  <si>
    <t>Foul on Michael Humphrey.</t>
  </si>
  <si>
    <t>David Kravish made Free Throw.</t>
  </si>
  <si>
    <t>33-46</t>
  </si>
  <si>
    <t>34-46</t>
  </si>
  <si>
    <t>Foul on Jabari Bird.</t>
  </si>
  <si>
    <t>34-48</t>
  </si>
  <si>
    <t>Michael Humphrey made Jumper. Assisted by Chasson Randle.</t>
  </si>
  <si>
    <t>Jordan Mathews made Free Throw.</t>
  </si>
  <si>
    <t>35-48</t>
  </si>
  <si>
    <t>36-48</t>
  </si>
  <si>
    <t>Jordan Mathews missed Free Throw.</t>
  </si>
  <si>
    <t>36-50</t>
  </si>
  <si>
    <t>Chasson Randle made Jumper.</t>
  </si>
  <si>
    <t>Jordan Mathews made Three Point Jumper. Assisted by Tyrone Wallace.</t>
  </si>
  <si>
    <t>39-50</t>
  </si>
  <si>
    <t>Marcus Allen Offensive Rebound.</t>
  </si>
  <si>
    <t>Marcus Allen missed Layup.</t>
  </si>
  <si>
    <t>39-52</t>
  </si>
  <si>
    <t>Marcus Allen made Layup.</t>
  </si>
  <si>
    <t>Foul on Chasson Randle.</t>
  </si>
  <si>
    <t>40-52</t>
  </si>
  <si>
    <t>41-52</t>
  </si>
  <si>
    <t>Reid Travis Turnover.</t>
  </si>
  <si>
    <t>Tyrone Wallace Steal.</t>
  </si>
  <si>
    <t>Jordan Mathews Turnover.</t>
  </si>
  <si>
    <t>Chasson Randle Steal.</t>
  </si>
  <si>
    <t>41-54</t>
  </si>
  <si>
    <t>42-54</t>
  </si>
  <si>
    <t>43-54</t>
  </si>
  <si>
    <t>43-56</t>
  </si>
  <si>
    <t>Michael Humphrey made Layup. Assisted by Marcus Allen.</t>
  </si>
  <si>
    <t>Kingsley Okoroh missed Layup.</t>
  </si>
  <si>
    <t>43-58</t>
  </si>
  <si>
    <t>Michael Humphrey made Dunk. Assisted by Anthony Brown.</t>
  </si>
  <si>
    <t>Reid Travis missed Layup.</t>
  </si>
  <si>
    <t>Foul on Reid Travis.</t>
  </si>
  <si>
    <t>Michael Humphrey Block.</t>
  </si>
  <si>
    <t>California Offensive Rebound.</t>
  </si>
  <si>
    <t>Dwight Tarwater missed Layup.</t>
  </si>
  <si>
    <t>Dwight Tarwater Offensive Rebound.</t>
  </si>
  <si>
    <t>Jabari Bird made Layup. Assisted by Dwight Tarwater.</t>
  </si>
  <si>
    <t>45-58</t>
  </si>
  <si>
    <t>Michael Humphrey missed Free Throw.</t>
  </si>
  <si>
    <t>45-59</t>
  </si>
  <si>
    <t>Chasson Randle made Free Throw.</t>
  </si>
  <si>
    <t>45-60</t>
  </si>
  <si>
    <t>46-60</t>
  </si>
  <si>
    <t>David Kravish missed Free Throw.</t>
  </si>
  <si>
    <t>Robert Cartwright missed Free Throw.</t>
  </si>
  <si>
    <t>Jordan Mathews Defensive Rebound.</t>
  </si>
  <si>
    <t>47-60</t>
  </si>
  <si>
    <t>48-60</t>
  </si>
  <si>
    <t>Michael Humphrey missed Jumper.</t>
  </si>
  <si>
    <t>Foul on Brandon Chauca.</t>
  </si>
  <si>
    <t>Anthony Brown missed Free Throw.</t>
  </si>
  <si>
    <t>48-61</t>
  </si>
  <si>
    <t>David Kravish made Jumper. Assisted by Brandon Chauca.</t>
  </si>
  <si>
    <t>50-61</t>
  </si>
  <si>
    <t>Stanford Turnover.</t>
  </si>
  <si>
    <t>52-61</t>
  </si>
  <si>
    <t>52-62</t>
  </si>
  <si>
    <t>52-63</t>
  </si>
  <si>
    <t>Brandon Chauca made Three Point Jumper. Assisted by Jabari Bird.</t>
  </si>
  <si>
    <t>55-63</t>
  </si>
  <si>
    <t>Brandon Chauca Defensive Rebound.</t>
  </si>
  <si>
    <t>55-64</t>
  </si>
  <si>
    <t>55-65</t>
  </si>
  <si>
    <t>Marcus Allen Defensive Rebound.</t>
  </si>
  <si>
    <t>Kingsley Okoroh Block.</t>
  </si>
  <si>
    <t>55-67</t>
  </si>
  <si>
    <t>Stefan Nastic made Jumper. Assisted by Chasson Randle.</t>
  </si>
  <si>
    <t>Jabari Bird made Layup. Assisted by Jordan Mathews.</t>
  </si>
  <si>
    <t>57-67</t>
  </si>
  <si>
    <t>Anthony Brown missed Layup.</t>
  </si>
  <si>
    <t>Stanford Defensive Rebound.</t>
  </si>
  <si>
    <t>Foul on Sam Singer.</t>
  </si>
  <si>
    <t>57-68</t>
  </si>
  <si>
    <t>57-69</t>
  </si>
  <si>
    <t>Tyrone Wallace made Layup.</t>
  </si>
  <si>
    <t>59-69</t>
  </si>
  <si>
    <t>59-70</t>
  </si>
  <si>
    <t>Robert Cartwright made Free Throw.</t>
  </si>
  <si>
    <t>59-71</t>
  </si>
  <si>
    <t>61-71</t>
  </si>
  <si>
    <t>61-72</t>
  </si>
  <si>
    <t>Sam Singer missed Three Point Jumper.</t>
  </si>
  <si>
    <t>End of Game</t>
  </si>
  <si>
    <t>2-3</t>
  </si>
  <si>
    <t>2-6</t>
  </si>
  <si>
    <t>4-6</t>
  </si>
  <si>
    <t>6-6</t>
  </si>
  <si>
    <t>6-9</t>
  </si>
  <si>
    <t>7-9</t>
  </si>
  <si>
    <t>7-11</t>
  </si>
  <si>
    <t>9-11</t>
  </si>
  <si>
    <t>11-11</t>
  </si>
  <si>
    <t>11-14</t>
  </si>
  <si>
    <t>11-15</t>
  </si>
  <si>
    <t>11-16</t>
  </si>
  <si>
    <t>Action</t>
  </si>
  <si>
    <t>CAL</t>
  </si>
  <si>
    <t>MARGIN</t>
  </si>
  <si>
    <t>0</t>
  </si>
  <si>
    <t>3</t>
  </si>
  <si>
    <t>2</t>
  </si>
  <si>
    <t>6</t>
  </si>
  <si>
    <t>4</t>
  </si>
  <si>
    <t>9</t>
  </si>
  <si>
    <t>7</t>
  </si>
  <si>
    <t>11</t>
  </si>
  <si>
    <t>14</t>
  </si>
  <si>
    <t>15</t>
  </si>
  <si>
    <t>16</t>
  </si>
  <si>
    <t>13</t>
  </si>
  <si>
    <t>18</t>
  </si>
  <si>
    <t>20</t>
  </si>
  <si>
    <t>17</t>
  </si>
  <si>
    <t>22</t>
  </si>
  <si>
    <t>24</t>
  </si>
  <si>
    <t>25</t>
  </si>
  <si>
    <t>26</t>
  </si>
  <si>
    <t>19</t>
  </si>
  <si>
    <t>28</t>
  </si>
  <si>
    <t>21</t>
  </si>
  <si>
    <t>23</t>
  </si>
  <si>
    <t>30</t>
  </si>
  <si>
    <t>33</t>
  </si>
  <si>
    <t>34</t>
  </si>
  <si>
    <t>35</t>
  </si>
  <si>
    <t>37</t>
  </si>
  <si>
    <t>39</t>
  </si>
  <si>
    <t>40</t>
  </si>
  <si>
    <t>42</t>
  </si>
  <si>
    <t>44</t>
  </si>
  <si>
    <t>32</t>
  </si>
  <si>
    <t>46</t>
  </si>
  <si>
    <t>48</t>
  </si>
  <si>
    <t>36</t>
  </si>
  <si>
    <t>50</t>
  </si>
  <si>
    <t>52</t>
  </si>
  <si>
    <t>41</t>
  </si>
  <si>
    <t>54</t>
  </si>
  <si>
    <t>43</t>
  </si>
  <si>
    <t>56</t>
  </si>
  <si>
    <t>58</t>
  </si>
  <si>
    <t>45</t>
  </si>
  <si>
    <t>59</t>
  </si>
  <si>
    <t>60</t>
  </si>
  <si>
    <t>47</t>
  </si>
  <si>
    <t>61</t>
  </si>
  <si>
    <t>62</t>
  </si>
  <si>
    <t>63</t>
  </si>
  <si>
    <t>55</t>
  </si>
  <si>
    <t>64</t>
  </si>
  <si>
    <t>65</t>
  </si>
  <si>
    <t>67</t>
  </si>
  <si>
    <t>57</t>
  </si>
  <si>
    <t>68</t>
  </si>
  <si>
    <t>69</t>
  </si>
  <si>
    <t>70</t>
  </si>
  <si>
    <t>71</t>
  </si>
  <si>
    <t>72</t>
  </si>
  <si>
    <t>TEAM</t>
  </si>
  <si>
    <t>OFFICIAL</t>
  </si>
  <si>
    <t>GAME CLOCK</t>
  </si>
  <si>
    <t>JSON</t>
  </si>
  <si>
    <t>Minutes</t>
  </si>
  <si>
    <t>Seconds</t>
  </si>
  <si>
    <t>00</t>
  </si>
  <si>
    <t>53</t>
  </si>
  <si>
    <t>51</t>
  </si>
  <si>
    <t>49</t>
  </si>
  <si>
    <t>38</t>
  </si>
  <si>
    <t>31</t>
  </si>
  <si>
    <t>29</t>
  </si>
  <si>
    <t>27</t>
  </si>
  <si>
    <t>12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</si>
  <si>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</si>
  <si>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</si>
  <si>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</si>
  <si>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</si>
  <si>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</si>
  <si>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</si>
  <si>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</si>
  <si>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</si>
  <si>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</si>
  <si>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</si>
  <si>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FullGameTime</t>
  </si>
  <si>
    <t>Missed</t>
  </si>
  <si>
    <t>Rb</t>
  </si>
  <si>
    <t>Orb</t>
  </si>
  <si>
    <t>B</t>
  </si>
  <si>
    <t>F</t>
  </si>
  <si>
    <t>FG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</si>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</sst>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7" formatCode="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5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Margin</c:v>
          </c:tx>
          <c:marker>
            <c:symbol val="none"/>
          </c:marker>
          <c:cat>
            <c:numRef>
              <c:f>Sheet2!$B$4:$B$155</c:f>
              <c:numCache>
                <c:formatCode>h:mm</c:formatCode>
                <c:ptCount val="152"/>
                <c:pt idx="0">
                  <c:v>0.833333333333333</c:v>
                </c:pt>
                <c:pt idx="1">
                  <c:v>0.827083333333333</c:v>
                </c:pt>
                <c:pt idx="2">
                  <c:v>0.817361111111111</c:v>
                </c:pt>
                <c:pt idx="3">
                  <c:v>0.801388888888889</c:v>
                </c:pt>
                <c:pt idx="4">
                  <c:v>0.788194444444444</c:v>
                </c:pt>
                <c:pt idx="5">
                  <c:v>0.766666666666667</c:v>
                </c:pt>
                <c:pt idx="6">
                  <c:v>0.766666666666667</c:v>
                </c:pt>
                <c:pt idx="7">
                  <c:v>0.766666666666667</c:v>
                </c:pt>
                <c:pt idx="8">
                  <c:v>0.759722222222222</c:v>
                </c:pt>
                <c:pt idx="9">
                  <c:v>0.746527777777778</c:v>
                </c:pt>
                <c:pt idx="10">
                  <c:v>0.746527777777778</c:v>
                </c:pt>
                <c:pt idx="11">
                  <c:v>0.740277777777778</c:v>
                </c:pt>
                <c:pt idx="12">
                  <c:v>0.740277777777778</c:v>
                </c:pt>
                <c:pt idx="13">
                  <c:v>0.732638888888889</c:v>
                </c:pt>
                <c:pt idx="14">
                  <c:v>0.725694444444444</c:v>
                </c:pt>
                <c:pt idx="15">
                  <c:v>0.725694444444444</c:v>
                </c:pt>
                <c:pt idx="16">
                  <c:v>0.703472222222222</c:v>
                </c:pt>
                <c:pt idx="17">
                  <c:v>0.703472222222222</c:v>
                </c:pt>
                <c:pt idx="18">
                  <c:v>0.697222222222222</c:v>
                </c:pt>
                <c:pt idx="19">
                  <c:v>0.697222222222222</c:v>
                </c:pt>
                <c:pt idx="20">
                  <c:v>0.697222222222222</c:v>
                </c:pt>
                <c:pt idx="21">
                  <c:v>0.697222222222222</c:v>
                </c:pt>
                <c:pt idx="22">
                  <c:v>0.688888888888889</c:v>
                </c:pt>
                <c:pt idx="23">
                  <c:v>0.676388888888889</c:v>
                </c:pt>
                <c:pt idx="24">
                  <c:v>0.666666666666667</c:v>
                </c:pt>
                <c:pt idx="25">
                  <c:v>0.666666666666667</c:v>
                </c:pt>
                <c:pt idx="26">
                  <c:v>0.65625</c:v>
                </c:pt>
                <c:pt idx="27">
                  <c:v>0.642361111111111</c:v>
                </c:pt>
                <c:pt idx="28">
                  <c:v>0.642361111111111</c:v>
                </c:pt>
                <c:pt idx="29">
                  <c:v>0.638888888888889</c:v>
                </c:pt>
                <c:pt idx="30">
                  <c:v>0.627777777777778</c:v>
                </c:pt>
                <c:pt idx="31">
                  <c:v>0.627777777777778</c:v>
                </c:pt>
                <c:pt idx="32">
                  <c:v>0.61875</c:v>
                </c:pt>
                <c:pt idx="33">
                  <c:v>0.61875</c:v>
                </c:pt>
                <c:pt idx="34">
                  <c:v>0.609722222222222</c:v>
                </c:pt>
                <c:pt idx="35">
                  <c:v>0.609722222222222</c:v>
                </c:pt>
                <c:pt idx="36">
                  <c:v>0.595833333333333</c:v>
                </c:pt>
                <c:pt idx="37">
                  <c:v>0.595833333333333</c:v>
                </c:pt>
                <c:pt idx="38">
                  <c:v>0.5875</c:v>
                </c:pt>
                <c:pt idx="39">
                  <c:v>0.5875</c:v>
                </c:pt>
                <c:pt idx="40">
                  <c:v>0.582638888888889</c:v>
                </c:pt>
                <c:pt idx="41">
                  <c:v>0.582638888888889</c:v>
                </c:pt>
                <c:pt idx="42">
                  <c:v>0.582638888888889</c:v>
                </c:pt>
                <c:pt idx="43">
                  <c:v>0.571527777777778</c:v>
                </c:pt>
                <c:pt idx="44">
                  <c:v>0.571527777777778</c:v>
                </c:pt>
                <c:pt idx="45">
                  <c:v>0.571527777777778</c:v>
                </c:pt>
                <c:pt idx="46">
                  <c:v>0.571527777777778</c:v>
                </c:pt>
                <c:pt idx="47">
                  <c:v>0.571527777777778</c:v>
                </c:pt>
                <c:pt idx="48">
                  <c:v>0.552777777777778</c:v>
                </c:pt>
                <c:pt idx="49">
                  <c:v>0.552777777777778</c:v>
                </c:pt>
                <c:pt idx="50">
                  <c:v>0.552777777777778</c:v>
                </c:pt>
                <c:pt idx="51">
                  <c:v>0.536805555555556</c:v>
                </c:pt>
                <c:pt idx="52">
                  <c:v>0.536805555555556</c:v>
                </c:pt>
                <c:pt idx="53">
                  <c:v>0.53125</c:v>
                </c:pt>
                <c:pt idx="54">
                  <c:v>0.53125</c:v>
                </c:pt>
                <c:pt idx="55">
                  <c:v>0.526388888888889</c:v>
                </c:pt>
                <c:pt idx="56">
                  <c:v>0.526388888888889</c:v>
                </c:pt>
                <c:pt idx="57">
                  <c:v>0.526388888888889</c:v>
                </c:pt>
                <c:pt idx="58">
                  <c:v>0.516666666666667</c:v>
                </c:pt>
                <c:pt idx="59">
                  <c:v>0.516666666666667</c:v>
                </c:pt>
                <c:pt idx="60">
                  <c:v>0.499305555555555</c:v>
                </c:pt>
                <c:pt idx="61">
                  <c:v>0.499305555555555</c:v>
                </c:pt>
                <c:pt idx="62">
                  <c:v>0.499305555555555</c:v>
                </c:pt>
                <c:pt idx="63">
                  <c:v>0.493055555555556</c:v>
                </c:pt>
                <c:pt idx="64">
                  <c:v>0.493055555555556</c:v>
                </c:pt>
                <c:pt idx="65">
                  <c:v>0.486111111111111</c:v>
                </c:pt>
                <c:pt idx="66">
                  <c:v>0.475694444444444</c:v>
                </c:pt>
                <c:pt idx="67">
                  <c:v>0.475694444444444</c:v>
                </c:pt>
                <c:pt idx="68">
                  <c:v>0.467361111111111</c:v>
                </c:pt>
                <c:pt idx="69">
                  <c:v>0.467361111111111</c:v>
                </c:pt>
                <c:pt idx="70">
                  <c:v>0.455555555555556</c:v>
                </c:pt>
                <c:pt idx="71">
                  <c:v>0.455555555555556</c:v>
                </c:pt>
                <c:pt idx="72">
                  <c:v>0.447916666666667</c:v>
                </c:pt>
                <c:pt idx="73">
                  <c:v>0.447916666666667</c:v>
                </c:pt>
                <c:pt idx="74">
                  <c:v>0.436805555555555</c:v>
                </c:pt>
                <c:pt idx="75">
                  <c:v>0.436805555555555</c:v>
                </c:pt>
                <c:pt idx="76">
                  <c:v>0.430555555555556</c:v>
                </c:pt>
                <c:pt idx="77">
                  <c:v>0.430555555555556</c:v>
                </c:pt>
                <c:pt idx="78">
                  <c:v>0.407638888888889</c:v>
                </c:pt>
                <c:pt idx="79">
                  <c:v>0.407638888888889</c:v>
                </c:pt>
                <c:pt idx="80">
                  <c:v>0.403472222222222</c:v>
                </c:pt>
                <c:pt idx="81">
                  <c:v>0.394444444444444</c:v>
                </c:pt>
                <c:pt idx="82">
                  <c:v>0.394444444444444</c:v>
                </c:pt>
                <c:pt idx="83">
                  <c:v>0.385416666666667</c:v>
                </c:pt>
                <c:pt idx="84">
                  <c:v>0.385416666666667</c:v>
                </c:pt>
                <c:pt idx="85">
                  <c:v>0.375694444444444</c:v>
                </c:pt>
                <c:pt idx="86">
                  <c:v>0.361111111111111</c:v>
                </c:pt>
                <c:pt idx="87">
                  <c:v>0.354166666666667</c:v>
                </c:pt>
                <c:pt idx="88">
                  <c:v>0.34375</c:v>
                </c:pt>
                <c:pt idx="89">
                  <c:v>0.334722222222222</c:v>
                </c:pt>
                <c:pt idx="90">
                  <c:v>0.321527777777778</c:v>
                </c:pt>
                <c:pt idx="91">
                  <c:v>0.321527777777778</c:v>
                </c:pt>
                <c:pt idx="92">
                  <c:v>0.298611111111111</c:v>
                </c:pt>
                <c:pt idx="93">
                  <c:v>0.298611111111111</c:v>
                </c:pt>
                <c:pt idx="94">
                  <c:v>0.298611111111111</c:v>
                </c:pt>
                <c:pt idx="95">
                  <c:v>0.298611111111111</c:v>
                </c:pt>
                <c:pt idx="96">
                  <c:v>0.298611111111111</c:v>
                </c:pt>
                <c:pt idx="97">
                  <c:v>0.298611111111111</c:v>
                </c:pt>
                <c:pt idx="98">
                  <c:v>0.2875</c:v>
                </c:pt>
                <c:pt idx="99">
                  <c:v>0.2875</c:v>
                </c:pt>
                <c:pt idx="100">
                  <c:v>0.28125</c:v>
                </c:pt>
                <c:pt idx="101">
                  <c:v>0.28125</c:v>
                </c:pt>
                <c:pt idx="102">
                  <c:v>0.26875</c:v>
                </c:pt>
                <c:pt idx="103">
                  <c:v>0.257638888888889</c:v>
                </c:pt>
                <c:pt idx="104">
                  <c:v>0.257638888888889</c:v>
                </c:pt>
                <c:pt idx="105">
                  <c:v>0.238888888888889</c:v>
                </c:pt>
                <c:pt idx="106">
                  <c:v>0.238888888888889</c:v>
                </c:pt>
                <c:pt idx="107">
                  <c:v>0.238888888888889</c:v>
                </c:pt>
                <c:pt idx="108">
                  <c:v>0.234027777777778</c:v>
                </c:pt>
                <c:pt idx="109">
                  <c:v>0.234027777777778</c:v>
                </c:pt>
                <c:pt idx="110">
                  <c:v>0.214583333333333</c:v>
                </c:pt>
                <c:pt idx="111">
                  <c:v>0.214583333333333</c:v>
                </c:pt>
                <c:pt idx="112">
                  <c:v>0.214583333333333</c:v>
                </c:pt>
                <c:pt idx="113">
                  <c:v>0.202777777777778</c:v>
                </c:pt>
                <c:pt idx="114">
                  <c:v>0.195138888888889</c:v>
                </c:pt>
                <c:pt idx="115">
                  <c:v>0.195138888888889</c:v>
                </c:pt>
                <c:pt idx="116">
                  <c:v>0.180555555555556</c:v>
                </c:pt>
                <c:pt idx="117">
                  <c:v>0.177777777777778</c:v>
                </c:pt>
                <c:pt idx="118">
                  <c:v>0.166666666666667</c:v>
                </c:pt>
                <c:pt idx="119">
                  <c:v>0.159027777777778</c:v>
                </c:pt>
                <c:pt idx="120">
                  <c:v>0.159027777777778</c:v>
                </c:pt>
                <c:pt idx="121">
                  <c:v>0.145138888888889</c:v>
                </c:pt>
                <c:pt idx="122">
                  <c:v>0.145138888888889</c:v>
                </c:pt>
                <c:pt idx="123">
                  <c:v>0.141666666666667</c:v>
                </c:pt>
                <c:pt idx="124">
                  <c:v>0.128472222222222</c:v>
                </c:pt>
                <c:pt idx="125">
                  <c:v>0.1125</c:v>
                </c:pt>
                <c:pt idx="126">
                  <c:v>0.1125</c:v>
                </c:pt>
                <c:pt idx="127">
                  <c:v>0.1125</c:v>
                </c:pt>
                <c:pt idx="128">
                  <c:v>0.102083333333333</c:v>
                </c:pt>
                <c:pt idx="129">
                  <c:v>0.0784722222222222</c:v>
                </c:pt>
                <c:pt idx="130">
                  <c:v>0.0770833333333333</c:v>
                </c:pt>
                <c:pt idx="131">
                  <c:v>0.0770833333333333</c:v>
                </c:pt>
                <c:pt idx="132">
                  <c:v>0.0770833333333333</c:v>
                </c:pt>
                <c:pt idx="133">
                  <c:v>0.0534722222222222</c:v>
                </c:pt>
                <c:pt idx="134">
                  <c:v>0.0534722222222222</c:v>
                </c:pt>
                <c:pt idx="135">
                  <c:v>0.0430555555555556</c:v>
                </c:pt>
                <c:pt idx="136">
                  <c:v>0.0409722222222222</c:v>
                </c:pt>
                <c:pt idx="137">
                  <c:v>0.0409722222222222</c:v>
                </c:pt>
                <c:pt idx="138">
                  <c:v>0.0402777777777778</c:v>
                </c:pt>
                <c:pt idx="139">
                  <c:v>0.0402777777777778</c:v>
                </c:pt>
                <c:pt idx="140">
                  <c:v>0.025</c:v>
                </c:pt>
                <c:pt idx="141">
                  <c:v>0.025</c:v>
                </c:pt>
                <c:pt idx="142">
                  <c:v>0.0208333333333333</c:v>
                </c:pt>
                <c:pt idx="143">
                  <c:v>0.0208333333333333</c:v>
                </c:pt>
                <c:pt idx="144">
                  <c:v>0.0208333333333333</c:v>
                </c:pt>
                <c:pt idx="145">
                  <c:v>0.00972222222222222</c:v>
                </c:pt>
                <c:pt idx="146">
                  <c:v>0.00972222222222222</c:v>
                </c:pt>
                <c:pt idx="147">
                  <c:v>0.00555555555555555</c:v>
                </c:pt>
                <c:pt idx="148">
                  <c:v>0.00347222222222222</c:v>
                </c:pt>
                <c:pt idx="149">
                  <c:v>0.00347222222222222</c:v>
                </c:pt>
                <c:pt idx="150">
                  <c:v>0.000694444444444444</c:v>
                </c:pt>
                <c:pt idx="151">
                  <c:v>0.0</c:v>
                </c:pt>
              </c:numCache>
            </c:numRef>
          </c:cat>
          <c:val>
            <c:numRef>
              <c:f>Sheet2!$G$4:$G$155</c:f>
              <c:numCache>
                <c:formatCode>General</c:formatCode>
                <c:ptCount val="152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-4.0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-3.0</c:v>
                </c:pt>
                <c:pt idx="14">
                  <c:v>-3.0</c:v>
                </c:pt>
                <c:pt idx="15">
                  <c:v>-3.0</c:v>
                </c:pt>
                <c:pt idx="16">
                  <c:v>-3.0</c:v>
                </c:pt>
                <c:pt idx="17">
                  <c:v>-3.0</c:v>
                </c:pt>
                <c:pt idx="18">
                  <c:v>-3.0</c:v>
                </c:pt>
                <c:pt idx="19">
                  <c:v>-3.0</c:v>
                </c:pt>
                <c:pt idx="20">
                  <c:v>-3.0</c:v>
                </c:pt>
                <c:pt idx="21">
                  <c:v>-2.0</c:v>
                </c:pt>
                <c:pt idx="22">
                  <c:v>-4.0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-3.0</c:v>
                </c:pt>
                <c:pt idx="30">
                  <c:v>-3.0</c:v>
                </c:pt>
                <c:pt idx="31">
                  <c:v>-3.0</c:v>
                </c:pt>
                <c:pt idx="32">
                  <c:v>-3.0</c:v>
                </c:pt>
                <c:pt idx="33">
                  <c:v>-3.0</c:v>
                </c:pt>
                <c:pt idx="34">
                  <c:v>-3.0</c:v>
                </c:pt>
                <c:pt idx="35">
                  <c:v>-3.0</c:v>
                </c:pt>
                <c:pt idx="36">
                  <c:v>-3.0</c:v>
                </c:pt>
                <c:pt idx="37">
                  <c:v>-3.0</c:v>
                </c:pt>
                <c:pt idx="38">
                  <c:v>-3.0</c:v>
                </c:pt>
                <c:pt idx="39">
                  <c:v>-3.0</c:v>
                </c:pt>
                <c:pt idx="40">
                  <c:v>-3.0</c:v>
                </c:pt>
                <c:pt idx="41">
                  <c:v>-3.0</c:v>
                </c:pt>
                <c:pt idx="42">
                  <c:v>-3.0</c:v>
                </c:pt>
                <c:pt idx="43">
                  <c:v>-3.0</c:v>
                </c:pt>
                <c:pt idx="44">
                  <c:v>-3.0</c:v>
                </c:pt>
                <c:pt idx="45">
                  <c:v>-3.0</c:v>
                </c:pt>
                <c:pt idx="46">
                  <c:v>-3.0</c:v>
                </c:pt>
                <c:pt idx="47">
                  <c:v>-3.0</c:v>
                </c:pt>
                <c:pt idx="48">
                  <c:v>-3.0</c:v>
                </c:pt>
                <c:pt idx="49">
                  <c:v>-3.0</c:v>
                </c:pt>
                <c:pt idx="50">
                  <c:v>-3.0</c:v>
                </c:pt>
                <c:pt idx="51">
                  <c:v>-3.0</c:v>
                </c:pt>
                <c:pt idx="52">
                  <c:v>-3.0</c:v>
                </c:pt>
                <c:pt idx="53">
                  <c:v>-3.0</c:v>
                </c:pt>
                <c:pt idx="54">
                  <c:v>-3.0</c:v>
                </c:pt>
                <c:pt idx="55">
                  <c:v>-3.0</c:v>
                </c:pt>
                <c:pt idx="56">
                  <c:v>-4.0</c:v>
                </c:pt>
                <c:pt idx="57">
                  <c:v>-5.0</c:v>
                </c:pt>
                <c:pt idx="58">
                  <c:v>-5.0</c:v>
                </c:pt>
                <c:pt idx="59">
                  <c:v>-5.0</c:v>
                </c:pt>
                <c:pt idx="60">
                  <c:v>-5.0</c:v>
                </c:pt>
                <c:pt idx="61">
                  <c:v>-5.0</c:v>
                </c:pt>
                <c:pt idx="62">
                  <c:v>-5.0</c:v>
                </c:pt>
                <c:pt idx="63">
                  <c:v>-5.0</c:v>
                </c:pt>
                <c:pt idx="64">
                  <c:v>-5.0</c:v>
                </c:pt>
                <c:pt idx="65">
                  <c:v>-3.0</c:v>
                </c:pt>
                <c:pt idx="66">
                  <c:v>-3.0</c:v>
                </c:pt>
                <c:pt idx="67">
                  <c:v>-3.0</c:v>
                </c:pt>
                <c:pt idx="68">
                  <c:v>-3.0</c:v>
                </c:pt>
                <c:pt idx="69">
                  <c:v>-3.0</c:v>
                </c:pt>
                <c:pt idx="70">
                  <c:v>-3.0</c:v>
                </c:pt>
                <c:pt idx="71">
                  <c:v>-3.0</c:v>
                </c:pt>
                <c:pt idx="72">
                  <c:v>-3.0</c:v>
                </c:pt>
                <c:pt idx="73">
                  <c:v>-3.0</c:v>
                </c:pt>
                <c:pt idx="74">
                  <c:v>-3.0</c:v>
                </c:pt>
                <c:pt idx="75">
                  <c:v>-3.0</c:v>
                </c:pt>
                <c:pt idx="76">
                  <c:v>-3.0</c:v>
                </c:pt>
                <c:pt idx="77">
                  <c:v>-3.0</c:v>
                </c:pt>
                <c:pt idx="78">
                  <c:v>-3.0</c:v>
                </c:pt>
                <c:pt idx="79">
                  <c:v>-3.0</c:v>
                </c:pt>
                <c:pt idx="80">
                  <c:v>-3.0</c:v>
                </c:pt>
                <c:pt idx="81">
                  <c:v>-3.0</c:v>
                </c:pt>
                <c:pt idx="82">
                  <c:v>-3.0</c:v>
                </c:pt>
                <c:pt idx="83">
                  <c:v>-3.0</c:v>
                </c:pt>
                <c:pt idx="84">
                  <c:v>-3.0</c:v>
                </c:pt>
                <c:pt idx="85">
                  <c:v>-5.0</c:v>
                </c:pt>
                <c:pt idx="86">
                  <c:v>-3.0</c:v>
                </c:pt>
                <c:pt idx="87">
                  <c:v>-5.0</c:v>
                </c:pt>
                <c:pt idx="88">
                  <c:v>-3.0</c:v>
                </c:pt>
                <c:pt idx="89">
                  <c:v>-5.0</c:v>
                </c:pt>
                <c:pt idx="90">
                  <c:v>-5.0</c:v>
                </c:pt>
                <c:pt idx="91">
                  <c:v>-5.0</c:v>
                </c:pt>
                <c:pt idx="92">
                  <c:v>-5.0</c:v>
                </c:pt>
                <c:pt idx="93">
                  <c:v>-5.0</c:v>
                </c:pt>
                <c:pt idx="94">
                  <c:v>-5.0</c:v>
                </c:pt>
                <c:pt idx="95">
                  <c:v>-5.0</c:v>
                </c:pt>
                <c:pt idx="96">
                  <c:v>-5.0</c:v>
                </c:pt>
                <c:pt idx="97">
                  <c:v>-5.0</c:v>
                </c:pt>
                <c:pt idx="98">
                  <c:v>-5.0</c:v>
                </c:pt>
                <c:pt idx="99">
                  <c:v>-5.0</c:v>
                </c:pt>
                <c:pt idx="100">
                  <c:v>-5.0</c:v>
                </c:pt>
                <c:pt idx="101">
                  <c:v>-5.0</c:v>
                </c:pt>
                <c:pt idx="102">
                  <c:v>-7.0</c:v>
                </c:pt>
                <c:pt idx="103">
                  <c:v>-7.0</c:v>
                </c:pt>
                <c:pt idx="104">
                  <c:v>-7.0</c:v>
                </c:pt>
                <c:pt idx="105">
                  <c:v>-7.0</c:v>
                </c:pt>
                <c:pt idx="106">
                  <c:v>-7.0</c:v>
                </c:pt>
                <c:pt idx="107">
                  <c:v>-7.0</c:v>
                </c:pt>
                <c:pt idx="108">
                  <c:v>-7.0</c:v>
                </c:pt>
                <c:pt idx="109">
                  <c:v>-7.0</c:v>
                </c:pt>
                <c:pt idx="110">
                  <c:v>-7.0</c:v>
                </c:pt>
                <c:pt idx="111">
                  <c:v>-8.0</c:v>
                </c:pt>
                <c:pt idx="112">
                  <c:v>-9.0</c:v>
                </c:pt>
                <c:pt idx="113">
                  <c:v>-9.0</c:v>
                </c:pt>
                <c:pt idx="114">
                  <c:v>-9.0</c:v>
                </c:pt>
                <c:pt idx="115">
                  <c:v>-9.0</c:v>
                </c:pt>
                <c:pt idx="116">
                  <c:v>-9.0</c:v>
                </c:pt>
                <c:pt idx="117">
                  <c:v>-7.0</c:v>
                </c:pt>
                <c:pt idx="118">
                  <c:v>-9.0</c:v>
                </c:pt>
                <c:pt idx="119">
                  <c:v>-9.0</c:v>
                </c:pt>
                <c:pt idx="120">
                  <c:v>-9.0</c:v>
                </c:pt>
                <c:pt idx="121">
                  <c:v>-9.0</c:v>
                </c:pt>
                <c:pt idx="122">
                  <c:v>-9.0</c:v>
                </c:pt>
                <c:pt idx="123">
                  <c:v>-9.0</c:v>
                </c:pt>
                <c:pt idx="124">
                  <c:v>-7.0</c:v>
                </c:pt>
                <c:pt idx="125">
                  <c:v>-7.0</c:v>
                </c:pt>
                <c:pt idx="126">
                  <c:v>-7.0</c:v>
                </c:pt>
                <c:pt idx="127">
                  <c:v>-7.0</c:v>
                </c:pt>
                <c:pt idx="128">
                  <c:v>-5.0</c:v>
                </c:pt>
                <c:pt idx="129">
                  <c:v>-5.0</c:v>
                </c:pt>
                <c:pt idx="130">
                  <c:v>-5.0</c:v>
                </c:pt>
                <c:pt idx="131">
                  <c:v>-5.0</c:v>
                </c:pt>
                <c:pt idx="132">
                  <c:v>-7.0</c:v>
                </c:pt>
                <c:pt idx="133">
                  <c:v>-7.0</c:v>
                </c:pt>
                <c:pt idx="134">
                  <c:v>-7.0</c:v>
                </c:pt>
                <c:pt idx="135">
                  <c:v>-10.0</c:v>
                </c:pt>
                <c:pt idx="136">
                  <c:v>-10.0</c:v>
                </c:pt>
                <c:pt idx="137">
                  <c:v>-10.0</c:v>
                </c:pt>
                <c:pt idx="138">
                  <c:v>-10.0</c:v>
                </c:pt>
                <c:pt idx="139">
                  <c:v>-10.0</c:v>
                </c:pt>
                <c:pt idx="140">
                  <c:v>-10.0</c:v>
                </c:pt>
                <c:pt idx="141">
                  <c:v>-10.0</c:v>
                </c:pt>
                <c:pt idx="142">
                  <c:v>-10.0</c:v>
                </c:pt>
                <c:pt idx="143">
                  <c:v>-11.0</c:v>
                </c:pt>
                <c:pt idx="144">
                  <c:v>-12.0</c:v>
                </c:pt>
                <c:pt idx="145">
                  <c:v>-12.0</c:v>
                </c:pt>
                <c:pt idx="146">
                  <c:v>-12.0</c:v>
                </c:pt>
                <c:pt idx="147">
                  <c:v>-12.0</c:v>
                </c:pt>
                <c:pt idx="148">
                  <c:v>-12.0</c:v>
                </c:pt>
                <c:pt idx="149">
                  <c:v>-12.0</c:v>
                </c:pt>
                <c:pt idx="150">
                  <c:v>-12.0</c:v>
                </c:pt>
                <c:pt idx="151">
                  <c:v>-12.0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75976"/>
        <c:axId val="2141435048"/>
      </c:lineChart>
      <c:catAx>
        <c:axId val="2141575976"/>
        <c:scaling>
          <c:orientation val="minMax"/>
        </c:scaling>
        <c:delete val="0"/>
        <c:axPos val="b"/>
        <c:title>
          <c:layout/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 lIns="0" anchor="t" anchorCtr="0">
            <a:noAutofit/>
          </a:bodyPr>
          <a:lstStyle/>
          <a:p>
            <a:pPr>
              <a:defRPr/>
            </a:pPr>
            <a:endParaRPr lang="en-US"/>
          </a:p>
        </c:txPr>
        <c:crossAx val="2141435048"/>
        <c:crosses val="autoZero"/>
        <c:auto val="1"/>
        <c:lblAlgn val="ctr"/>
        <c:lblOffset val="100"/>
        <c:noMultiLvlLbl val="0"/>
      </c:catAx>
      <c:valAx>
        <c:axId val="214143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Margin of Victory</c:v>
          </c:tx>
          <c:marker>
            <c:symbol val="none"/>
          </c:marker>
          <c:cat>
            <c:strRef>
              <c:f>Sheet3!$A$3:$A$1204</c:f>
              <c:strCache>
                <c:ptCount val="1202"/>
                <c:pt idx="0">
                  <c:v>GAME CLOCK</c:v>
                </c:pt>
                <c:pt idx="1">
                  <c:v>20:00</c:v>
                </c:pt>
                <c:pt idx="2">
                  <c:v>19:59</c:v>
                </c:pt>
                <c:pt idx="3">
                  <c:v>19:58</c:v>
                </c:pt>
                <c:pt idx="4">
                  <c:v>19:57</c:v>
                </c:pt>
                <c:pt idx="5">
                  <c:v>19:56</c:v>
                </c:pt>
                <c:pt idx="6">
                  <c:v>19:55</c:v>
                </c:pt>
                <c:pt idx="7">
                  <c:v>19:54</c:v>
                </c:pt>
                <c:pt idx="8">
                  <c:v>19:53</c:v>
                </c:pt>
                <c:pt idx="9">
                  <c:v>19:52</c:v>
                </c:pt>
                <c:pt idx="10">
                  <c:v>19:51</c:v>
                </c:pt>
                <c:pt idx="11">
                  <c:v>19:50</c:v>
                </c:pt>
                <c:pt idx="12">
                  <c:v>19:49</c:v>
                </c:pt>
                <c:pt idx="13">
                  <c:v>19:48</c:v>
                </c:pt>
                <c:pt idx="14">
                  <c:v>19:47</c:v>
                </c:pt>
                <c:pt idx="15">
                  <c:v>19:46</c:v>
                </c:pt>
                <c:pt idx="16">
                  <c:v>19:45</c:v>
                </c:pt>
                <c:pt idx="17">
                  <c:v>19:44</c:v>
                </c:pt>
                <c:pt idx="18">
                  <c:v>19:43</c:v>
                </c:pt>
                <c:pt idx="19">
                  <c:v>19:42</c:v>
                </c:pt>
                <c:pt idx="20">
                  <c:v>19:41</c:v>
                </c:pt>
                <c:pt idx="21">
                  <c:v>19:40</c:v>
                </c:pt>
                <c:pt idx="22">
                  <c:v>19:39</c:v>
                </c:pt>
                <c:pt idx="23">
                  <c:v>19:38</c:v>
                </c:pt>
                <c:pt idx="24">
                  <c:v>19:37</c:v>
                </c:pt>
                <c:pt idx="25">
                  <c:v>19:36</c:v>
                </c:pt>
                <c:pt idx="26">
                  <c:v>19:35</c:v>
                </c:pt>
                <c:pt idx="27">
                  <c:v>19:34</c:v>
                </c:pt>
                <c:pt idx="28">
                  <c:v>19:33</c:v>
                </c:pt>
                <c:pt idx="29">
                  <c:v>19:32</c:v>
                </c:pt>
                <c:pt idx="30">
                  <c:v>19:31</c:v>
                </c:pt>
                <c:pt idx="31">
                  <c:v>19:30</c:v>
                </c:pt>
                <c:pt idx="32">
                  <c:v>19:29</c:v>
                </c:pt>
                <c:pt idx="33">
                  <c:v>19:28</c:v>
                </c:pt>
                <c:pt idx="34">
                  <c:v>19:27</c:v>
                </c:pt>
                <c:pt idx="35">
                  <c:v>19:26</c:v>
                </c:pt>
                <c:pt idx="36">
                  <c:v>19:25</c:v>
                </c:pt>
                <c:pt idx="37">
                  <c:v>19:24</c:v>
                </c:pt>
                <c:pt idx="38">
                  <c:v>19:23</c:v>
                </c:pt>
                <c:pt idx="39">
                  <c:v>19:22</c:v>
                </c:pt>
                <c:pt idx="40">
                  <c:v>19:21</c:v>
                </c:pt>
                <c:pt idx="41">
                  <c:v>19:20</c:v>
                </c:pt>
                <c:pt idx="42">
                  <c:v>19:19</c:v>
                </c:pt>
                <c:pt idx="43">
                  <c:v>19:18</c:v>
                </c:pt>
                <c:pt idx="44">
                  <c:v>19:17</c:v>
                </c:pt>
                <c:pt idx="45">
                  <c:v>19:16</c:v>
                </c:pt>
                <c:pt idx="46">
                  <c:v>19:15</c:v>
                </c:pt>
                <c:pt idx="47">
                  <c:v>19:14</c:v>
                </c:pt>
                <c:pt idx="48">
                  <c:v>19:13</c:v>
                </c:pt>
                <c:pt idx="49">
                  <c:v>19:12</c:v>
                </c:pt>
                <c:pt idx="50">
                  <c:v>19:11</c:v>
                </c:pt>
                <c:pt idx="51">
                  <c:v>19:10</c:v>
                </c:pt>
                <c:pt idx="52">
                  <c:v>19:09</c:v>
                </c:pt>
                <c:pt idx="53">
                  <c:v>19:08</c:v>
                </c:pt>
                <c:pt idx="54">
                  <c:v>19:07</c:v>
                </c:pt>
                <c:pt idx="55">
                  <c:v>19:06</c:v>
                </c:pt>
                <c:pt idx="56">
                  <c:v>19:05</c:v>
                </c:pt>
                <c:pt idx="57">
                  <c:v>19:04</c:v>
                </c:pt>
                <c:pt idx="58">
                  <c:v>19:03</c:v>
                </c:pt>
                <c:pt idx="59">
                  <c:v>19:02</c:v>
                </c:pt>
                <c:pt idx="60">
                  <c:v>19:01</c:v>
                </c:pt>
                <c:pt idx="61">
                  <c:v>19:00</c:v>
                </c:pt>
                <c:pt idx="62">
                  <c:v>18:59</c:v>
                </c:pt>
                <c:pt idx="63">
                  <c:v>18:58</c:v>
                </c:pt>
                <c:pt idx="64">
                  <c:v>18:57</c:v>
                </c:pt>
                <c:pt idx="65">
                  <c:v>18:56</c:v>
                </c:pt>
                <c:pt idx="66">
                  <c:v>18:55</c:v>
                </c:pt>
                <c:pt idx="67">
                  <c:v>18:54</c:v>
                </c:pt>
                <c:pt idx="68">
                  <c:v>18:53</c:v>
                </c:pt>
                <c:pt idx="69">
                  <c:v>18:52</c:v>
                </c:pt>
                <c:pt idx="70">
                  <c:v>18:51</c:v>
                </c:pt>
                <c:pt idx="71">
                  <c:v>18:50</c:v>
                </c:pt>
                <c:pt idx="72">
                  <c:v>18:49</c:v>
                </c:pt>
                <c:pt idx="73">
                  <c:v>18:48</c:v>
                </c:pt>
                <c:pt idx="74">
                  <c:v>18:47</c:v>
                </c:pt>
                <c:pt idx="75">
                  <c:v>18:46</c:v>
                </c:pt>
                <c:pt idx="76">
                  <c:v>18:45</c:v>
                </c:pt>
                <c:pt idx="77">
                  <c:v>18:44</c:v>
                </c:pt>
                <c:pt idx="78">
                  <c:v>18:43</c:v>
                </c:pt>
                <c:pt idx="79">
                  <c:v>18:42</c:v>
                </c:pt>
                <c:pt idx="80">
                  <c:v>18:41</c:v>
                </c:pt>
                <c:pt idx="81">
                  <c:v>18:40</c:v>
                </c:pt>
                <c:pt idx="82">
                  <c:v>18:39</c:v>
                </c:pt>
                <c:pt idx="83">
                  <c:v>18:38</c:v>
                </c:pt>
                <c:pt idx="84">
                  <c:v>18:37</c:v>
                </c:pt>
                <c:pt idx="85">
                  <c:v>18:36</c:v>
                </c:pt>
                <c:pt idx="86">
                  <c:v>18:35</c:v>
                </c:pt>
                <c:pt idx="87">
                  <c:v>18:34</c:v>
                </c:pt>
                <c:pt idx="88">
                  <c:v>18:33</c:v>
                </c:pt>
                <c:pt idx="89">
                  <c:v>18:32</c:v>
                </c:pt>
                <c:pt idx="90">
                  <c:v>18:31</c:v>
                </c:pt>
                <c:pt idx="91">
                  <c:v>18:30</c:v>
                </c:pt>
                <c:pt idx="92">
                  <c:v>18:29</c:v>
                </c:pt>
                <c:pt idx="93">
                  <c:v>18:28</c:v>
                </c:pt>
                <c:pt idx="94">
                  <c:v>18:27</c:v>
                </c:pt>
                <c:pt idx="95">
                  <c:v>18:26</c:v>
                </c:pt>
                <c:pt idx="96">
                  <c:v>18:25</c:v>
                </c:pt>
                <c:pt idx="97">
                  <c:v>18:24</c:v>
                </c:pt>
                <c:pt idx="98">
                  <c:v>18:23</c:v>
                </c:pt>
                <c:pt idx="99">
                  <c:v>18:22</c:v>
                </c:pt>
                <c:pt idx="100">
                  <c:v>18:21</c:v>
                </c:pt>
                <c:pt idx="101">
                  <c:v>18:20</c:v>
                </c:pt>
                <c:pt idx="102">
                  <c:v>18:19</c:v>
                </c:pt>
                <c:pt idx="103">
                  <c:v>18:18</c:v>
                </c:pt>
                <c:pt idx="104">
                  <c:v>18:17</c:v>
                </c:pt>
                <c:pt idx="105">
                  <c:v>18:16</c:v>
                </c:pt>
                <c:pt idx="106">
                  <c:v>18:15</c:v>
                </c:pt>
                <c:pt idx="107">
                  <c:v>18:14</c:v>
                </c:pt>
                <c:pt idx="108">
                  <c:v>18:13</c:v>
                </c:pt>
                <c:pt idx="109">
                  <c:v>18:12</c:v>
                </c:pt>
                <c:pt idx="110">
                  <c:v>18:11</c:v>
                </c:pt>
                <c:pt idx="111">
                  <c:v>18:10</c:v>
                </c:pt>
                <c:pt idx="112">
                  <c:v>18:09</c:v>
                </c:pt>
                <c:pt idx="113">
                  <c:v>18:08</c:v>
                </c:pt>
                <c:pt idx="114">
                  <c:v>18:07</c:v>
                </c:pt>
                <c:pt idx="115">
                  <c:v>18:06</c:v>
                </c:pt>
                <c:pt idx="116">
                  <c:v>18:05</c:v>
                </c:pt>
                <c:pt idx="117">
                  <c:v>18:04</c:v>
                </c:pt>
                <c:pt idx="118">
                  <c:v>18:03</c:v>
                </c:pt>
                <c:pt idx="119">
                  <c:v>18:02</c:v>
                </c:pt>
                <c:pt idx="120">
                  <c:v>18:01</c:v>
                </c:pt>
                <c:pt idx="121">
                  <c:v>18:00</c:v>
                </c:pt>
                <c:pt idx="122">
                  <c:v>17:59</c:v>
                </c:pt>
                <c:pt idx="123">
                  <c:v>17:58</c:v>
                </c:pt>
                <c:pt idx="124">
                  <c:v>17:57</c:v>
                </c:pt>
                <c:pt idx="125">
                  <c:v>17:56</c:v>
                </c:pt>
                <c:pt idx="126">
                  <c:v>17:55</c:v>
                </c:pt>
                <c:pt idx="127">
                  <c:v>17:54</c:v>
                </c:pt>
                <c:pt idx="128">
                  <c:v>17:53</c:v>
                </c:pt>
                <c:pt idx="129">
                  <c:v>17:52</c:v>
                </c:pt>
                <c:pt idx="130">
                  <c:v>17:51</c:v>
                </c:pt>
                <c:pt idx="131">
                  <c:v>17:50</c:v>
                </c:pt>
                <c:pt idx="132">
                  <c:v>17:49</c:v>
                </c:pt>
                <c:pt idx="133">
                  <c:v>17:48</c:v>
                </c:pt>
                <c:pt idx="134">
                  <c:v>17:47</c:v>
                </c:pt>
                <c:pt idx="135">
                  <c:v>17:46</c:v>
                </c:pt>
                <c:pt idx="136">
                  <c:v>17:45</c:v>
                </c:pt>
                <c:pt idx="137">
                  <c:v>17:44</c:v>
                </c:pt>
                <c:pt idx="138">
                  <c:v>17:43</c:v>
                </c:pt>
                <c:pt idx="139">
                  <c:v>17:42</c:v>
                </c:pt>
                <c:pt idx="140">
                  <c:v>17:41</c:v>
                </c:pt>
                <c:pt idx="141">
                  <c:v>17:40</c:v>
                </c:pt>
                <c:pt idx="142">
                  <c:v>17:39</c:v>
                </c:pt>
                <c:pt idx="143">
                  <c:v>17:38</c:v>
                </c:pt>
                <c:pt idx="144">
                  <c:v>17:37</c:v>
                </c:pt>
                <c:pt idx="145">
                  <c:v>17:36</c:v>
                </c:pt>
                <c:pt idx="146">
                  <c:v>17:35</c:v>
                </c:pt>
                <c:pt idx="147">
                  <c:v>17:34</c:v>
                </c:pt>
                <c:pt idx="148">
                  <c:v>17:33</c:v>
                </c:pt>
                <c:pt idx="149">
                  <c:v>17:32</c:v>
                </c:pt>
                <c:pt idx="150">
                  <c:v>17:31</c:v>
                </c:pt>
                <c:pt idx="151">
                  <c:v>17:30</c:v>
                </c:pt>
                <c:pt idx="152">
                  <c:v>17:29</c:v>
                </c:pt>
                <c:pt idx="153">
                  <c:v>17:28</c:v>
                </c:pt>
                <c:pt idx="154">
                  <c:v>17:27</c:v>
                </c:pt>
                <c:pt idx="155">
                  <c:v>17:26</c:v>
                </c:pt>
                <c:pt idx="156">
                  <c:v>17:25</c:v>
                </c:pt>
                <c:pt idx="157">
                  <c:v>17:24</c:v>
                </c:pt>
                <c:pt idx="158">
                  <c:v>17:23</c:v>
                </c:pt>
                <c:pt idx="159">
                  <c:v>17:22</c:v>
                </c:pt>
                <c:pt idx="160">
                  <c:v>17:21</c:v>
                </c:pt>
                <c:pt idx="161">
                  <c:v>17:20</c:v>
                </c:pt>
                <c:pt idx="162">
                  <c:v>17:19</c:v>
                </c:pt>
                <c:pt idx="163">
                  <c:v>17:18</c:v>
                </c:pt>
                <c:pt idx="164">
                  <c:v>17:17</c:v>
                </c:pt>
                <c:pt idx="165">
                  <c:v>17:16</c:v>
                </c:pt>
                <c:pt idx="166">
                  <c:v>17:15</c:v>
                </c:pt>
                <c:pt idx="167">
                  <c:v>17:14</c:v>
                </c:pt>
                <c:pt idx="168">
                  <c:v>17:13</c:v>
                </c:pt>
                <c:pt idx="169">
                  <c:v>17:12</c:v>
                </c:pt>
                <c:pt idx="170">
                  <c:v>17:11</c:v>
                </c:pt>
                <c:pt idx="171">
                  <c:v>17:10</c:v>
                </c:pt>
                <c:pt idx="172">
                  <c:v>17:09</c:v>
                </c:pt>
                <c:pt idx="173">
                  <c:v>17:08</c:v>
                </c:pt>
                <c:pt idx="174">
                  <c:v>17:07</c:v>
                </c:pt>
                <c:pt idx="175">
                  <c:v>17:06</c:v>
                </c:pt>
                <c:pt idx="176">
                  <c:v>17:05</c:v>
                </c:pt>
                <c:pt idx="177">
                  <c:v>17:04</c:v>
                </c:pt>
                <c:pt idx="178">
                  <c:v>17:03</c:v>
                </c:pt>
                <c:pt idx="179">
                  <c:v>17:02</c:v>
                </c:pt>
                <c:pt idx="180">
                  <c:v>17:01</c:v>
                </c:pt>
                <c:pt idx="181">
                  <c:v>17:00</c:v>
                </c:pt>
                <c:pt idx="182">
                  <c:v>16:59</c:v>
                </c:pt>
                <c:pt idx="183">
                  <c:v>16:58</c:v>
                </c:pt>
                <c:pt idx="184">
                  <c:v>16:57</c:v>
                </c:pt>
                <c:pt idx="185">
                  <c:v>16:56</c:v>
                </c:pt>
                <c:pt idx="186">
                  <c:v>16:55</c:v>
                </c:pt>
                <c:pt idx="187">
                  <c:v>16:54</c:v>
                </c:pt>
                <c:pt idx="188">
                  <c:v>16:53</c:v>
                </c:pt>
                <c:pt idx="189">
                  <c:v>16:52</c:v>
                </c:pt>
                <c:pt idx="190">
                  <c:v>16:51</c:v>
                </c:pt>
                <c:pt idx="191">
                  <c:v>16:50</c:v>
                </c:pt>
                <c:pt idx="192">
                  <c:v>16:49</c:v>
                </c:pt>
                <c:pt idx="193">
                  <c:v>16:48</c:v>
                </c:pt>
                <c:pt idx="194">
                  <c:v>16:47</c:v>
                </c:pt>
                <c:pt idx="195">
                  <c:v>16:46</c:v>
                </c:pt>
                <c:pt idx="196">
                  <c:v>16:45</c:v>
                </c:pt>
                <c:pt idx="197">
                  <c:v>16:44</c:v>
                </c:pt>
                <c:pt idx="198">
                  <c:v>16:43</c:v>
                </c:pt>
                <c:pt idx="199">
                  <c:v>16:42</c:v>
                </c:pt>
                <c:pt idx="200">
                  <c:v>16:41</c:v>
                </c:pt>
                <c:pt idx="201">
                  <c:v>16:40</c:v>
                </c:pt>
                <c:pt idx="202">
                  <c:v>16:39</c:v>
                </c:pt>
                <c:pt idx="203">
                  <c:v>16:38</c:v>
                </c:pt>
                <c:pt idx="204">
                  <c:v>16:37</c:v>
                </c:pt>
                <c:pt idx="205">
                  <c:v>16:36</c:v>
                </c:pt>
                <c:pt idx="206">
                  <c:v>16:35</c:v>
                </c:pt>
                <c:pt idx="207">
                  <c:v>16:34</c:v>
                </c:pt>
                <c:pt idx="208">
                  <c:v>16:33</c:v>
                </c:pt>
                <c:pt idx="209">
                  <c:v>16:32</c:v>
                </c:pt>
                <c:pt idx="210">
                  <c:v>16:31</c:v>
                </c:pt>
                <c:pt idx="211">
                  <c:v>16:30</c:v>
                </c:pt>
                <c:pt idx="212">
                  <c:v>16:29</c:v>
                </c:pt>
                <c:pt idx="213">
                  <c:v>16:28</c:v>
                </c:pt>
                <c:pt idx="214">
                  <c:v>16:27</c:v>
                </c:pt>
                <c:pt idx="215">
                  <c:v>16:26</c:v>
                </c:pt>
                <c:pt idx="216">
                  <c:v>16:25</c:v>
                </c:pt>
                <c:pt idx="217">
                  <c:v>16:24</c:v>
                </c:pt>
                <c:pt idx="218">
                  <c:v>16:23</c:v>
                </c:pt>
                <c:pt idx="219">
                  <c:v>16:22</c:v>
                </c:pt>
                <c:pt idx="220">
                  <c:v>16:21</c:v>
                </c:pt>
                <c:pt idx="221">
                  <c:v>16:20</c:v>
                </c:pt>
                <c:pt idx="222">
                  <c:v>16:19</c:v>
                </c:pt>
                <c:pt idx="223">
                  <c:v>16:18</c:v>
                </c:pt>
                <c:pt idx="224">
                  <c:v>16:17</c:v>
                </c:pt>
                <c:pt idx="225">
                  <c:v>16:16</c:v>
                </c:pt>
                <c:pt idx="226">
                  <c:v>16:15</c:v>
                </c:pt>
                <c:pt idx="227">
                  <c:v>16:14</c:v>
                </c:pt>
                <c:pt idx="228">
                  <c:v>16:13</c:v>
                </c:pt>
                <c:pt idx="229">
                  <c:v>16:12</c:v>
                </c:pt>
                <c:pt idx="230">
                  <c:v>16:11</c:v>
                </c:pt>
                <c:pt idx="231">
                  <c:v>16:10</c:v>
                </c:pt>
                <c:pt idx="232">
                  <c:v>16:09</c:v>
                </c:pt>
                <c:pt idx="233">
                  <c:v>16:08</c:v>
                </c:pt>
                <c:pt idx="234">
                  <c:v>16:07</c:v>
                </c:pt>
                <c:pt idx="235">
                  <c:v>16:06</c:v>
                </c:pt>
                <c:pt idx="236">
                  <c:v>16:05</c:v>
                </c:pt>
                <c:pt idx="237">
                  <c:v>16:04</c:v>
                </c:pt>
                <c:pt idx="238">
                  <c:v>16:03</c:v>
                </c:pt>
                <c:pt idx="239">
                  <c:v>16:02</c:v>
                </c:pt>
                <c:pt idx="240">
                  <c:v>16:01</c:v>
                </c:pt>
                <c:pt idx="241">
                  <c:v>16:00</c:v>
                </c:pt>
                <c:pt idx="242">
                  <c:v>15:59</c:v>
                </c:pt>
                <c:pt idx="243">
                  <c:v>15:58</c:v>
                </c:pt>
                <c:pt idx="244">
                  <c:v>15:57</c:v>
                </c:pt>
                <c:pt idx="245">
                  <c:v>15:56</c:v>
                </c:pt>
                <c:pt idx="246">
                  <c:v>15:55</c:v>
                </c:pt>
                <c:pt idx="247">
                  <c:v>15:54</c:v>
                </c:pt>
                <c:pt idx="248">
                  <c:v>15:53</c:v>
                </c:pt>
                <c:pt idx="249">
                  <c:v>15:52</c:v>
                </c:pt>
                <c:pt idx="250">
                  <c:v>15:51</c:v>
                </c:pt>
                <c:pt idx="251">
                  <c:v>15:50</c:v>
                </c:pt>
                <c:pt idx="252">
                  <c:v>15:49</c:v>
                </c:pt>
                <c:pt idx="253">
                  <c:v>15:48</c:v>
                </c:pt>
                <c:pt idx="254">
                  <c:v>15:47</c:v>
                </c:pt>
                <c:pt idx="255">
                  <c:v>15:46</c:v>
                </c:pt>
                <c:pt idx="256">
                  <c:v>15:45</c:v>
                </c:pt>
                <c:pt idx="257">
                  <c:v>15:44</c:v>
                </c:pt>
                <c:pt idx="258">
                  <c:v>15:43</c:v>
                </c:pt>
                <c:pt idx="259">
                  <c:v>15:42</c:v>
                </c:pt>
                <c:pt idx="260">
                  <c:v>15:41</c:v>
                </c:pt>
                <c:pt idx="261">
                  <c:v>15:40</c:v>
                </c:pt>
                <c:pt idx="262">
                  <c:v>15:39</c:v>
                </c:pt>
                <c:pt idx="263">
                  <c:v>15:38</c:v>
                </c:pt>
                <c:pt idx="264">
                  <c:v>15:37</c:v>
                </c:pt>
                <c:pt idx="265">
                  <c:v>15:36</c:v>
                </c:pt>
                <c:pt idx="266">
                  <c:v>15:35</c:v>
                </c:pt>
                <c:pt idx="267">
                  <c:v>15:34</c:v>
                </c:pt>
                <c:pt idx="268">
                  <c:v>15:33</c:v>
                </c:pt>
                <c:pt idx="269">
                  <c:v>15:32</c:v>
                </c:pt>
                <c:pt idx="270">
                  <c:v>15:31</c:v>
                </c:pt>
                <c:pt idx="271">
                  <c:v>15:30</c:v>
                </c:pt>
                <c:pt idx="272">
                  <c:v>15:29</c:v>
                </c:pt>
                <c:pt idx="273">
                  <c:v>15:28</c:v>
                </c:pt>
                <c:pt idx="274">
                  <c:v>15:27</c:v>
                </c:pt>
                <c:pt idx="275">
                  <c:v>15:26</c:v>
                </c:pt>
                <c:pt idx="276">
                  <c:v>15:25</c:v>
                </c:pt>
                <c:pt idx="277">
                  <c:v>15:24</c:v>
                </c:pt>
                <c:pt idx="278">
                  <c:v>15:23</c:v>
                </c:pt>
                <c:pt idx="279">
                  <c:v>15:22</c:v>
                </c:pt>
                <c:pt idx="280">
                  <c:v>15:21</c:v>
                </c:pt>
                <c:pt idx="281">
                  <c:v>15:20</c:v>
                </c:pt>
                <c:pt idx="282">
                  <c:v>15:19</c:v>
                </c:pt>
                <c:pt idx="283">
                  <c:v>15:18</c:v>
                </c:pt>
                <c:pt idx="284">
                  <c:v>15:17</c:v>
                </c:pt>
                <c:pt idx="285">
                  <c:v>15:16</c:v>
                </c:pt>
                <c:pt idx="286">
                  <c:v>15:15</c:v>
                </c:pt>
                <c:pt idx="287">
                  <c:v>15:14</c:v>
                </c:pt>
                <c:pt idx="288">
                  <c:v>15:13</c:v>
                </c:pt>
                <c:pt idx="289">
                  <c:v>15:12</c:v>
                </c:pt>
                <c:pt idx="290">
                  <c:v>15:11</c:v>
                </c:pt>
                <c:pt idx="291">
                  <c:v>15:10</c:v>
                </c:pt>
                <c:pt idx="292">
                  <c:v>15:09</c:v>
                </c:pt>
                <c:pt idx="293">
                  <c:v>15:08</c:v>
                </c:pt>
                <c:pt idx="294">
                  <c:v>15:07</c:v>
                </c:pt>
                <c:pt idx="295">
                  <c:v>15:06</c:v>
                </c:pt>
                <c:pt idx="296">
                  <c:v>15:05</c:v>
                </c:pt>
                <c:pt idx="297">
                  <c:v>15:04</c:v>
                </c:pt>
                <c:pt idx="298">
                  <c:v>15:03</c:v>
                </c:pt>
                <c:pt idx="299">
                  <c:v>15:02</c:v>
                </c:pt>
                <c:pt idx="300">
                  <c:v>15:01</c:v>
                </c:pt>
                <c:pt idx="301">
                  <c:v>15:00</c:v>
                </c:pt>
                <c:pt idx="302">
                  <c:v>14:59</c:v>
                </c:pt>
                <c:pt idx="303">
                  <c:v>14:58</c:v>
                </c:pt>
                <c:pt idx="304">
                  <c:v>14:57</c:v>
                </c:pt>
                <c:pt idx="305">
                  <c:v>14:56</c:v>
                </c:pt>
                <c:pt idx="306">
                  <c:v>14:55</c:v>
                </c:pt>
                <c:pt idx="307">
                  <c:v>14:54</c:v>
                </c:pt>
                <c:pt idx="308">
                  <c:v>14:53</c:v>
                </c:pt>
                <c:pt idx="309">
                  <c:v>14:52</c:v>
                </c:pt>
                <c:pt idx="310">
                  <c:v>14:51</c:v>
                </c:pt>
                <c:pt idx="311">
                  <c:v>14:50</c:v>
                </c:pt>
                <c:pt idx="312">
                  <c:v>14:49</c:v>
                </c:pt>
                <c:pt idx="313">
                  <c:v>14:48</c:v>
                </c:pt>
                <c:pt idx="314">
                  <c:v>14:47</c:v>
                </c:pt>
                <c:pt idx="315">
                  <c:v>14:46</c:v>
                </c:pt>
                <c:pt idx="316">
                  <c:v>14:45</c:v>
                </c:pt>
                <c:pt idx="317">
                  <c:v>14:44</c:v>
                </c:pt>
                <c:pt idx="318">
                  <c:v>14:43</c:v>
                </c:pt>
                <c:pt idx="319">
                  <c:v>14:42</c:v>
                </c:pt>
                <c:pt idx="320">
                  <c:v>14:41</c:v>
                </c:pt>
                <c:pt idx="321">
                  <c:v>14:40</c:v>
                </c:pt>
                <c:pt idx="322">
                  <c:v>14:39</c:v>
                </c:pt>
                <c:pt idx="323">
                  <c:v>14:38</c:v>
                </c:pt>
                <c:pt idx="324">
                  <c:v>14:37</c:v>
                </c:pt>
                <c:pt idx="325">
                  <c:v>14:36</c:v>
                </c:pt>
                <c:pt idx="326">
                  <c:v>14:35</c:v>
                </c:pt>
                <c:pt idx="327">
                  <c:v>14:34</c:v>
                </c:pt>
                <c:pt idx="328">
                  <c:v>14:33</c:v>
                </c:pt>
                <c:pt idx="329">
                  <c:v>14:32</c:v>
                </c:pt>
                <c:pt idx="330">
                  <c:v>14:31</c:v>
                </c:pt>
                <c:pt idx="331">
                  <c:v>14:30</c:v>
                </c:pt>
                <c:pt idx="332">
                  <c:v>14:29</c:v>
                </c:pt>
                <c:pt idx="333">
                  <c:v>14:28</c:v>
                </c:pt>
                <c:pt idx="334">
                  <c:v>14:27</c:v>
                </c:pt>
                <c:pt idx="335">
                  <c:v>14:26</c:v>
                </c:pt>
                <c:pt idx="336">
                  <c:v>14:25</c:v>
                </c:pt>
                <c:pt idx="337">
                  <c:v>14:24</c:v>
                </c:pt>
                <c:pt idx="338">
                  <c:v>14:23</c:v>
                </c:pt>
                <c:pt idx="339">
                  <c:v>14:22</c:v>
                </c:pt>
                <c:pt idx="340">
                  <c:v>14:21</c:v>
                </c:pt>
                <c:pt idx="341">
                  <c:v>14:20</c:v>
                </c:pt>
                <c:pt idx="342">
                  <c:v>14:19</c:v>
                </c:pt>
                <c:pt idx="343">
                  <c:v>14:18</c:v>
                </c:pt>
                <c:pt idx="344">
                  <c:v>14:17</c:v>
                </c:pt>
                <c:pt idx="345">
                  <c:v>14:16</c:v>
                </c:pt>
                <c:pt idx="346">
                  <c:v>14:15</c:v>
                </c:pt>
                <c:pt idx="347">
                  <c:v>14:14</c:v>
                </c:pt>
                <c:pt idx="348">
                  <c:v>14:13</c:v>
                </c:pt>
                <c:pt idx="349">
                  <c:v>14:12</c:v>
                </c:pt>
                <c:pt idx="350">
                  <c:v>14:11</c:v>
                </c:pt>
                <c:pt idx="351">
                  <c:v>14:10</c:v>
                </c:pt>
                <c:pt idx="352">
                  <c:v>14:09</c:v>
                </c:pt>
                <c:pt idx="353">
                  <c:v>14:08</c:v>
                </c:pt>
                <c:pt idx="354">
                  <c:v>14:07</c:v>
                </c:pt>
                <c:pt idx="355">
                  <c:v>14:06</c:v>
                </c:pt>
                <c:pt idx="356">
                  <c:v>14:05</c:v>
                </c:pt>
                <c:pt idx="357">
                  <c:v>14:04</c:v>
                </c:pt>
                <c:pt idx="358">
                  <c:v>14:03</c:v>
                </c:pt>
                <c:pt idx="359">
                  <c:v>14:02</c:v>
                </c:pt>
                <c:pt idx="360">
                  <c:v>14:01</c:v>
                </c:pt>
                <c:pt idx="361">
                  <c:v>14:00</c:v>
                </c:pt>
                <c:pt idx="362">
                  <c:v>13:59</c:v>
                </c:pt>
                <c:pt idx="363">
                  <c:v>13:58</c:v>
                </c:pt>
                <c:pt idx="364">
                  <c:v>13:57</c:v>
                </c:pt>
                <c:pt idx="365">
                  <c:v>13:56</c:v>
                </c:pt>
                <c:pt idx="366">
                  <c:v>13:55</c:v>
                </c:pt>
                <c:pt idx="367">
                  <c:v>13:54</c:v>
                </c:pt>
                <c:pt idx="368">
                  <c:v>13:53</c:v>
                </c:pt>
                <c:pt idx="369">
                  <c:v>13:52</c:v>
                </c:pt>
                <c:pt idx="370">
                  <c:v>13:51</c:v>
                </c:pt>
                <c:pt idx="371">
                  <c:v>13:50</c:v>
                </c:pt>
                <c:pt idx="372">
                  <c:v>13:49</c:v>
                </c:pt>
                <c:pt idx="373">
                  <c:v>13:48</c:v>
                </c:pt>
                <c:pt idx="374">
                  <c:v>13:47</c:v>
                </c:pt>
                <c:pt idx="375">
                  <c:v>13:46</c:v>
                </c:pt>
                <c:pt idx="376">
                  <c:v>13:45</c:v>
                </c:pt>
                <c:pt idx="377">
                  <c:v>13:44</c:v>
                </c:pt>
                <c:pt idx="378">
                  <c:v>13:43</c:v>
                </c:pt>
                <c:pt idx="379">
                  <c:v>13:42</c:v>
                </c:pt>
                <c:pt idx="380">
                  <c:v>13:41</c:v>
                </c:pt>
                <c:pt idx="381">
                  <c:v>13:40</c:v>
                </c:pt>
                <c:pt idx="382">
                  <c:v>13:39</c:v>
                </c:pt>
                <c:pt idx="383">
                  <c:v>13:38</c:v>
                </c:pt>
                <c:pt idx="384">
                  <c:v>13:37</c:v>
                </c:pt>
                <c:pt idx="385">
                  <c:v>13:36</c:v>
                </c:pt>
                <c:pt idx="386">
                  <c:v>13:35</c:v>
                </c:pt>
                <c:pt idx="387">
                  <c:v>13:34</c:v>
                </c:pt>
                <c:pt idx="388">
                  <c:v>13:33</c:v>
                </c:pt>
                <c:pt idx="389">
                  <c:v>13:32</c:v>
                </c:pt>
                <c:pt idx="390">
                  <c:v>13:31</c:v>
                </c:pt>
                <c:pt idx="391">
                  <c:v>13:30</c:v>
                </c:pt>
                <c:pt idx="392">
                  <c:v>13:29</c:v>
                </c:pt>
                <c:pt idx="393">
                  <c:v>13:28</c:v>
                </c:pt>
                <c:pt idx="394">
                  <c:v>13:27</c:v>
                </c:pt>
                <c:pt idx="395">
                  <c:v>13:26</c:v>
                </c:pt>
                <c:pt idx="396">
                  <c:v>13:25</c:v>
                </c:pt>
                <c:pt idx="397">
                  <c:v>13:24</c:v>
                </c:pt>
                <c:pt idx="398">
                  <c:v>13:23</c:v>
                </c:pt>
                <c:pt idx="399">
                  <c:v>13:22</c:v>
                </c:pt>
                <c:pt idx="400">
                  <c:v>13:21</c:v>
                </c:pt>
                <c:pt idx="401">
                  <c:v>13:20</c:v>
                </c:pt>
                <c:pt idx="402">
                  <c:v>13:19</c:v>
                </c:pt>
                <c:pt idx="403">
                  <c:v>13:18</c:v>
                </c:pt>
                <c:pt idx="404">
                  <c:v>13:17</c:v>
                </c:pt>
                <c:pt idx="405">
                  <c:v>13:16</c:v>
                </c:pt>
                <c:pt idx="406">
                  <c:v>13:15</c:v>
                </c:pt>
                <c:pt idx="407">
                  <c:v>13:14</c:v>
                </c:pt>
                <c:pt idx="408">
                  <c:v>13:13</c:v>
                </c:pt>
                <c:pt idx="409">
                  <c:v>13:12</c:v>
                </c:pt>
                <c:pt idx="410">
                  <c:v>13:11</c:v>
                </c:pt>
                <c:pt idx="411">
                  <c:v>13:10</c:v>
                </c:pt>
                <c:pt idx="412">
                  <c:v>13:09</c:v>
                </c:pt>
                <c:pt idx="413">
                  <c:v>13:08</c:v>
                </c:pt>
                <c:pt idx="414">
                  <c:v>13:07</c:v>
                </c:pt>
                <c:pt idx="415">
                  <c:v>13:06</c:v>
                </c:pt>
                <c:pt idx="416">
                  <c:v>13:05</c:v>
                </c:pt>
                <c:pt idx="417">
                  <c:v>13:04</c:v>
                </c:pt>
                <c:pt idx="418">
                  <c:v>13:03</c:v>
                </c:pt>
                <c:pt idx="419">
                  <c:v>13:02</c:v>
                </c:pt>
                <c:pt idx="420">
                  <c:v>13:01</c:v>
                </c:pt>
                <c:pt idx="421">
                  <c:v>13:00</c:v>
                </c:pt>
                <c:pt idx="422">
                  <c:v>12:59</c:v>
                </c:pt>
                <c:pt idx="423">
                  <c:v>12:58</c:v>
                </c:pt>
                <c:pt idx="424">
                  <c:v>12:57</c:v>
                </c:pt>
                <c:pt idx="425">
                  <c:v>12:56</c:v>
                </c:pt>
                <c:pt idx="426">
                  <c:v>12:55</c:v>
                </c:pt>
                <c:pt idx="427">
                  <c:v>12:54</c:v>
                </c:pt>
                <c:pt idx="428">
                  <c:v>12:53</c:v>
                </c:pt>
                <c:pt idx="429">
                  <c:v>12:52</c:v>
                </c:pt>
                <c:pt idx="430">
                  <c:v>12:51</c:v>
                </c:pt>
                <c:pt idx="431">
                  <c:v>12:50</c:v>
                </c:pt>
                <c:pt idx="432">
                  <c:v>12:49</c:v>
                </c:pt>
                <c:pt idx="433">
                  <c:v>12:48</c:v>
                </c:pt>
                <c:pt idx="434">
                  <c:v>12:47</c:v>
                </c:pt>
                <c:pt idx="435">
                  <c:v>12:46</c:v>
                </c:pt>
                <c:pt idx="436">
                  <c:v>12:45</c:v>
                </c:pt>
                <c:pt idx="437">
                  <c:v>12:44</c:v>
                </c:pt>
                <c:pt idx="438">
                  <c:v>12:43</c:v>
                </c:pt>
                <c:pt idx="439">
                  <c:v>12:42</c:v>
                </c:pt>
                <c:pt idx="440">
                  <c:v>12:41</c:v>
                </c:pt>
                <c:pt idx="441">
                  <c:v>12:40</c:v>
                </c:pt>
                <c:pt idx="442">
                  <c:v>12:39</c:v>
                </c:pt>
                <c:pt idx="443">
                  <c:v>12:38</c:v>
                </c:pt>
                <c:pt idx="444">
                  <c:v>12:37</c:v>
                </c:pt>
                <c:pt idx="445">
                  <c:v>12:36</c:v>
                </c:pt>
                <c:pt idx="446">
                  <c:v>12:35</c:v>
                </c:pt>
                <c:pt idx="447">
                  <c:v>12:34</c:v>
                </c:pt>
                <c:pt idx="448">
                  <c:v>12:33</c:v>
                </c:pt>
                <c:pt idx="449">
                  <c:v>12:32</c:v>
                </c:pt>
                <c:pt idx="450">
                  <c:v>12:31</c:v>
                </c:pt>
                <c:pt idx="451">
                  <c:v>12:30</c:v>
                </c:pt>
                <c:pt idx="452">
                  <c:v>12:29</c:v>
                </c:pt>
                <c:pt idx="453">
                  <c:v>12:28</c:v>
                </c:pt>
                <c:pt idx="454">
                  <c:v>12:27</c:v>
                </c:pt>
                <c:pt idx="455">
                  <c:v>12:26</c:v>
                </c:pt>
                <c:pt idx="456">
                  <c:v>12:25</c:v>
                </c:pt>
                <c:pt idx="457">
                  <c:v>12:24</c:v>
                </c:pt>
                <c:pt idx="458">
                  <c:v>12:23</c:v>
                </c:pt>
                <c:pt idx="459">
                  <c:v>12:22</c:v>
                </c:pt>
                <c:pt idx="460">
                  <c:v>12:21</c:v>
                </c:pt>
                <c:pt idx="461">
                  <c:v>12:20</c:v>
                </c:pt>
                <c:pt idx="462">
                  <c:v>12:19</c:v>
                </c:pt>
                <c:pt idx="463">
                  <c:v>12:18</c:v>
                </c:pt>
                <c:pt idx="464">
                  <c:v>12:17</c:v>
                </c:pt>
                <c:pt idx="465">
                  <c:v>12:16</c:v>
                </c:pt>
                <c:pt idx="466">
                  <c:v>12:15</c:v>
                </c:pt>
                <c:pt idx="467">
                  <c:v>12:14</c:v>
                </c:pt>
                <c:pt idx="468">
                  <c:v>12:13</c:v>
                </c:pt>
                <c:pt idx="469">
                  <c:v>12:12</c:v>
                </c:pt>
                <c:pt idx="470">
                  <c:v>12:11</c:v>
                </c:pt>
                <c:pt idx="471">
                  <c:v>12:10</c:v>
                </c:pt>
                <c:pt idx="472">
                  <c:v>12:09</c:v>
                </c:pt>
                <c:pt idx="473">
                  <c:v>12:08</c:v>
                </c:pt>
                <c:pt idx="474">
                  <c:v>12:07</c:v>
                </c:pt>
                <c:pt idx="475">
                  <c:v>12:06</c:v>
                </c:pt>
                <c:pt idx="476">
                  <c:v>12:05</c:v>
                </c:pt>
                <c:pt idx="477">
                  <c:v>12:04</c:v>
                </c:pt>
                <c:pt idx="478">
                  <c:v>12:03</c:v>
                </c:pt>
                <c:pt idx="479">
                  <c:v>12:02</c:v>
                </c:pt>
                <c:pt idx="480">
                  <c:v>12:01</c:v>
                </c:pt>
                <c:pt idx="481">
                  <c:v>12:00</c:v>
                </c:pt>
                <c:pt idx="482">
                  <c:v>11:59</c:v>
                </c:pt>
                <c:pt idx="483">
                  <c:v>11:58</c:v>
                </c:pt>
                <c:pt idx="484">
                  <c:v>11:57</c:v>
                </c:pt>
                <c:pt idx="485">
                  <c:v>11:56</c:v>
                </c:pt>
                <c:pt idx="486">
                  <c:v>11:55</c:v>
                </c:pt>
                <c:pt idx="487">
                  <c:v>11:54</c:v>
                </c:pt>
                <c:pt idx="488">
                  <c:v>11:53</c:v>
                </c:pt>
                <c:pt idx="489">
                  <c:v>11:52</c:v>
                </c:pt>
                <c:pt idx="490">
                  <c:v>11:51</c:v>
                </c:pt>
                <c:pt idx="491">
                  <c:v>11:50</c:v>
                </c:pt>
                <c:pt idx="492">
                  <c:v>11:49</c:v>
                </c:pt>
                <c:pt idx="493">
                  <c:v>11:48</c:v>
                </c:pt>
                <c:pt idx="494">
                  <c:v>11:47</c:v>
                </c:pt>
                <c:pt idx="495">
                  <c:v>11:46</c:v>
                </c:pt>
                <c:pt idx="496">
                  <c:v>11:45</c:v>
                </c:pt>
                <c:pt idx="497">
                  <c:v>11:44</c:v>
                </c:pt>
                <c:pt idx="498">
                  <c:v>11:43</c:v>
                </c:pt>
                <c:pt idx="499">
                  <c:v>11:42</c:v>
                </c:pt>
                <c:pt idx="500">
                  <c:v>11:41</c:v>
                </c:pt>
                <c:pt idx="501">
                  <c:v>11:40</c:v>
                </c:pt>
                <c:pt idx="502">
                  <c:v>11:39</c:v>
                </c:pt>
                <c:pt idx="503">
                  <c:v>11:38</c:v>
                </c:pt>
                <c:pt idx="504">
                  <c:v>11:37</c:v>
                </c:pt>
                <c:pt idx="505">
                  <c:v>11:36</c:v>
                </c:pt>
                <c:pt idx="506">
                  <c:v>11:35</c:v>
                </c:pt>
                <c:pt idx="507">
                  <c:v>11:34</c:v>
                </c:pt>
                <c:pt idx="508">
                  <c:v>11:33</c:v>
                </c:pt>
                <c:pt idx="509">
                  <c:v>11:32</c:v>
                </c:pt>
                <c:pt idx="510">
                  <c:v>11:31</c:v>
                </c:pt>
                <c:pt idx="511">
                  <c:v>11:30</c:v>
                </c:pt>
                <c:pt idx="512">
                  <c:v>11:29</c:v>
                </c:pt>
                <c:pt idx="513">
                  <c:v>11:28</c:v>
                </c:pt>
                <c:pt idx="514">
                  <c:v>11:27</c:v>
                </c:pt>
                <c:pt idx="515">
                  <c:v>11:26</c:v>
                </c:pt>
                <c:pt idx="516">
                  <c:v>11:25</c:v>
                </c:pt>
                <c:pt idx="517">
                  <c:v>11:24</c:v>
                </c:pt>
                <c:pt idx="518">
                  <c:v>11:23</c:v>
                </c:pt>
                <c:pt idx="519">
                  <c:v>11:22</c:v>
                </c:pt>
                <c:pt idx="520">
                  <c:v>11:21</c:v>
                </c:pt>
                <c:pt idx="521">
                  <c:v>11:20</c:v>
                </c:pt>
                <c:pt idx="522">
                  <c:v>11:19</c:v>
                </c:pt>
                <c:pt idx="523">
                  <c:v>11:18</c:v>
                </c:pt>
                <c:pt idx="524">
                  <c:v>11:17</c:v>
                </c:pt>
                <c:pt idx="525">
                  <c:v>11:16</c:v>
                </c:pt>
                <c:pt idx="526">
                  <c:v>11:15</c:v>
                </c:pt>
                <c:pt idx="527">
                  <c:v>11:14</c:v>
                </c:pt>
                <c:pt idx="528">
                  <c:v>11:13</c:v>
                </c:pt>
                <c:pt idx="529">
                  <c:v>11:12</c:v>
                </c:pt>
                <c:pt idx="530">
                  <c:v>11:11</c:v>
                </c:pt>
                <c:pt idx="531">
                  <c:v>11:10</c:v>
                </c:pt>
                <c:pt idx="532">
                  <c:v>11:09</c:v>
                </c:pt>
                <c:pt idx="533">
                  <c:v>11:08</c:v>
                </c:pt>
                <c:pt idx="534">
                  <c:v>11:07</c:v>
                </c:pt>
                <c:pt idx="535">
                  <c:v>11:06</c:v>
                </c:pt>
                <c:pt idx="536">
                  <c:v>11:05</c:v>
                </c:pt>
                <c:pt idx="537">
                  <c:v>11:04</c:v>
                </c:pt>
                <c:pt idx="538">
                  <c:v>11:03</c:v>
                </c:pt>
                <c:pt idx="539">
                  <c:v>11:02</c:v>
                </c:pt>
                <c:pt idx="540">
                  <c:v>11:01</c:v>
                </c:pt>
                <c:pt idx="541">
                  <c:v>11:00</c:v>
                </c:pt>
                <c:pt idx="542">
                  <c:v>10:59</c:v>
                </c:pt>
                <c:pt idx="543">
                  <c:v>10:58</c:v>
                </c:pt>
                <c:pt idx="544">
                  <c:v>10:57</c:v>
                </c:pt>
                <c:pt idx="545">
                  <c:v>10:56</c:v>
                </c:pt>
                <c:pt idx="546">
                  <c:v>10:55</c:v>
                </c:pt>
                <c:pt idx="547">
                  <c:v>10:54</c:v>
                </c:pt>
                <c:pt idx="548">
                  <c:v>10:53</c:v>
                </c:pt>
                <c:pt idx="549">
                  <c:v>10:52</c:v>
                </c:pt>
                <c:pt idx="550">
                  <c:v>10:51</c:v>
                </c:pt>
                <c:pt idx="551">
                  <c:v>10:50</c:v>
                </c:pt>
                <c:pt idx="552">
                  <c:v>10:49</c:v>
                </c:pt>
                <c:pt idx="553">
                  <c:v>10:48</c:v>
                </c:pt>
                <c:pt idx="554">
                  <c:v>10:47</c:v>
                </c:pt>
                <c:pt idx="555">
                  <c:v>10:46</c:v>
                </c:pt>
                <c:pt idx="556">
                  <c:v>10:45</c:v>
                </c:pt>
                <c:pt idx="557">
                  <c:v>10:44</c:v>
                </c:pt>
                <c:pt idx="558">
                  <c:v>10:43</c:v>
                </c:pt>
                <c:pt idx="559">
                  <c:v>10:42</c:v>
                </c:pt>
                <c:pt idx="560">
                  <c:v>10:41</c:v>
                </c:pt>
                <c:pt idx="561">
                  <c:v>10:40</c:v>
                </c:pt>
                <c:pt idx="562">
                  <c:v>10:39</c:v>
                </c:pt>
                <c:pt idx="563">
                  <c:v>10:38</c:v>
                </c:pt>
                <c:pt idx="564">
                  <c:v>10:37</c:v>
                </c:pt>
                <c:pt idx="565">
                  <c:v>10:36</c:v>
                </c:pt>
                <c:pt idx="566">
                  <c:v>10:35</c:v>
                </c:pt>
                <c:pt idx="567">
                  <c:v>10:34</c:v>
                </c:pt>
                <c:pt idx="568">
                  <c:v>10:33</c:v>
                </c:pt>
                <c:pt idx="569">
                  <c:v>10:32</c:v>
                </c:pt>
                <c:pt idx="570">
                  <c:v>10:31</c:v>
                </c:pt>
                <c:pt idx="571">
                  <c:v>10:30</c:v>
                </c:pt>
                <c:pt idx="572">
                  <c:v>10:29</c:v>
                </c:pt>
                <c:pt idx="573">
                  <c:v>10:28</c:v>
                </c:pt>
                <c:pt idx="574">
                  <c:v>10:27</c:v>
                </c:pt>
                <c:pt idx="575">
                  <c:v>10:26</c:v>
                </c:pt>
                <c:pt idx="576">
                  <c:v>10:25</c:v>
                </c:pt>
                <c:pt idx="577">
                  <c:v>10:24</c:v>
                </c:pt>
                <c:pt idx="578">
                  <c:v>10:23</c:v>
                </c:pt>
                <c:pt idx="579">
                  <c:v>10:22</c:v>
                </c:pt>
                <c:pt idx="580">
                  <c:v>10:21</c:v>
                </c:pt>
                <c:pt idx="581">
                  <c:v>10:20</c:v>
                </c:pt>
                <c:pt idx="582">
                  <c:v>10:19</c:v>
                </c:pt>
                <c:pt idx="583">
                  <c:v>10:18</c:v>
                </c:pt>
                <c:pt idx="584">
                  <c:v>10:17</c:v>
                </c:pt>
                <c:pt idx="585">
                  <c:v>10:16</c:v>
                </c:pt>
                <c:pt idx="586">
                  <c:v>10:15</c:v>
                </c:pt>
                <c:pt idx="587">
                  <c:v>10:14</c:v>
                </c:pt>
                <c:pt idx="588">
                  <c:v>10:13</c:v>
                </c:pt>
                <c:pt idx="589">
                  <c:v>10:12</c:v>
                </c:pt>
                <c:pt idx="590">
                  <c:v>10:11</c:v>
                </c:pt>
                <c:pt idx="591">
                  <c:v>10:10</c:v>
                </c:pt>
                <c:pt idx="592">
                  <c:v>10:09</c:v>
                </c:pt>
                <c:pt idx="593">
                  <c:v>10:08</c:v>
                </c:pt>
                <c:pt idx="594">
                  <c:v>10:07</c:v>
                </c:pt>
                <c:pt idx="595">
                  <c:v>10:06</c:v>
                </c:pt>
                <c:pt idx="596">
                  <c:v>10:05</c:v>
                </c:pt>
                <c:pt idx="597">
                  <c:v>10:04</c:v>
                </c:pt>
                <c:pt idx="598">
                  <c:v>10:03</c:v>
                </c:pt>
                <c:pt idx="599">
                  <c:v>10:02</c:v>
                </c:pt>
                <c:pt idx="600">
                  <c:v>10:01</c:v>
                </c:pt>
                <c:pt idx="601">
                  <c:v>10:00</c:v>
                </c:pt>
                <c:pt idx="602">
                  <c:v>9:59</c:v>
                </c:pt>
                <c:pt idx="603">
                  <c:v>9:58</c:v>
                </c:pt>
                <c:pt idx="604">
                  <c:v>9:57</c:v>
                </c:pt>
                <c:pt idx="605">
                  <c:v>9:56</c:v>
                </c:pt>
                <c:pt idx="606">
                  <c:v>9:55</c:v>
                </c:pt>
                <c:pt idx="607">
                  <c:v>9:54</c:v>
                </c:pt>
                <c:pt idx="608">
                  <c:v>9:53</c:v>
                </c:pt>
                <c:pt idx="609">
                  <c:v>9:52</c:v>
                </c:pt>
                <c:pt idx="610">
                  <c:v>9:51</c:v>
                </c:pt>
                <c:pt idx="611">
                  <c:v>9:50</c:v>
                </c:pt>
                <c:pt idx="612">
                  <c:v>9:49</c:v>
                </c:pt>
                <c:pt idx="613">
                  <c:v>9:48</c:v>
                </c:pt>
                <c:pt idx="614">
                  <c:v>9:47</c:v>
                </c:pt>
                <c:pt idx="615">
                  <c:v>9:46</c:v>
                </c:pt>
                <c:pt idx="616">
                  <c:v>9:45</c:v>
                </c:pt>
                <c:pt idx="617">
                  <c:v>9:44</c:v>
                </c:pt>
                <c:pt idx="618">
                  <c:v>9:43</c:v>
                </c:pt>
                <c:pt idx="619">
                  <c:v>9:42</c:v>
                </c:pt>
                <c:pt idx="620">
                  <c:v>9:41</c:v>
                </c:pt>
                <c:pt idx="621">
                  <c:v>9:40</c:v>
                </c:pt>
                <c:pt idx="622">
                  <c:v>9:39</c:v>
                </c:pt>
                <c:pt idx="623">
                  <c:v>9:38</c:v>
                </c:pt>
                <c:pt idx="624">
                  <c:v>9:37</c:v>
                </c:pt>
                <c:pt idx="625">
                  <c:v>9:36</c:v>
                </c:pt>
                <c:pt idx="626">
                  <c:v>9:35</c:v>
                </c:pt>
                <c:pt idx="627">
                  <c:v>9:34</c:v>
                </c:pt>
                <c:pt idx="628">
                  <c:v>9:33</c:v>
                </c:pt>
                <c:pt idx="629">
                  <c:v>9:32</c:v>
                </c:pt>
                <c:pt idx="630">
                  <c:v>9:31</c:v>
                </c:pt>
                <c:pt idx="631">
                  <c:v>9:30</c:v>
                </c:pt>
                <c:pt idx="632">
                  <c:v>9:29</c:v>
                </c:pt>
                <c:pt idx="633">
                  <c:v>9:28</c:v>
                </c:pt>
                <c:pt idx="634">
                  <c:v>9:27</c:v>
                </c:pt>
                <c:pt idx="635">
                  <c:v>9:26</c:v>
                </c:pt>
                <c:pt idx="636">
                  <c:v>9:25</c:v>
                </c:pt>
                <c:pt idx="637">
                  <c:v>9:24</c:v>
                </c:pt>
                <c:pt idx="638">
                  <c:v>9:23</c:v>
                </c:pt>
                <c:pt idx="639">
                  <c:v>9:22</c:v>
                </c:pt>
                <c:pt idx="640">
                  <c:v>9:21</c:v>
                </c:pt>
                <c:pt idx="641">
                  <c:v>9:20</c:v>
                </c:pt>
                <c:pt idx="642">
                  <c:v>9:19</c:v>
                </c:pt>
                <c:pt idx="643">
                  <c:v>9:18</c:v>
                </c:pt>
                <c:pt idx="644">
                  <c:v>9:17</c:v>
                </c:pt>
                <c:pt idx="645">
                  <c:v>9:16</c:v>
                </c:pt>
                <c:pt idx="646">
                  <c:v>9:15</c:v>
                </c:pt>
                <c:pt idx="647">
                  <c:v>9:14</c:v>
                </c:pt>
                <c:pt idx="648">
                  <c:v>9:13</c:v>
                </c:pt>
                <c:pt idx="649">
                  <c:v>9:12</c:v>
                </c:pt>
                <c:pt idx="650">
                  <c:v>9:11</c:v>
                </c:pt>
                <c:pt idx="651">
                  <c:v>9:10</c:v>
                </c:pt>
                <c:pt idx="652">
                  <c:v>9:09</c:v>
                </c:pt>
                <c:pt idx="653">
                  <c:v>9:08</c:v>
                </c:pt>
                <c:pt idx="654">
                  <c:v>9:07</c:v>
                </c:pt>
                <c:pt idx="655">
                  <c:v>9:06</c:v>
                </c:pt>
                <c:pt idx="656">
                  <c:v>9:05</c:v>
                </c:pt>
                <c:pt idx="657">
                  <c:v>9:04</c:v>
                </c:pt>
                <c:pt idx="658">
                  <c:v>9:03</c:v>
                </c:pt>
                <c:pt idx="659">
                  <c:v>9:02</c:v>
                </c:pt>
                <c:pt idx="660">
                  <c:v>9:01</c:v>
                </c:pt>
                <c:pt idx="661">
                  <c:v>9:00</c:v>
                </c:pt>
                <c:pt idx="662">
                  <c:v>8:59</c:v>
                </c:pt>
                <c:pt idx="663">
                  <c:v>8:58</c:v>
                </c:pt>
                <c:pt idx="664">
                  <c:v>8:57</c:v>
                </c:pt>
                <c:pt idx="665">
                  <c:v>8:56</c:v>
                </c:pt>
                <c:pt idx="666">
                  <c:v>8:55</c:v>
                </c:pt>
                <c:pt idx="667">
                  <c:v>8:54</c:v>
                </c:pt>
                <c:pt idx="668">
                  <c:v>8:53</c:v>
                </c:pt>
                <c:pt idx="669">
                  <c:v>8:52</c:v>
                </c:pt>
                <c:pt idx="670">
                  <c:v>8:51</c:v>
                </c:pt>
                <c:pt idx="671">
                  <c:v>8:50</c:v>
                </c:pt>
                <c:pt idx="672">
                  <c:v>8:49</c:v>
                </c:pt>
                <c:pt idx="673">
                  <c:v>8:48</c:v>
                </c:pt>
                <c:pt idx="674">
                  <c:v>8:47</c:v>
                </c:pt>
                <c:pt idx="675">
                  <c:v>8:46</c:v>
                </c:pt>
                <c:pt idx="676">
                  <c:v>8:45</c:v>
                </c:pt>
                <c:pt idx="677">
                  <c:v>8:44</c:v>
                </c:pt>
                <c:pt idx="678">
                  <c:v>8:43</c:v>
                </c:pt>
                <c:pt idx="679">
                  <c:v>8:42</c:v>
                </c:pt>
                <c:pt idx="680">
                  <c:v>8:41</c:v>
                </c:pt>
                <c:pt idx="681">
                  <c:v>8:40</c:v>
                </c:pt>
                <c:pt idx="682">
                  <c:v>8:39</c:v>
                </c:pt>
                <c:pt idx="683">
                  <c:v>8:38</c:v>
                </c:pt>
                <c:pt idx="684">
                  <c:v>8:37</c:v>
                </c:pt>
                <c:pt idx="685">
                  <c:v>8:36</c:v>
                </c:pt>
                <c:pt idx="686">
                  <c:v>8:35</c:v>
                </c:pt>
                <c:pt idx="687">
                  <c:v>8:34</c:v>
                </c:pt>
                <c:pt idx="688">
                  <c:v>8:33</c:v>
                </c:pt>
                <c:pt idx="689">
                  <c:v>8:32</c:v>
                </c:pt>
                <c:pt idx="690">
                  <c:v>8:31</c:v>
                </c:pt>
                <c:pt idx="691">
                  <c:v>8:30</c:v>
                </c:pt>
                <c:pt idx="692">
                  <c:v>8:29</c:v>
                </c:pt>
                <c:pt idx="693">
                  <c:v>8:28</c:v>
                </c:pt>
                <c:pt idx="694">
                  <c:v>8:27</c:v>
                </c:pt>
                <c:pt idx="695">
                  <c:v>8:26</c:v>
                </c:pt>
                <c:pt idx="696">
                  <c:v>8:25</c:v>
                </c:pt>
                <c:pt idx="697">
                  <c:v>8:24</c:v>
                </c:pt>
                <c:pt idx="698">
                  <c:v>8:23</c:v>
                </c:pt>
                <c:pt idx="699">
                  <c:v>8:22</c:v>
                </c:pt>
                <c:pt idx="700">
                  <c:v>8:21</c:v>
                </c:pt>
                <c:pt idx="701">
                  <c:v>8:20</c:v>
                </c:pt>
                <c:pt idx="702">
                  <c:v>8:19</c:v>
                </c:pt>
                <c:pt idx="703">
                  <c:v>8:18</c:v>
                </c:pt>
                <c:pt idx="704">
                  <c:v>8:17</c:v>
                </c:pt>
                <c:pt idx="705">
                  <c:v>8:16</c:v>
                </c:pt>
                <c:pt idx="706">
                  <c:v>8:15</c:v>
                </c:pt>
                <c:pt idx="707">
                  <c:v>8:14</c:v>
                </c:pt>
                <c:pt idx="708">
                  <c:v>8:13</c:v>
                </c:pt>
                <c:pt idx="709">
                  <c:v>8:12</c:v>
                </c:pt>
                <c:pt idx="710">
                  <c:v>8:11</c:v>
                </c:pt>
                <c:pt idx="711">
                  <c:v>8:10</c:v>
                </c:pt>
                <c:pt idx="712">
                  <c:v>8:09</c:v>
                </c:pt>
                <c:pt idx="713">
                  <c:v>8:08</c:v>
                </c:pt>
                <c:pt idx="714">
                  <c:v>8:07</c:v>
                </c:pt>
                <c:pt idx="715">
                  <c:v>8:06</c:v>
                </c:pt>
                <c:pt idx="716">
                  <c:v>8:05</c:v>
                </c:pt>
                <c:pt idx="717">
                  <c:v>8:04</c:v>
                </c:pt>
                <c:pt idx="718">
                  <c:v>8:03</c:v>
                </c:pt>
                <c:pt idx="719">
                  <c:v>8:02</c:v>
                </c:pt>
                <c:pt idx="720">
                  <c:v>8:01</c:v>
                </c:pt>
                <c:pt idx="721">
                  <c:v>8:00</c:v>
                </c:pt>
                <c:pt idx="722">
                  <c:v>7:59</c:v>
                </c:pt>
                <c:pt idx="723">
                  <c:v>7:58</c:v>
                </c:pt>
                <c:pt idx="724">
                  <c:v>7:57</c:v>
                </c:pt>
                <c:pt idx="725">
                  <c:v>7:56</c:v>
                </c:pt>
                <c:pt idx="726">
                  <c:v>7:55</c:v>
                </c:pt>
                <c:pt idx="727">
                  <c:v>7:54</c:v>
                </c:pt>
                <c:pt idx="728">
                  <c:v>7:53</c:v>
                </c:pt>
                <c:pt idx="729">
                  <c:v>7:52</c:v>
                </c:pt>
                <c:pt idx="730">
                  <c:v>7:51</c:v>
                </c:pt>
                <c:pt idx="731">
                  <c:v>7:50</c:v>
                </c:pt>
                <c:pt idx="732">
                  <c:v>7:49</c:v>
                </c:pt>
                <c:pt idx="733">
                  <c:v>7:48</c:v>
                </c:pt>
                <c:pt idx="734">
                  <c:v>7:47</c:v>
                </c:pt>
                <c:pt idx="735">
                  <c:v>7:46</c:v>
                </c:pt>
                <c:pt idx="736">
                  <c:v>7:45</c:v>
                </c:pt>
                <c:pt idx="737">
                  <c:v>7:44</c:v>
                </c:pt>
                <c:pt idx="738">
                  <c:v>7:43</c:v>
                </c:pt>
                <c:pt idx="739">
                  <c:v>7:42</c:v>
                </c:pt>
                <c:pt idx="740">
                  <c:v>7:41</c:v>
                </c:pt>
                <c:pt idx="741">
                  <c:v>7:40</c:v>
                </c:pt>
                <c:pt idx="742">
                  <c:v>7:39</c:v>
                </c:pt>
                <c:pt idx="743">
                  <c:v>7:38</c:v>
                </c:pt>
                <c:pt idx="744">
                  <c:v>7:37</c:v>
                </c:pt>
                <c:pt idx="745">
                  <c:v>7:36</c:v>
                </c:pt>
                <c:pt idx="746">
                  <c:v>7:35</c:v>
                </c:pt>
                <c:pt idx="747">
                  <c:v>7:34</c:v>
                </c:pt>
                <c:pt idx="748">
                  <c:v>7:33</c:v>
                </c:pt>
                <c:pt idx="749">
                  <c:v>7:32</c:v>
                </c:pt>
                <c:pt idx="750">
                  <c:v>7:31</c:v>
                </c:pt>
                <c:pt idx="751">
                  <c:v>7:30</c:v>
                </c:pt>
                <c:pt idx="752">
                  <c:v>7:29</c:v>
                </c:pt>
                <c:pt idx="753">
                  <c:v>7:28</c:v>
                </c:pt>
                <c:pt idx="754">
                  <c:v>7:27</c:v>
                </c:pt>
                <c:pt idx="755">
                  <c:v>7:26</c:v>
                </c:pt>
                <c:pt idx="756">
                  <c:v>7:25</c:v>
                </c:pt>
                <c:pt idx="757">
                  <c:v>7:24</c:v>
                </c:pt>
                <c:pt idx="758">
                  <c:v>7:23</c:v>
                </c:pt>
                <c:pt idx="759">
                  <c:v>7:22</c:v>
                </c:pt>
                <c:pt idx="760">
                  <c:v>7:21</c:v>
                </c:pt>
                <c:pt idx="761">
                  <c:v>7:20</c:v>
                </c:pt>
                <c:pt idx="762">
                  <c:v>7:19</c:v>
                </c:pt>
                <c:pt idx="763">
                  <c:v>7:18</c:v>
                </c:pt>
                <c:pt idx="764">
                  <c:v>7:17</c:v>
                </c:pt>
                <c:pt idx="765">
                  <c:v>7:16</c:v>
                </c:pt>
                <c:pt idx="766">
                  <c:v>7:15</c:v>
                </c:pt>
                <c:pt idx="767">
                  <c:v>7:14</c:v>
                </c:pt>
                <c:pt idx="768">
                  <c:v>7:13</c:v>
                </c:pt>
                <c:pt idx="769">
                  <c:v>7:12</c:v>
                </c:pt>
                <c:pt idx="770">
                  <c:v>7:11</c:v>
                </c:pt>
                <c:pt idx="771">
                  <c:v>7:10</c:v>
                </c:pt>
                <c:pt idx="772">
                  <c:v>7:09</c:v>
                </c:pt>
                <c:pt idx="773">
                  <c:v>7:08</c:v>
                </c:pt>
                <c:pt idx="774">
                  <c:v>7:07</c:v>
                </c:pt>
                <c:pt idx="775">
                  <c:v>7:06</c:v>
                </c:pt>
                <c:pt idx="776">
                  <c:v>7:05</c:v>
                </c:pt>
                <c:pt idx="777">
                  <c:v>7:04</c:v>
                </c:pt>
                <c:pt idx="778">
                  <c:v>7:03</c:v>
                </c:pt>
                <c:pt idx="779">
                  <c:v>7:02</c:v>
                </c:pt>
                <c:pt idx="780">
                  <c:v>7:01</c:v>
                </c:pt>
                <c:pt idx="781">
                  <c:v>7:00</c:v>
                </c:pt>
                <c:pt idx="782">
                  <c:v>6:59</c:v>
                </c:pt>
                <c:pt idx="783">
                  <c:v>6:58</c:v>
                </c:pt>
                <c:pt idx="784">
                  <c:v>6:57</c:v>
                </c:pt>
                <c:pt idx="785">
                  <c:v>6:56</c:v>
                </c:pt>
                <c:pt idx="786">
                  <c:v>6:55</c:v>
                </c:pt>
                <c:pt idx="787">
                  <c:v>6:54</c:v>
                </c:pt>
                <c:pt idx="788">
                  <c:v>6:53</c:v>
                </c:pt>
                <c:pt idx="789">
                  <c:v>6:52</c:v>
                </c:pt>
                <c:pt idx="790">
                  <c:v>6:51</c:v>
                </c:pt>
                <c:pt idx="791">
                  <c:v>6:50</c:v>
                </c:pt>
                <c:pt idx="792">
                  <c:v>6:49</c:v>
                </c:pt>
                <c:pt idx="793">
                  <c:v>6:48</c:v>
                </c:pt>
                <c:pt idx="794">
                  <c:v>6:47</c:v>
                </c:pt>
                <c:pt idx="795">
                  <c:v>6:46</c:v>
                </c:pt>
                <c:pt idx="796">
                  <c:v>6:45</c:v>
                </c:pt>
                <c:pt idx="797">
                  <c:v>6:44</c:v>
                </c:pt>
                <c:pt idx="798">
                  <c:v>6:43</c:v>
                </c:pt>
                <c:pt idx="799">
                  <c:v>6:42</c:v>
                </c:pt>
                <c:pt idx="800">
                  <c:v>6:41</c:v>
                </c:pt>
                <c:pt idx="801">
                  <c:v>6:40</c:v>
                </c:pt>
                <c:pt idx="802">
                  <c:v>6:39</c:v>
                </c:pt>
                <c:pt idx="803">
                  <c:v>6:38</c:v>
                </c:pt>
                <c:pt idx="804">
                  <c:v>6:37</c:v>
                </c:pt>
                <c:pt idx="805">
                  <c:v>6:36</c:v>
                </c:pt>
                <c:pt idx="806">
                  <c:v>6:35</c:v>
                </c:pt>
                <c:pt idx="807">
                  <c:v>6:34</c:v>
                </c:pt>
                <c:pt idx="808">
                  <c:v>6:33</c:v>
                </c:pt>
                <c:pt idx="809">
                  <c:v>6:32</c:v>
                </c:pt>
                <c:pt idx="810">
                  <c:v>6:31</c:v>
                </c:pt>
                <c:pt idx="811">
                  <c:v>6:30</c:v>
                </c:pt>
                <c:pt idx="812">
                  <c:v>6:29</c:v>
                </c:pt>
                <c:pt idx="813">
                  <c:v>6:28</c:v>
                </c:pt>
                <c:pt idx="814">
                  <c:v>6:27</c:v>
                </c:pt>
                <c:pt idx="815">
                  <c:v>6:26</c:v>
                </c:pt>
                <c:pt idx="816">
                  <c:v>6:25</c:v>
                </c:pt>
                <c:pt idx="817">
                  <c:v>6:24</c:v>
                </c:pt>
                <c:pt idx="818">
                  <c:v>6:23</c:v>
                </c:pt>
                <c:pt idx="819">
                  <c:v>6:22</c:v>
                </c:pt>
                <c:pt idx="820">
                  <c:v>6:21</c:v>
                </c:pt>
                <c:pt idx="821">
                  <c:v>6:20</c:v>
                </c:pt>
                <c:pt idx="822">
                  <c:v>6:19</c:v>
                </c:pt>
                <c:pt idx="823">
                  <c:v>6:18</c:v>
                </c:pt>
                <c:pt idx="824">
                  <c:v>6:17</c:v>
                </c:pt>
                <c:pt idx="825">
                  <c:v>6:16</c:v>
                </c:pt>
                <c:pt idx="826">
                  <c:v>6:15</c:v>
                </c:pt>
                <c:pt idx="827">
                  <c:v>6:14</c:v>
                </c:pt>
                <c:pt idx="828">
                  <c:v>6:13</c:v>
                </c:pt>
                <c:pt idx="829">
                  <c:v>6:12</c:v>
                </c:pt>
                <c:pt idx="830">
                  <c:v>6:11</c:v>
                </c:pt>
                <c:pt idx="831">
                  <c:v>6:10</c:v>
                </c:pt>
                <c:pt idx="832">
                  <c:v>6:09</c:v>
                </c:pt>
                <c:pt idx="833">
                  <c:v>6:08</c:v>
                </c:pt>
                <c:pt idx="834">
                  <c:v>6:07</c:v>
                </c:pt>
                <c:pt idx="835">
                  <c:v>6:06</c:v>
                </c:pt>
                <c:pt idx="836">
                  <c:v>6:05</c:v>
                </c:pt>
                <c:pt idx="837">
                  <c:v>6:04</c:v>
                </c:pt>
                <c:pt idx="838">
                  <c:v>6:03</c:v>
                </c:pt>
                <c:pt idx="839">
                  <c:v>6:02</c:v>
                </c:pt>
                <c:pt idx="840">
                  <c:v>6:01</c:v>
                </c:pt>
                <c:pt idx="841">
                  <c:v>6:00</c:v>
                </c:pt>
                <c:pt idx="842">
                  <c:v>5:59</c:v>
                </c:pt>
                <c:pt idx="843">
                  <c:v>5:58</c:v>
                </c:pt>
                <c:pt idx="844">
                  <c:v>5:57</c:v>
                </c:pt>
                <c:pt idx="845">
                  <c:v>5:56</c:v>
                </c:pt>
                <c:pt idx="846">
                  <c:v>5:55</c:v>
                </c:pt>
                <c:pt idx="847">
                  <c:v>5:54</c:v>
                </c:pt>
                <c:pt idx="848">
                  <c:v>5:53</c:v>
                </c:pt>
                <c:pt idx="849">
                  <c:v>5:52</c:v>
                </c:pt>
                <c:pt idx="850">
                  <c:v>5:51</c:v>
                </c:pt>
                <c:pt idx="851">
                  <c:v>5:50</c:v>
                </c:pt>
                <c:pt idx="852">
                  <c:v>5:49</c:v>
                </c:pt>
                <c:pt idx="853">
                  <c:v>5:48</c:v>
                </c:pt>
                <c:pt idx="854">
                  <c:v>5:47</c:v>
                </c:pt>
                <c:pt idx="855">
                  <c:v>5:46</c:v>
                </c:pt>
                <c:pt idx="856">
                  <c:v>5:45</c:v>
                </c:pt>
                <c:pt idx="857">
                  <c:v>5:44</c:v>
                </c:pt>
                <c:pt idx="858">
                  <c:v>5:43</c:v>
                </c:pt>
                <c:pt idx="859">
                  <c:v>5:42</c:v>
                </c:pt>
                <c:pt idx="860">
                  <c:v>5:41</c:v>
                </c:pt>
                <c:pt idx="861">
                  <c:v>5:40</c:v>
                </c:pt>
                <c:pt idx="862">
                  <c:v>5:39</c:v>
                </c:pt>
                <c:pt idx="863">
                  <c:v>5:38</c:v>
                </c:pt>
                <c:pt idx="864">
                  <c:v>5:37</c:v>
                </c:pt>
                <c:pt idx="865">
                  <c:v>5:36</c:v>
                </c:pt>
                <c:pt idx="866">
                  <c:v>5:35</c:v>
                </c:pt>
                <c:pt idx="867">
                  <c:v>5:34</c:v>
                </c:pt>
                <c:pt idx="868">
                  <c:v>5:33</c:v>
                </c:pt>
                <c:pt idx="869">
                  <c:v>5:32</c:v>
                </c:pt>
                <c:pt idx="870">
                  <c:v>5:31</c:v>
                </c:pt>
                <c:pt idx="871">
                  <c:v>5:30</c:v>
                </c:pt>
                <c:pt idx="872">
                  <c:v>5:29</c:v>
                </c:pt>
                <c:pt idx="873">
                  <c:v>5:28</c:v>
                </c:pt>
                <c:pt idx="874">
                  <c:v>5:27</c:v>
                </c:pt>
                <c:pt idx="875">
                  <c:v>5:26</c:v>
                </c:pt>
                <c:pt idx="876">
                  <c:v>5:25</c:v>
                </c:pt>
                <c:pt idx="877">
                  <c:v>5:24</c:v>
                </c:pt>
                <c:pt idx="878">
                  <c:v>5:23</c:v>
                </c:pt>
                <c:pt idx="879">
                  <c:v>5:22</c:v>
                </c:pt>
                <c:pt idx="880">
                  <c:v>5:21</c:v>
                </c:pt>
                <c:pt idx="881">
                  <c:v>5:20</c:v>
                </c:pt>
                <c:pt idx="882">
                  <c:v>5:19</c:v>
                </c:pt>
                <c:pt idx="883">
                  <c:v>5:18</c:v>
                </c:pt>
                <c:pt idx="884">
                  <c:v>5:17</c:v>
                </c:pt>
                <c:pt idx="885">
                  <c:v>5:16</c:v>
                </c:pt>
                <c:pt idx="886">
                  <c:v>5:15</c:v>
                </c:pt>
                <c:pt idx="887">
                  <c:v>5:14</c:v>
                </c:pt>
                <c:pt idx="888">
                  <c:v>5:13</c:v>
                </c:pt>
                <c:pt idx="889">
                  <c:v>5:12</c:v>
                </c:pt>
                <c:pt idx="890">
                  <c:v>5:11</c:v>
                </c:pt>
                <c:pt idx="891">
                  <c:v>5:10</c:v>
                </c:pt>
                <c:pt idx="892">
                  <c:v>5:09</c:v>
                </c:pt>
                <c:pt idx="893">
                  <c:v>5:08</c:v>
                </c:pt>
                <c:pt idx="894">
                  <c:v>5:07</c:v>
                </c:pt>
                <c:pt idx="895">
                  <c:v>5:06</c:v>
                </c:pt>
                <c:pt idx="896">
                  <c:v>5:05</c:v>
                </c:pt>
                <c:pt idx="897">
                  <c:v>5:04</c:v>
                </c:pt>
                <c:pt idx="898">
                  <c:v>5:03</c:v>
                </c:pt>
                <c:pt idx="899">
                  <c:v>5:02</c:v>
                </c:pt>
                <c:pt idx="900">
                  <c:v>5:01</c:v>
                </c:pt>
                <c:pt idx="901">
                  <c:v>5:00</c:v>
                </c:pt>
                <c:pt idx="902">
                  <c:v>4:59</c:v>
                </c:pt>
                <c:pt idx="903">
                  <c:v>4:58</c:v>
                </c:pt>
                <c:pt idx="904">
                  <c:v>4:57</c:v>
                </c:pt>
                <c:pt idx="905">
                  <c:v>4:56</c:v>
                </c:pt>
                <c:pt idx="906">
                  <c:v>4:55</c:v>
                </c:pt>
                <c:pt idx="907">
                  <c:v>4:54</c:v>
                </c:pt>
                <c:pt idx="908">
                  <c:v>4:53</c:v>
                </c:pt>
                <c:pt idx="909">
                  <c:v>4:52</c:v>
                </c:pt>
                <c:pt idx="910">
                  <c:v>4:51</c:v>
                </c:pt>
                <c:pt idx="911">
                  <c:v>4:50</c:v>
                </c:pt>
                <c:pt idx="912">
                  <c:v>4:49</c:v>
                </c:pt>
                <c:pt idx="913">
                  <c:v>4:48</c:v>
                </c:pt>
                <c:pt idx="914">
                  <c:v>4:47</c:v>
                </c:pt>
                <c:pt idx="915">
                  <c:v>4:46</c:v>
                </c:pt>
                <c:pt idx="916">
                  <c:v>4:45</c:v>
                </c:pt>
                <c:pt idx="917">
                  <c:v>4:44</c:v>
                </c:pt>
                <c:pt idx="918">
                  <c:v>4:43</c:v>
                </c:pt>
                <c:pt idx="919">
                  <c:v>4:42</c:v>
                </c:pt>
                <c:pt idx="920">
                  <c:v>4:41</c:v>
                </c:pt>
                <c:pt idx="921">
                  <c:v>4:40</c:v>
                </c:pt>
                <c:pt idx="922">
                  <c:v>4:39</c:v>
                </c:pt>
                <c:pt idx="923">
                  <c:v>4:38</c:v>
                </c:pt>
                <c:pt idx="924">
                  <c:v>4:37</c:v>
                </c:pt>
                <c:pt idx="925">
                  <c:v>4:36</c:v>
                </c:pt>
                <c:pt idx="926">
                  <c:v>4:35</c:v>
                </c:pt>
                <c:pt idx="927">
                  <c:v>4:34</c:v>
                </c:pt>
                <c:pt idx="928">
                  <c:v>4:33</c:v>
                </c:pt>
                <c:pt idx="929">
                  <c:v>4:32</c:v>
                </c:pt>
                <c:pt idx="930">
                  <c:v>4:31</c:v>
                </c:pt>
                <c:pt idx="931">
                  <c:v>4:30</c:v>
                </c:pt>
                <c:pt idx="932">
                  <c:v>4:29</c:v>
                </c:pt>
                <c:pt idx="933">
                  <c:v>4:28</c:v>
                </c:pt>
                <c:pt idx="934">
                  <c:v>4:27</c:v>
                </c:pt>
                <c:pt idx="935">
                  <c:v>4:26</c:v>
                </c:pt>
                <c:pt idx="936">
                  <c:v>4:25</c:v>
                </c:pt>
                <c:pt idx="937">
                  <c:v>4:24</c:v>
                </c:pt>
                <c:pt idx="938">
                  <c:v>4:23</c:v>
                </c:pt>
                <c:pt idx="939">
                  <c:v>4:22</c:v>
                </c:pt>
                <c:pt idx="940">
                  <c:v>4:21</c:v>
                </c:pt>
                <c:pt idx="941">
                  <c:v>4:20</c:v>
                </c:pt>
                <c:pt idx="942">
                  <c:v>4:19</c:v>
                </c:pt>
                <c:pt idx="943">
                  <c:v>4:18</c:v>
                </c:pt>
                <c:pt idx="944">
                  <c:v>4:17</c:v>
                </c:pt>
                <c:pt idx="945">
                  <c:v>4:16</c:v>
                </c:pt>
                <c:pt idx="946">
                  <c:v>4:15</c:v>
                </c:pt>
                <c:pt idx="947">
                  <c:v>4:14</c:v>
                </c:pt>
                <c:pt idx="948">
                  <c:v>4:13</c:v>
                </c:pt>
                <c:pt idx="949">
                  <c:v>4:12</c:v>
                </c:pt>
                <c:pt idx="950">
                  <c:v>4:11</c:v>
                </c:pt>
                <c:pt idx="951">
                  <c:v>4:10</c:v>
                </c:pt>
                <c:pt idx="952">
                  <c:v>4:09</c:v>
                </c:pt>
                <c:pt idx="953">
                  <c:v>4:08</c:v>
                </c:pt>
                <c:pt idx="954">
                  <c:v>4:07</c:v>
                </c:pt>
                <c:pt idx="955">
                  <c:v>4:06</c:v>
                </c:pt>
                <c:pt idx="956">
                  <c:v>4:05</c:v>
                </c:pt>
                <c:pt idx="957">
                  <c:v>4:04</c:v>
                </c:pt>
                <c:pt idx="958">
                  <c:v>4:03</c:v>
                </c:pt>
                <c:pt idx="959">
                  <c:v>4:02</c:v>
                </c:pt>
                <c:pt idx="960">
                  <c:v>4:01</c:v>
                </c:pt>
                <c:pt idx="961">
                  <c:v>4:00</c:v>
                </c:pt>
                <c:pt idx="962">
                  <c:v>3:59</c:v>
                </c:pt>
                <c:pt idx="963">
                  <c:v>3:58</c:v>
                </c:pt>
                <c:pt idx="964">
                  <c:v>3:57</c:v>
                </c:pt>
                <c:pt idx="965">
                  <c:v>3:56</c:v>
                </c:pt>
                <c:pt idx="966">
                  <c:v>3:55</c:v>
                </c:pt>
                <c:pt idx="967">
                  <c:v>3:54</c:v>
                </c:pt>
                <c:pt idx="968">
                  <c:v>3:53</c:v>
                </c:pt>
                <c:pt idx="969">
                  <c:v>3:52</c:v>
                </c:pt>
                <c:pt idx="970">
                  <c:v>3:51</c:v>
                </c:pt>
                <c:pt idx="971">
                  <c:v>3:50</c:v>
                </c:pt>
                <c:pt idx="972">
                  <c:v>3:49</c:v>
                </c:pt>
                <c:pt idx="973">
                  <c:v>3:48</c:v>
                </c:pt>
                <c:pt idx="974">
                  <c:v>3:47</c:v>
                </c:pt>
                <c:pt idx="975">
                  <c:v>3:46</c:v>
                </c:pt>
                <c:pt idx="976">
                  <c:v>3:45</c:v>
                </c:pt>
                <c:pt idx="977">
                  <c:v>3:44</c:v>
                </c:pt>
                <c:pt idx="978">
                  <c:v>3:43</c:v>
                </c:pt>
                <c:pt idx="979">
                  <c:v>3:42</c:v>
                </c:pt>
                <c:pt idx="980">
                  <c:v>3:41</c:v>
                </c:pt>
                <c:pt idx="981">
                  <c:v>3:40</c:v>
                </c:pt>
                <c:pt idx="982">
                  <c:v>3:39</c:v>
                </c:pt>
                <c:pt idx="983">
                  <c:v>3:38</c:v>
                </c:pt>
                <c:pt idx="984">
                  <c:v>3:37</c:v>
                </c:pt>
                <c:pt idx="985">
                  <c:v>3:36</c:v>
                </c:pt>
                <c:pt idx="986">
                  <c:v>3:35</c:v>
                </c:pt>
                <c:pt idx="987">
                  <c:v>3:34</c:v>
                </c:pt>
                <c:pt idx="988">
                  <c:v>3:33</c:v>
                </c:pt>
                <c:pt idx="989">
                  <c:v>3:32</c:v>
                </c:pt>
                <c:pt idx="990">
                  <c:v>3:31</c:v>
                </c:pt>
                <c:pt idx="991">
                  <c:v>3:30</c:v>
                </c:pt>
                <c:pt idx="992">
                  <c:v>3:29</c:v>
                </c:pt>
                <c:pt idx="993">
                  <c:v>3:28</c:v>
                </c:pt>
                <c:pt idx="994">
                  <c:v>3:27</c:v>
                </c:pt>
                <c:pt idx="995">
                  <c:v>3:26</c:v>
                </c:pt>
                <c:pt idx="996">
                  <c:v>3:25</c:v>
                </c:pt>
                <c:pt idx="997">
                  <c:v>3:24</c:v>
                </c:pt>
                <c:pt idx="998">
                  <c:v>3:23</c:v>
                </c:pt>
                <c:pt idx="999">
                  <c:v>3:22</c:v>
                </c:pt>
                <c:pt idx="1000">
                  <c:v>3:21</c:v>
                </c:pt>
                <c:pt idx="1001">
                  <c:v>3:20</c:v>
                </c:pt>
                <c:pt idx="1002">
                  <c:v>3:19</c:v>
                </c:pt>
                <c:pt idx="1003">
                  <c:v>3:18</c:v>
                </c:pt>
                <c:pt idx="1004">
                  <c:v>3:17</c:v>
                </c:pt>
                <c:pt idx="1005">
                  <c:v>3:16</c:v>
                </c:pt>
                <c:pt idx="1006">
                  <c:v>3:15</c:v>
                </c:pt>
                <c:pt idx="1007">
                  <c:v>3:14</c:v>
                </c:pt>
                <c:pt idx="1008">
                  <c:v>3:13</c:v>
                </c:pt>
                <c:pt idx="1009">
                  <c:v>3:12</c:v>
                </c:pt>
                <c:pt idx="1010">
                  <c:v>3:11</c:v>
                </c:pt>
                <c:pt idx="1011">
                  <c:v>3:10</c:v>
                </c:pt>
                <c:pt idx="1012">
                  <c:v>3:09</c:v>
                </c:pt>
                <c:pt idx="1013">
                  <c:v>3:08</c:v>
                </c:pt>
                <c:pt idx="1014">
                  <c:v>3:07</c:v>
                </c:pt>
                <c:pt idx="1015">
                  <c:v>3:06</c:v>
                </c:pt>
                <c:pt idx="1016">
                  <c:v>3:05</c:v>
                </c:pt>
                <c:pt idx="1017">
                  <c:v>3:04</c:v>
                </c:pt>
                <c:pt idx="1018">
                  <c:v>3:03</c:v>
                </c:pt>
                <c:pt idx="1019">
                  <c:v>3:02</c:v>
                </c:pt>
                <c:pt idx="1020">
                  <c:v>3:01</c:v>
                </c:pt>
                <c:pt idx="1021">
                  <c:v>3:00</c:v>
                </c:pt>
                <c:pt idx="1022">
                  <c:v>2:59</c:v>
                </c:pt>
                <c:pt idx="1023">
                  <c:v>2:58</c:v>
                </c:pt>
                <c:pt idx="1024">
                  <c:v>2:57</c:v>
                </c:pt>
                <c:pt idx="1025">
                  <c:v>2:56</c:v>
                </c:pt>
                <c:pt idx="1026">
                  <c:v>2:55</c:v>
                </c:pt>
                <c:pt idx="1027">
                  <c:v>2:54</c:v>
                </c:pt>
                <c:pt idx="1028">
                  <c:v>2:53</c:v>
                </c:pt>
                <c:pt idx="1029">
                  <c:v>2:52</c:v>
                </c:pt>
                <c:pt idx="1030">
                  <c:v>2:51</c:v>
                </c:pt>
                <c:pt idx="1031">
                  <c:v>2:50</c:v>
                </c:pt>
                <c:pt idx="1032">
                  <c:v>2:49</c:v>
                </c:pt>
                <c:pt idx="1033">
                  <c:v>2:48</c:v>
                </c:pt>
                <c:pt idx="1034">
                  <c:v>2:47</c:v>
                </c:pt>
                <c:pt idx="1035">
                  <c:v>2:46</c:v>
                </c:pt>
                <c:pt idx="1036">
                  <c:v>2:45</c:v>
                </c:pt>
                <c:pt idx="1037">
                  <c:v>2:44</c:v>
                </c:pt>
                <c:pt idx="1038">
                  <c:v>2:43</c:v>
                </c:pt>
                <c:pt idx="1039">
                  <c:v>2:42</c:v>
                </c:pt>
                <c:pt idx="1040">
                  <c:v>2:41</c:v>
                </c:pt>
                <c:pt idx="1041">
                  <c:v>2:40</c:v>
                </c:pt>
                <c:pt idx="1042">
                  <c:v>2:39</c:v>
                </c:pt>
                <c:pt idx="1043">
                  <c:v>2:38</c:v>
                </c:pt>
                <c:pt idx="1044">
                  <c:v>2:37</c:v>
                </c:pt>
                <c:pt idx="1045">
                  <c:v>2:36</c:v>
                </c:pt>
                <c:pt idx="1046">
                  <c:v>2:35</c:v>
                </c:pt>
                <c:pt idx="1047">
                  <c:v>2:34</c:v>
                </c:pt>
                <c:pt idx="1048">
                  <c:v>2:33</c:v>
                </c:pt>
                <c:pt idx="1049">
                  <c:v>2:32</c:v>
                </c:pt>
                <c:pt idx="1050">
                  <c:v>2:31</c:v>
                </c:pt>
                <c:pt idx="1051">
                  <c:v>2:30</c:v>
                </c:pt>
                <c:pt idx="1052">
                  <c:v>2:29</c:v>
                </c:pt>
                <c:pt idx="1053">
                  <c:v>2:28</c:v>
                </c:pt>
                <c:pt idx="1054">
                  <c:v>2:27</c:v>
                </c:pt>
                <c:pt idx="1055">
                  <c:v>2:26</c:v>
                </c:pt>
                <c:pt idx="1056">
                  <c:v>2:25</c:v>
                </c:pt>
                <c:pt idx="1057">
                  <c:v>2:24</c:v>
                </c:pt>
                <c:pt idx="1058">
                  <c:v>2:23</c:v>
                </c:pt>
                <c:pt idx="1059">
                  <c:v>2:22</c:v>
                </c:pt>
                <c:pt idx="1060">
                  <c:v>2:21</c:v>
                </c:pt>
                <c:pt idx="1061">
                  <c:v>2:20</c:v>
                </c:pt>
                <c:pt idx="1062">
                  <c:v>2:19</c:v>
                </c:pt>
                <c:pt idx="1063">
                  <c:v>2:18</c:v>
                </c:pt>
                <c:pt idx="1064">
                  <c:v>2:17</c:v>
                </c:pt>
                <c:pt idx="1065">
                  <c:v>2:16</c:v>
                </c:pt>
                <c:pt idx="1066">
                  <c:v>2:15</c:v>
                </c:pt>
                <c:pt idx="1067">
                  <c:v>2:14</c:v>
                </c:pt>
                <c:pt idx="1068">
                  <c:v>2:13</c:v>
                </c:pt>
                <c:pt idx="1069">
                  <c:v>2:12</c:v>
                </c:pt>
                <c:pt idx="1070">
                  <c:v>2:11</c:v>
                </c:pt>
                <c:pt idx="1071">
                  <c:v>2:10</c:v>
                </c:pt>
                <c:pt idx="1072">
                  <c:v>2:09</c:v>
                </c:pt>
                <c:pt idx="1073">
                  <c:v>2:08</c:v>
                </c:pt>
                <c:pt idx="1074">
                  <c:v>2:07</c:v>
                </c:pt>
                <c:pt idx="1075">
                  <c:v>2:06</c:v>
                </c:pt>
                <c:pt idx="1076">
                  <c:v>2:05</c:v>
                </c:pt>
                <c:pt idx="1077">
                  <c:v>2:04</c:v>
                </c:pt>
                <c:pt idx="1078">
                  <c:v>2:03</c:v>
                </c:pt>
                <c:pt idx="1079">
                  <c:v>2:02</c:v>
                </c:pt>
                <c:pt idx="1080">
                  <c:v>2:01</c:v>
                </c:pt>
                <c:pt idx="1081">
                  <c:v>2:00</c:v>
                </c:pt>
                <c:pt idx="1082">
                  <c:v>1:59</c:v>
                </c:pt>
                <c:pt idx="1083">
                  <c:v>1:58</c:v>
                </c:pt>
                <c:pt idx="1084">
                  <c:v>1:57</c:v>
                </c:pt>
                <c:pt idx="1085">
                  <c:v>1:56</c:v>
                </c:pt>
                <c:pt idx="1086">
                  <c:v>1:55</c:v>
                </c:pt>
                <c:pt idx="1087">
                  <c:v>1:54</c:v>
                </c:pt>
                <c:pt idx="1088">
                  <c:v>1:53</c:v>
                </c:pt>
                <c:pt idx="1089">
                  <c:v>1:52</c:v>
                </c:pt>
                <c:pt idx="1090">
                  <c:v>1:51</c:v>
                </c:pt>
                <c:pt idx="1091">
                  <c:v>1:50</c:v>
                </c:pt>
                <c:pt idx="1092">
                  <c:v>1:49</c:v>
                </c:pt>
                <c:pt idx="1093">
                  <c:v>1:48</c:v>
                </c:pt>
                <c:pt idx="1094">
                  <c:v>1:47</c:v>
                </c:pt>
                <c:pt idx="1095">
                  <c:v>1:46</c:v>
                </c:pt>
                <c:pt idx="1096">
                  <c:v>1:45</c:v>
                </c:pt>
                <c:pt idx="1097">
                  <c:v>1:44</c:v>
                </c:pt>
                <c:pt idx="1098">
                  <c:v>1:43</c:v>
                </c:pt>
                <c:pt idx="1099">
                  <c:v>1:42</c:v>
                </c:pt>
                <c:pt idx="1100">
                  <c:v>1:41</c:v>
                </c:pt>
                <c:pt idx="1101">
                  <c:v>1:40</c:v>
                </c:pt>
                <c:pt idx="1102">
                  <c:v>1:39</c:v>
                </c:pt>
                <c:pt idx="1103">
                  <c:v>1:38</c:v>
                </c:pt>
                <c:pt idx="1104">
                  <c:v>1:37</c:v>
                </c:pt>
                <c:pt idx="1105">
                  <c:v>1:36</c:v>
                </c:pt>
                <c:pt idx="1106">
                  <c:v>1:35</c:v>
                </c:pt>
                <c:pt idx="1107">
                  <c:v>1:34</c:v>
                </c:pt>
                <c:pt idx="1108">
                  <c:v>1:33</c:v>
                </c:pt>
                <c:pt idx="1109">
                  <c:v>1:32</c:v>
                </c:pt>
                <c:pt idx="1110">
                  <c:v>1:31</c:v>
                </c:pt>
                <c:pt idx="1111">
                  <c:v>1:30</c:v>
                </c:pt>
                <c:pt idx="1112">
                  <c:v>1:29</c:v>
                </c:pt>
                <c:pt idx="1113">
                  <c:v>1:28</c:v>
                </c:pt>
                <c:pt idx="1114">
                  <c:v>1:27</c:v>
                </c:pt>
                <c:pt idx="1115">
                  <c:v>1:26</c:v>
                </c:pt>
                <c:pt idx="1116">
                  <c:v>1:25</c:v>
                </c:pt>
                <c:pt idx="1117">
                  <c:v>1:24</c:v>
                </c:pt>
                <c:pt idx="1118">
                  <c:v>1:23</c:v>
                </c:pt>
                <c:pt idx="1119">
                  <c:v>1:22</c:v>
                </c:pt>
                <c:pt idx="1120">
                  <c:v>1:21</c:v>
                </c:pt>
                <c:pt idx="1121">
                  <c:v>1:20</c:v>
                </c:pt>
                <c:pt idx="1122">
                  <c:v>1:19</c:v>
                </c:pt>
                <c:pt idx="1123">
                  <c:v>1:18</c:v>
                </c:pt>
                <c:pt idx="1124">
                  <c:v>1:17</c:v>
                </c:pt>
                <c:pt idx="1125">
                  <c:v>1:16</c:v>
                </c:pt>
                <c:pt idx="1126">
                  <c:v>1:15</c:v>
                </c:pt>
                <c:pt idx="1127">
                  <c:v>1:14</c:v>
                </c:pt>
                <c:pt idx="1128">
                  <c:v>1:13</c:v>
                </c:pt>
                <c:pt idx="1129">
                  <c:v>1:12</c:v>
                </c:pt>
                <c:pt idx="1130">
                  <c:v>1:11</c:v>
                </c:pt>
                <c:pt idx="1131">
                  <c:v>1:10</c:v>
                </c:pt>
                <c:pt idx="1132">
                  <c:v>1:09</c:v>
                </c:pt>
                <c:pt idx="1133">
                  <c:v>1:08</c:v>
                </c:pt>
                <c:pt idx="1134">
                  <c:v>1:07</c:v>
                </c:pt>
                <c:pt idx="1135">
                  <c:v>1:06</c:v>
                </c:pt>
                <c:pt idx="1136">
                  <c:v>1:05</c:v>
                </c:pt>
                <c:pt idx="1137">
                  <c:v>1:04</c:v>
                </c:pt>
                <c:pt idx="1138">
                  <c:v>1:03</c:v>
                </c:pt>
                <c:pt idx="1139">
                  <c:v>1:02</c:v>
                </c:pt>
                <c:pt idx="1140">
                  <c:v>1:01</c:v>
                </c:pt>
                <c:pt idx="1141">
                  <c:v>1:00</c:v>
                </c:pt>
                <c:pt idx="1142">
                  <c:v>0:59</c:v>
                </c:pt>
                <c:pt idx="1143">
                  <c:v>0:58</c:v>
                </c:pt>
                <c:pt idx="1144">
                  <c:v>0:57</c:v>
                </c:pt>
                <c:pt idx="1145">
                  <c:v>0:56</c:v>
                </c:pt>
                <c:pt idx="1146">
                  <c:v>0:55</c:v>
                </c:pt>
                <c:pt idx="1147">
                  <c:v>0:54</c:v>
                </c:pt>
                <c:pt idx="1148">
                  <c:v>0:53</c:v>
                </c:pt>
                <c:pt idx="1149">
                  <c:v>0:52</c:v>
                </c:pt>
                <c:pt idx="1150">
                  <c:v>0:51</c:v>
                </c:pt>
                <c:pt idx="1151">
                  <c:v>0:50</c:v>
                </c:pt>
                <c:pt idx="1152">
                  <c:v>0:49</c:v>
                </c:pt>
                <c:pt idx="1153">
                  <c:v>0:48</c:v>
                </c:pt>
                <c:pt idx="1154">
                  <c:v>0:47</c:v>
                </c:pt>
                <c:pt idx="1155">
                  <c:v>0:46</c:v>
                </c:pt>
                <c:pt idx="1156">
                  <c:v>0:45</c:v>
                </c:pt>
                <c:pt idx="1157">
                  <c:v>0:44</c:v>
                </c:pt>
                <c:pt idx="1158">
                  <c:v>0:43</c:v>
                </c:pt>
                <c:pt idx="1159">
                  <c:v>0:42</c:v>
                </c:pt>
                <c:pt idx="1160">
                  <c:v>0:41</c:v>
                </c:pt>
                <c:pt idx="1161">
                  <c:v>0:40</c:v>
                </c:pt>
                <c:pt idx="1162">
                  <c:v>0:39</c:v>
                </c:pt>
                <c:pt idx="1163">
                  <c:v>0:38</c:v>
                </c:pt>
                <c:pt idx="1164">
                  <c:v>0:37</c:v>
                </c:pt>
                <c:pt idx="1165">
                  <c:v>0:36</c:v>
                </c:pt>
                <c:pt idx="1166">
                  <c:v>0:35</c:v>
                </c:pt>
                <c:pt idx="1167">
                  <c:v>0:34</c:v>
                </c:pt>
                <c:pt idx="1168">
                  <c:v>0:33</c:v>
                </c:pt>
                <c:pt idx="1169">
                  <c:v>0:32</c:v>
                </c:pt>
                <c:pt idx="1170">
                  <c:v>0:31</c:v>
                </c:pt>
                <c:pt idx="1171">
                  <c:v>0:30</c:v>
                </c:pt>
                <c:pt idx="1172">
                  <c:v>0:29</c:v>
                </c:pt>
                <c:pt idx="1173">
                  <c:v>0:28</c:v>
                </c:pt>
                <c:pt idx="1174">
                  <c:v>0:27</c:v>
                </c:pt>
                <c:pt idx="1175">
                  <c:v>0:26</c:v>
                </c:pt>
                <c:pt idx="1176">
                  <c:v>0:25</c:v>
                </c:pt>
                <c:pt idx="1177">
                  <c:v>0:24</c:v>
                </c:pt>
                <c:pt idx="1178">
                  <c:v>0:23</c:v>
                </c:pt>
                <c:pt idx="1179">
                  <c:v>0:22</c:v>
                </c:pt>
                <c:pt idx="1180">
                  <c:v>0:21</c:v>
                </c:pt>
                <c:pt idx="1181">
                  <c:v>0:20</c:v>
                </c:pt>
                <c:pt idx="1182">
                  <c:v>0:19</c:v>
                </c:pt>
                <c:pt idx="1183">
                  <c:v>0:18</c:v>
                </c:pt>
                <c:pt idx="1184">
                  <c:v>0:17</c:v>
                </c:pt>
                <c:pt idx="1185">
                  <c:v>0:16</c:v>
                </c:pt>
                <c:pt idx="1186">
                  <c:v>0:15</c:v>
                </c:pt>
                <c:pt idx="1187">
                  <c:v>0:14</c:v>
                </c:pt>
                <c:pt idx="1188">
                  <c:v>0:13</c:v>
                </c:pt>
                <c:pt idx="1189">
                  <c:v>0:12</c:v>
                </c:pt>
                <c:pt idx="1190">
                  <c:v>0:11</c:v>
                </c:pt>
                <c:pt idx="1191">
                  <c:v>0:10</c:v>
                </c:pt>
                <c:pt idx="1192">
                  <c:v>0:09</c:v>
                </c:pt>
                <c:pt idx="1193">
                  <c:v>0:08</c:v>
                </c:pt>
                <c:pt idx="1194">
                  <c:v>0:07</c:v>
                </c:pt>
                <c:pt idx="1195">
                  <c:v>0:06</c:v>
                </c:pt>
                <c:pt idx="1196">
                  <c:v>0:05</c:v>
                </c:pt>
                <c:pt idx="1197">
                  <c:v>0:04</c:v>
                </c:pt>
                <c:pt idx="1198">
                  <c:v>0:03</c:v>
                </c:pt>
                <c:pt idx="1199">
                  <c:v>0:02</c:v>
                </c:pt>
                <c:pt idx="1200">
                  <c:v>0:01</c:v>
                </c:pt>
                <c:pt idx="1201">
                  <c:v>0:00</c:v>
                </c:pt>
              </c:strCache>
            </c:strRef>
          </c:cat>
          <c:val>
            <c:numRef>
              <c:f>Sheet3!$G$4:$G$1204</c:f>
              <c:numCache>
                <c:formatCode>General</c:formatCode>
                <c:ptCount val="1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-3.0</c:v>
                </c:pt>
                <c:pt idx="10">
                  <c:v>-3.0</c:v>
                </c:pt>
                <c:pt idx="11">
                  <c:v>-3.0</c:v>
                </c:pt>
                <c:pt idx="12">
                  <c:v>-3.0</c:v>
                </c:pt>
                <c:pt idx="13">
                  <c:v>-3.0</c:v>
                </c:pt>
                <c:pt idx="14">
                  <c:v>-3.0</c:v>
                </c:pt>
                <c:pt idx="15">
                  <c:v>-3.0</c:v>
                </c:pt>
                <c:pt idx="16">
                  <c:v>-3.0</c:v>
                </c:pt>
                <c:pt idx="17">
                  <c:v>-3.0</c:v>
                </c:pt>
                <c:pt idx="18">
                  <c:v>-3.0</c:v>
                </c:pt>
                <c:pt idx="19">
                  <c:v>-3.0</c:v>
                </c:pt>
                <c:pt idx="20">
                  <c:v>-3.0</c:v>
                </c:pt>
                <c:pt idx="21">
                  <c:v>-3.0</c:v>
                </c:pt>
                <c:pt idx="22">
                  <c:v>-3.0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-4.0</c:v>
                </c:pt>
                <c:pt idx="62">
                  <c:v>-4.0</c:v>
                </c:pt>
                <c:pt idx="63">
                  <c:v>-4.0</c:v>
                </c:pt>
                <c:pt idx="64">
                  <c:v>-4.0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  <c:pt idx="71">
                  <c:v>-2.0</c:v>
                </c:pt>
                <c:pt idx="72">
                  <c:v>-2.0</c:v>
                </c:pt>
                <c:pt idx="73">
                  <c:v>-2.0</c:v>
                </c:pt>
                <c:pt idx="74">
                  <c:v>-2.0</c:v>
                </c:pt>
                <c:pt idx="75">
                  <c:v>-2.0</c:v>
                </c:pt>
                <c:pt idx="76">
                  <c:v>-2.0</c:v>
                </c:pt>
                <c:pt idx="77">
                  <c:v>-2.0</c:v>
                </c:pt>
                <c:pt idx="78">
                  <c:v>-2.0</c:v>
                </c:pt>
                <c:pt idx="79">
                  <c:v>-2.0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5">
                  <c:v>-2.0</c:v>
                </c:pt>
                <c:pt idx="96">
                  <c:v>-2.0</c:v>
                </c:pt>
                <c:pt idx="97">
                  <c:v>-2.0</c:v>
                </c:pt>
                <c:pt idx="98">
                  <c:v>-2.0</c:v>
                </c:pt>
                <c:pt idx="99">
                  <c:v>-2.0</c:v>
                </c:pt>
                <c:pt idx="100">
                  <c:v>-2.0</c:v>
                </c:pt>
                <c:pt idx="101">
                  <c:v>-2.0</c:v>
                </c:pt>
                <c:pt idx="102">
                  <c:v>-2.0</c:v>
                </c:pt>
                <c:pt idx="103">
                  <c:v>-2.0</c:v>
                </c:pt>
                <c:pt idx="104">
                  <c:v>-2.0</c:v>
                </c:pt>
                <c:pt idx="105">
                  <c:v>-2.0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-3.0</c:v>
                </c:pt>
                <c:pt idx="146">
                  <c:v>-3.0</c:v>
                </c:pt>
                <c:pt idx="147">
                  <c:v>-3.0</c:v>
                </c:pt>
                <c:pt idx="148">
                  <c:v>-3.0</c:v>
                </c:pt>
                <c:pt idx="149">
                  <c:v>-3.0</c:v>
                </c:pt>
                <c:pt idx="150">
                  <c:v>-3.0</c:v>
                </c:pt>
                <c:pt idx="151">
                  <c:v>-3.0</c:v>
                </c:pt>
                <c:pt idx="152">
                  <c:v>-3.0</c:v>
                </c:pt>
                <c:pt idx="153">
                  <c:v>-3.0</c:v>
                </c:pt>
                <c:pt idx="154">
                  <c:v>-3.0</c:v>
                </c:pt>
                <c:pt idx="155">
                  <c:v>-3.0</c:v>
                </c:pt>
                <c:pt idx="156">
                  <c:v>-3.0</c:v>
                </c:pt>
                <c:pt idx="157">
                  <c:v>-3.0</c:v>
                </c:pt>
                <c:pt idx="158">
                  <c:v>-3.0</c:v>
                </c:pt>
                <c:pt idx="159">
                  <c:v>-3.0</c:v>
                </c:pt>
                <c:pt idx="160">
                  <c:v>-3.0</c:v>
                </c:pt>
                <c:pt idx="161">
                  <c:v>-3.0</c:v>
                </c:pt>
                <c:pt idx="162">
                  <c:v>-3.0</c:v>
                </c:pt>
                <c:pt idx="163">
                  <c:v>-3.0</c:v>
                </c:pt>
                <c:pt idx="164">
                  <c:v>-3.0</c:v>
                </c:pt>
                <c:pt idx="165">
                  <c:v>-3.0</c:v>
                </c:pt>
                <c:pt idx="166">
                  <c:v>-3.0</c:v>
                </c:pt>
                <c:pt idx="167">
                  <c:v>-3.0</c:v>
                </c:pt>
                <c:pt idx="168">
                  <c:v>-3.0</c:v>
                </c:pt>
                <c:pt idx="169">
                  <c:v>-3.0</c:v>
                </c:pt>
                <c:pt idx="170">
                  <c:v>-3.0</c:v>
                </c:pt>
                <c:pt idx="171">
                  <c:v>-3.0</c:v>
                </c:pt>
                <c:pt idx="172">
                  <c:v>-3.0</c:v>
                </c:pt>
                <c:pt idx="173">
                  <c:v>-3.0</c:v>
                </c:pt>
                <c:pt idx="174">
                  <c:v>-3.0</c:v>
                </c:pt>
                <c:pt idx="175">
                  <c:v>-3.0</c:v>
                </c:pt>
                <c:pt idx="176">
                  <c:v>-3.0</c:v>
                </c:pt>
                <c:pt idx="177">
                  <c:v>-3.0</c:v>
                </c:pt>
                <c:pt idx="178">
                  <c:v>-3.0</c:v>
                </c:pt>
                <c:pt idx="179">
                  <c:v>-3.0</c:v>
                </c:pt>
                <c:pt idx="180">
                  <c:v>-3.0</c:v>
                </c:pt>
                <c:pt idx="181">
                  <c:v>-3.0</c:v>
                </c:pt>
                <c:pt idx="182">
                  <c:v>-3.0</c:v>
                </c:pt>
                <c:pt idx="183">
                  <c:v>-3.0</c:v>
                </c:pt>
                <c:pt idx="184">
                  <c:v>-3.0</c:v>
                </c:pt>
                <c:pt idx="185">
                  <c:v>-3.0</c:v>
                </c:pt>
                <c:pt idx="186">
                  <c:v>-3.0</c:v>
                </c:pt>
                <c:pt idx="187">
                  <c:v>-3.0</c:v>
                </c:pt>
                <c:pt idx="188">
                  <c:v>-3.0</c:v>
                </c:pt>
                <c:pt idx="189">
                  <c:v>-3.0</c:v>
                </c:pt>
                <c:pt idx="190">
                  <c:v>-3.0</c:v>
                </c:pt>
                <c:pt idx="191">
                  <c:v>-3.0</c:v>
                </c:pt>
                <c:pt idx="192">
                  <c:v>-3.0</c:v>
                </c:pt>
                <c:pt idx="193">
                  <c:v>-3.0</c:v>
                </c:pt>
                <c:pt idx="194">
                  <c:v>-3.0</c:v>
                </c:pt>
                <c:pt idx="195">
                  <c:v>-3.0</c:v>
                </c:pt>
                <c:pt idx="196">
                  <c:v>-3.0</c:v>
                </c:pt>
                <c:pt idx="197">
                  <c:v>-3.0</c:v>
                </c:pt>
                <c:pt idx="198">
                  <c:v>-3.0</c:v>
                </c:pt>
                <c:pt idx="199">
                  <c:v>-2.0</c:v>
                </c:pt>
                <c:pt idx="200">
                  <c:v>-2.0</c:v>
                </c:pt>
                <c:pt idx="201">
                  <c:v>-2.0</c:v>
                </c:pt>
                <c:pt idx="202">
                  <c:v>-2.0</c:v>
                </c:pt>
                <c:pt idx="203">
                  <c:v>-2.0</c:v>
                </c:pt>
                <c:pt idx="204">
                  <c:v>-2.0</c:v>
                </c:pt>
                <c:pt idx="205">
                  <c:v>-2.0</c:v>
                </c:pt>
                <c:pt idx="206">
                  <c:v>-2.0</c:v>
                </c:pt>
                <c:pt idx="207">
                  <c:v>-2.0</c:v>
                </c:pt>
                <c:pt idx="208">
                  <c:v>-4.0</c:v>
                </c:pt>
                <c:pt idx="209">
                  <c:v>-4.0</c:v>
                </c:pt>
                <c:pt idx="210">
                  <c:v>-4.0</c:v>
                </c:pt>
                <c:pt idx="211">
                  <c:v>-4.0</c:v>
                </c:pt>
                <c:pt idx="212">
                  <c:v>-4.0</c:v>
                </c:pt>
                <c:pt idx="213">
                  <c:v>-4.0</c:v>
                </c:pt>
                <c:pt idx="214">
                  <c:v>-4.0</c:v>
                </c:pt>
                <c:pt idx="215">
                  <c:v>-4.0</c:v>
                </c:pt>
                <c:pt idx="216">
                  <c:v>-4.0</c:v>
                </c:pt>
                <c:pt idx="217">
                  <c:v>-4.0</c:v>
                </c:pt>
                <c:pt idx="218">
                  <c:v>-4.0</c:v>
                </c:pt>
                <c:pt idx="219">
                  <c:v>-4.0</c:v>
                </c:pt>
                <c:pt idx="220">
                  <c:v>-4.0</c:v>
                </c:pt>
                <c:pt idx="221">
                  <c:v>-4.0</c:v>
                </c:pt>
                <c:pt idx="222">
                  <c:v>-4.0</c:v>
                </c:pt>
                <c:pt idx="223">
                  <c:v>-4.0</c:v>
                </c:pt>
                <c:pt idx="224">
                  <c:v>-4.0</c:v>
                </c:pt>
                <c:pt idx="225">
                  <c:v>-4.0</c:v>
                </c:pt>
                <c:pt idx="226">
                  <c:v>-2.0</c:v>
                </c:pt>
                <c:pt idx="227">
                  <c:v>-2.0</c:v>
                </c:pt>
                <c:pt idx="228">
                  <c:v>-2.0</c:v>
                </c:pt>
                <c:pt idx="229">
                  <c:v>-2.0</c:v>
                </c:pt>
                <c:pt idx="230">
                  <c:v>-2.0</c:v>
                </c:pt>
                <c:pt idx="231">
                  <c:v>-2.0</c:v>
                </c:pt>
                <c:pt idx="232">
                  <c:v>-2.0</c:v>
                </c:pt>
                <c:pt idx="233">
                  <c:v>-2.0</c:v>
                </c:pt>
                <c:pt idx="234">
                  <c:v>-2.0</c:v>
                </c:pt>
                <c:pt idx="235">
                  <c:v>-2.0</c:v>
                </c:pt>
                <c:pt idx="236">
                  <c:v>-2.0</c:v>
                </c:pt>
                <c:pt idx="237">
                  <c:v>-2.0</c:v>
                </c:pt>
                <c:pt idx="238">
                  <c:v>-2.0</c:v>
                </c:pt>
                <c:pt idx="239">
                  <c:v>-2.0</c:v>
                </c:pt>
                <c:pt idx="240">
                  <c:v>-2.0</c:v>
                </c:pt>
                <c:pt idx="241">
                  <c:v>-2.0</c:v>
                </c:pt>
                <c:pt idx="242">
                  <c:v>-2.0</c:v>
                </c:pt>
                <c:pt idx="243">
                  <c:v>-2.0</c:v>
                </c:pt>
                <c:pt idx="244">
                  <c:v>-2.0</c:v>
                </c:pt>
                <c:pt idx="245">
                  <c:v>-2.0</c:v>
                </c:pt>
                <c:pt idx="246">
                  <c:v>-2.0</c:v>
                </c:pt>
                <c:pt idx="247">
                  <c:v>-2.0</c:v>
                </c:pt>
                <c:pt idx="248">
                  <c:v>-2.0</c:v>
                </c:pt>
                <c:pt idx="249">
                  <c:v>-2.0</c:v>
                </c:pt>
                <c:pt idx="250">
                  <c:v>-2.0</c:v>
                </c:pt>
                <c:pt idx="251">
                  <c:v>-2.0</c:v>
                </c:pt>
                <c:pt idx="252">
                  <c:v>-2.0</c:v>
                </c:pt>
                <c:pt idx="253">
                  <c:v>-2.0</c:v>
                </c:pt>
                <c:pt idx="254">
                  <c:v>-2.0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-3.0</c:v>
                </c:pt>
                <c:pt idx="281">
                  <c:v>-3.0</c:v>
                </c:pt>
                <c:pt idx="282">
                  <c:v>-3.0</c:v>
                </c:pt>
                <c:pt idx="283">
                  <c:v>-3.0</c:v>
                </c:pt>
                <c:pt idx="284">
                  <c:v>-3.0</c:v>
                </c:pt>
                <c:pt idx="285">
                  <c:v>-3.0</c:v>
                </c:pt>
                <c:pt idx="286">
                  <c:v>-3.0</c:v>
                </c:pt>
                <c:pt idx="287">
                  <c:v>-3.0</c:v>
                </c:pt>
                <c:pt idx="288">
                  <c:v>-3.0</c:v>
                </c:pt>
                <c:pt idx="289">
                  <c:v>-3.0</c:v>
                </c:pt>
                <c:pt idx="290">
                  <c:v>-3.0</c:v>
                </c:pt>
                <c:pt idx="291">
                  <c:v>-3.0</c:v>
                </c:pt>
                <c:pt idx="292">
                  <c:v>-3.0</c:v>
                </c:pt>
                <c:pt idx="293">
                  <c:v>-3.0</c:v>
                </c:pt>
                <c:pt idx="294">
                  <c:v>-3.0</c:v>
                </c:pt>
                <c:pt idx="295">
                  <c:v>-3.0</c:v>
                </c:pt>
                <c:pt idx="296">
                  <c:v>-3.0</c:v>
                </c:pt>
                <c:pt idx="297">
                  <c:v>-3.0</c:v>
                </c:pt>
                <c:pt idx="298">
                  <c:v>-3.0</c:v>
                </c:pt>
                <c:pt idx="299">
                  <c:v>-3.0</c:v>
                </c:pt>
                <c:pt idx="300">
                  <c:v>-3.0</c:v>
                </c:pt>
                <c:pt idx="301">
                  <c:v>-3.0</c:v>
                </c:pt>
                <c:pt idx="302">
                  <c:v>-3.0</c:v>
                </c:pt>
                <c:pt idx="303">
                  <c:v>-3.0</c:v>
                </c:pt>
                <c:pt idx="304">
                  <c:v>-3.0</c:v>
                </c:pt>
                <c:pt idx="305">
                  <c:v>-3.0</c:v>
                </c:pt>
                <c:pt idx="306">
                  <c:v>-3.0</c:v>
                </c:pt>
                <c:pt idx="307">
                  <c:v>-3.0</c:v>
                </c:pt>
                <c:pt idx="308">
                  <c:v>-3.0</c:v>
                </c:pt>
                <c:pt idx="309">
                  <c:v>-3.0</c:v>
                </c:pt>
                <c:pt idx="310">
                  <c:v>-3.0</c:v>
                </c:pt>
                <c:pt idx="311">
                  <c:v>-3.0</c:v>
                </c:pt>
                <c:pt idx="312">
                  <c:v>-3.0</c:v>
                </c:pt>
                <c:pt idx="313">
                  <c:v>-3.0</c:v>
                </c:pt>
                <c:pt idx="314">
                  <c:v>-3.0</c:v>
                </c:pt>
                <c:pt idx="315">
                  <c:v>-3.0</c:v>
                </c:pt>
                <c:pt idx="316">
                  <c:v>-3.0</c:v>
                </c:pt>
                <c:pt idx="317">
                  <c:v>-3.0</c:v>
                </c:pt>
                <c:pt idx="318">
                  <c:v>-3.0</c:v>
                </c:pt>
                <c:pt idx="319">
                  <c:v>-3.0</c:v>
                </c:pt>
                <c:pt idx="320">
                  <c:v>-3.0</c:v>
                </c:pt>
                <c:pt idx="321">
                  <c:v>-3.0</c:v>
                </c:pt>
                <c:pt idx="322">
                  <c:v>-3.0</c:v>
                </c:pt>
                <c:pt idx="323">
                  <c:v>-3.0</c:v>
                </c:pt>
                <c:pt idx="324">
                  <c:v>-3.0</c:v>
                </c:pt>
                <c:pt idx="325">
                  <c:v>-3.0</c:v>
                </c:pt>
                <c:pt idx="326">
                  <c:v>-3.0</c:v>
                </c:pt>
                <c:pt idx="327">
                  <c:v>-3.0</c:v>
                </c:pt>
                <c:pt idx="328">
                  <c:v>-3.0</c:v>
                </c:pt>
                <c:pt idx="329">
                  <c:v>-3.0</c:v>
                </c:pt>
                <c:pt idx="330">
                  <c:v>-3.0</c:v>
                </c:pt>
                <c:pt idx="331">
                  <c:v>-3.0</c:v>
                </c:pt>
                <c:pt idx="332">
                  <c:v>-3.0</c:v>
                </c:pt>
                <c:pt idx="333">
                  <c:v>-3.0</c:v>
                </c:pt>
                <c:pt idx="334">
                  <c:v>-3.0</c:v>
                </c:pt>
                <c:pt idx="335">
                  <c:v>-3.0</c:v>
                </c:pt>
                <c:pt idx="336">
                  <c:v>-3.0</c:v>
                </c:pt>
                <c:pt idx="337">
                  <c:v>-3.0</c:v>
                </c:pt>
                <c:pt idx="338">
                  <c:v>-3.0</c:v>
                </c:pt>
                <c:pt idx="339">
                  <c:v>-3.0</c:v>
                </c:pt>
                <c:pt idx="340">
                  <c:v>-3.0</c:v>
                </c:pt>
                <c:pt idx="341">
                  <c:v>-3.0</c:v>
                </c:pt>
                <c:pt idx="342">
                  <c:v>-3.0</c:v>
                </c:pt>
                <c:pt idx="343">
                  <c:v>-3.0</c:v>
                </c:pt>
                <c:pt idx="344">
                  <c:v>-3.0</c:v>
                </c:pt>
                <c:pt idx="345">
                  <c:v>-3.0</c:v>
                </c:pt>
                <c:pt idx="346">
                  <c:v>-3.0</c:v>
                </c:pt>
                <c:pt idx="347">
                  <c:v>-3.0</c:v>
                </c:pt>
                <c:pt idx="348">
                  <c:v>-3.0</c:v>
                </c:pt>
                <c:pt idx="349">
                  <c:v>-3.0</c:v>
                </c:pt>
                <c:pt idx="350">
                  <c:v>-3.0</c:v>
                </c:pt>
                <c:pt idx="351">
                  <c:v>-3.0</c:v>
                </c:pt>
                <c:pt idx="352">
                  <c:v>-3.0</c:v>
                </c:pt>
                <c:pt idx="353">
                  <c:v>-3.0</c:v>
                </c:pt>
                <c:pt idx="354">
                  <c:v>-3.0</c:v>
                </c:pt>
                <c:pt idx="355">
                  <c:v>-3.0</c:v>
                </c:pt>
                <c:pt idx="356">
                  <c:v>-3.0</c:v>
                </c:pt>
                <c:pt idx="357">
                  <c:v>-3.0</c:v>
                </c:pt>
                <c:pt idx="358">
                  <c:v>-3.0</c:v>
                </c:pt>
                <c:pt idx="359">
                  <c:v>-3.0</c:v>
                </c:pt>
                <c:pt idx="360">
                  <c:v>-3.0</c:v>
                </c:pt>
                <c:pt idx="361">
                  <c:v>-3.0</c:v>
                </c:pt>
                <c:pt idx="362">
                  <c:v>-3.0</c:v>
                </c:pt>
                <c:pt idx="363">
                  <c:v>-3.0</c:v>
                </c:pt>
                <c:pt idx="364">
                  <c:v>-3.0</c:v>
                </c:pt>
                <c:pt idx="365">
                  <c:v>-3.0</c:v>
                </c:pt>
                <c:pt idx="366">
                  <c:v>-3.0</c:v>
                </c:pt>
                <c:pt idx="367">
                  <c:v>-3.0</c:v>
                </c:pt>
                <c:pt idx="368">
                  <c:v>-3.0</c:v>
                </c:pt>
                <c:pt idx="369">
                  <c:v>-3.0</c:v>
                </c:pt>
                <c:pt idx="370">
                  <c:v>-3.0</c:v>
                </c:pt>
                <c:pt idx="371">
                  <c:v>-3.0</c:v>
                </c:pt>
                <c:pt idx="372">
                  <c:v>-3.0</c:v>
                </c:pt>
                <c:pt idx="373">
                  <c:v>-3.0</c:v>
                </c:pt>
                <c:pt idx="374">
                  <c:v>-3.0</c:v>
                </c:pt>
                <c:pt idx="375">
                  <c:v>-3.0</c:v>
                </c:pt>
                <c:pt idx="376">
                  <c:v>-3.0</c:v>
                </c:pt>
                <c:pt idx="377">
                  <c:v>-3.0</c:v>
                </c:pt>
                <c:pt idx="378">
                  <c:v>-3.0</c:v>
                </c:pt>
                <c:pt idx="379">
                  <c:v>-3.0</c:v>
                </c:pt>
                <c:pt idx="380">
                  <c:v>-3.0</c:v>
                </c:pt>
                <c:pt idx="381">
                  <c:v>-3.0</c:v>
                </c:pt>
                <c:pt idx="382">
                  <c:v>-3.0</c:v>
                </c:pt>
                <c:pt idx="383">
                  <c:v>-3.0</c:v>
                </c:pt>
                <c:pt idx="384">
                  <c:v>-3.0</c:v>
                </c:pt>
                <c:pt idx="385">
                  <c:v>-3.0</c:v>
                </c:pt>
                <c:pt idx="386">
                  <c:v>-3.0</c:v>
                </c:pt>
                <c:pt idx="387">
                  <c:v>-3.0</c:v>
                </c:pt>
                <c:pt idx="388">
                  <c:v>-3.0</c:v>
                </c:pt>
                <c:pt idx="389">
                  <c:v>-3.0</c:v>
                </c:pt>
                <c:pt idx="390">
                  <c:v>-3.0</c:v>
                </c:pt>
                <c:pt idx="391">
                  <c:v>-3.0</c:v>
                </c:pt>
                <c:pt idx="392">
                  <c:v>-3.0</c:v>
                </c:pt>
                <c:pt idx="393">
                  <c:v>-3.0</c:v>
                </c:pt>
                <c:pt idx="394">
                  <c:v>-3.0</c:v>
                </c:pt>
                <c:pt idx="395">
                  <c:v>-3.0</c:v>
                </c:pt>
                <c:pt idx="396">
                  <c:v>-3.0</c:v>
                </c:pt>
                <c:pt idx="397">
                  <c:v>-3.0</c:v>
                </c:pt>
                <c:pt idx="398">
                  <c:v>-3.0</c:v>
                </c:pt>
                <c:pt idx="399">
                  <c:v>-3.0</c:v>
                </c:pt>
                <c:pt idx="400">
                  <c:v>-3.0</c:v>
                </c:pt>
                <c:pt idx="401">
                  <c:v>-3.0</c:v>
                </c:pt>
                <c:pt idx="402">
                  <c:v>-3.0</c:v>
                </c:pt>
                <c:pt idx="403">
                  <c:v>-3.0</c:v>
                </c:pt>
                <c:pt idx="404">
                  <c:v>-3.0</c:v>
                </c:pt>
                <c:pt idx="405">
                  <c:v>-3.0</c:v>
                </c:pt>
                <c:pt idx="406">
                  <c:v>-3.0</c:v>
                </c:pt>
                <c:pt idx="407">
                  <c:v>-3.0</c:v>
                </c:pt>
                <c:pt idx="408">
                  <c:v>-3.0</c:v>
                </c:pt>
                <c:pt idx="409">
                  <c:v>-3.0</c:v>
                </c:pt>
                <c:pt idx="410">
                  <c:v>-3.0</c:v>
                </c:pt>
                <c:pt idx="411">
                  <c:v>-3.0</c:v>
                </c:pt>
                <c:pt idx="412">
                  <c:v>-3.0</c:v>
                </c:pt>
                <c:pt idx="413">
                  <c:v>-3.0</c:v>
                </c:pt>
                <c:pt idx="414">
                  <c:v>-3.0</c:v>
                </c:pt>
                <c:pt idx="415">
                  <c:v>-3.0</c:v>
                </c:pt>
                <c:pt idx="416">
                  <c:v>-3.0</c:v>
                </c:pt>
                <c:pt idx="417">
                  <c:v>-3.0</c:v>
                </c:pt>
                <c:pt idx="418">
                  <c:v>-3.0</c:v>
                </c:pt>
                <c:pt idx="419">
                  <c:v>-3.0</c:v>
                </c:pt>
                <c:pt idx="420">
                  <c:v>-3.0</c:v>
                </c:pt>
                <c:pt idx="421">
                  <c:v>-3.0</c:v>
                </c:pt>
                <c:pt idx="422">
                  <c:v>-3.0</c:v>
                </c:pt>
                <c:pt idx="423">
                  <c:v>-3.0</c:v>
                </c:pt>
                <c:pt idx="424">
                  <c:v>-3.0</c:v>
                </c:pt>
                <c:pt idx="425">
                  <c:v>-3.0</c:v>
                </c:pt>
                <c:pt idx="426">
                  <c:v>-3.0</c:v>
                </c:pt>
                <c:pt idx="427">
                  <c:v>-3.0</c:v>
                </c:pt>
                <c:pt idx="428">
                  <c:v>-3.0</c:v>
                </c:pt>
                <c:pt idx="429">
                  <c:v>-3.0</c:v>
                </c:pt>
                <c:pt idx="430">
                  <c:v>-3.0</c:v>
                </c:pt>
                <c:pt idx="431">
                  <c:v>-3.0</c:v>
                </c:pt>
                <c:pt idx="432">
                  <c:v>-3.0</c:v>
                </c:pt>
                <c:pt idx="433">
                  <c:v>-3.0</c:v>
                </c:pt>
                <c:pt idx="434">
                  <c:v>-3.0</c:v>
                </c:pt>
                <c:pt idx="435">
                  <c:v>-3.0</c:v>
                </c:pt>
                <c:pt idx="436">
                  <c:v>-3.0</c:v>
                </c:pt>
                <c:pt idx="437">
                  <c:v>-3.0</c:v>
                </c:pt>
                <c:pt idx="438">
                  <c:v>-3.0</c:v>
                </c:pt>
                <c:pt idx="439">
                  <c:v>-3.0</c:v>
                </c:pt>
                <c:pt idx="440">
                  <c:v>-3.0</c:v>
                </c:pt>
                <c:pt idx="441">
                  <c:v>-3.0</c:v>
                </c:pt>
                <c:pt idx="442">
                  <c:v>-3.0</c:v>
                </c:pt>
                <c:pt idx="443">
                  <c:v>-4.0</c:v>
                </c:pt>
                <c:pt idx="444">
                  <c:v>-5.0</c:v>
                </c:pt>
                <c:pt idx="445">
                  <c:v>-5.0</c:v>
                </c:pt>
                <c:pt idx="446">
                  <c:v>-5.0</c:v>
                </c:pt>
                <c:pt idx="447">
                  <c:v>-5.0</c:v>
                </c:pt>
                <c:pt idx="448">
                  <c:v>-5.0</c:v>
                </c:pt>
                <c:pt idx="449">
                  <c:v>-5.0</c:v>
                </c:pt>
                <c:pt idx="450">
                  <c:v>-5.0</c:v>
                </c:pt>
                <c:pt idx="451">
                  <c:v>-5.0</c:v>
                </c:pt>
                <c:pt idx="452">
                  <c:v>-5.0</c:v>
                </c:pt>
                <c:pt idx="453">
                  <c:v>-5.0</c:v>
                </c:pt>
                <c:pt idx="454">
                  <c:v>-5.0</c:v>
                </c:pt>
                <c:pt idx="455">
                  <c:v>-5.0</c:v>
                </c:pt>
                <c:pt idx="456">
                  <c:v>-5.0</c:v>
                </c:pt>
                <c:pt idx="457">
                  <c:v>-5.0</c:v>
                </c:pt>
                <c:pt idx="458">
                  <c:v>-5.0</c:v>
                </c:pt>
                <c:pt idx="459">
                  <c:v>-5.0</c:v>
                </c:pt>
                <c:pt idx="460">
                  <c:v>-5.0</c:v>
                </c:pt>
                <c:pt idx="461">
                  <c:v>-5.0</c:v>
                </c:pt>
                <c:pt idx="462">
                  <c:v>-5.0</c:v>
                </c:pt>
                <c:pt idx="463">
                  <c:v>-5.0</c:v>
                </c:pt>
                <c:pt idx="464">
                  <c:v>-5.0</c:v>
                </c:pt>
                <c:pt idx="465">
                  <c:v>-5.0</c:v>
                </c:pt>
                <c:pt idx="466">
                  <c:v>-5.0</c:v>
                </c:pt>
                <c:pt idx="467">
                  <c:v>-5.0</c:v>
                </c:pt>
                <c:pt idx="468">
                  <c:v>-5.0</c:v>
                </c:pt>
                <c:pt idx="469">
                  <c:v>-5.0</c:v>
                </c:pt>
                <c:pt idx="470">
                  <c:v>-5.0</c:v>
                </c:pt>
                <c:pt idx="471">
                  <c:v>-5.0</c:v>
                </c:pt>
                <c:pt idx="472">
                  <c:v>-5.0</c:v>
                </c:pt>
                <c:pt idx="473">
                  <c:v>-5.0</c:v>
                </c:pt>
                <c:pt idx="474">
                  <c:v>-5.0</c:v>
                </c:pt>
                <c:pt idx="475">
                  <c:v>-5.0</c:v>
                </c:pt>
                <c:pt idx="476">
                  <c:v>-5.0</c:v>
                </c:pt>
                <c:pt idx="477">
                  <c:v>-5.0</c:v>
                </c:pt>
                <c:pt idx="478">
                  <c:v>-5.0</c:v>
                </c:pt>
                <c:pt idx="479">
                  <c:v>-5.0</c:v>
                </c:pt>
                <c:pt idx="480">
                  <c:v>-5.0</c:v>
                </c:pt>
                <c:pt idx="481">
                  <c:v>-5.0</c:v>
                </c:pt>
                <c:pt idx="482">
                  <c:v>-5.0</c:v>
                </c:pt>
                <c:pt idx="483">
                  <c:v>-5.0</c:v>
                </c:pt>
                <c:pt idx="484">
                  <c:v>-5.0</c:v>
                </c:pt>
                <c:pt idx="485">
                  <c:v>-5.0</c:v>
                </c:pt>
                <c:pt idx="486">
                  <c:v>-5.0</c:v>
                </c:pt>
                <c:pt idx="487">
                  <c:v>-5.0</c:v>
                </c:pt>
                <c:pt idx="488">
                  <c:v>-5.0</c:v>
                </c:pt>
                <c:pt idx="489">
                  <c:v>-5.0</c:v>
                </c:pt>
                <c:pt idx="490">
                  <c:v>-5.0</c:v>
                </c:pt>
                <c:pt idx="491">
                  <c:v>-5.0</c:v>
                </c:pt>
                <c:pt idx="492">
                  <c:v>-5.0</c:v>
                </c:pt>
                <c:pt idx="493">
                  <c:v>-5.0</c:v>
                </c:pt>
                <c:pt idx="494">
                  <c:v>-5.0</c:v>
                </c:pt>
                <c:pt idx="495">
                  <c:v>-5.0</c:v>
                </c:pt>
                <c:pt idx="496">
                  <c:v>-5.0</c:v>
                </c:pt>
                <c:pt idx="497">
                  <c:v>-5.0</c:v>
                </c:pt>
                <c:pt idx="498">
                  <c:v>-5.0</c:v>
                </c:pt>
                <c:pt idx="499">
                  <c:v>-5.0</c:v>
                </c:pt>
                <c:pt idx="500">
                  <c:v>-3.0</c:v>
                </c:pt>
                <c:pt idx="501">
                  <c:v>-3.0</c:v>
                </c:pt>
                <c:pt idx="502">
                  <c:v>-3.0</c:v>
                </c:pt>
                <c:pt idx="503">
                  <c:v>-3.0</c:v>
                </c:pt>
                <c:pt idx="504">
                  <c:v>-3.0</c:v>
                </c:pt>
                <c:pt idx="505">
                  <c:v>-3.0</c:v>
                </c:pt>
                <c:pt idx="506">
                  <c:v>-3.0</c:v>
                </c:pt>
                <c:pt idx="507">
                  <c:v>-3.0</c:v>
                </c:pt>
                <c:pt idx="508">
                  <c:v>-3.0</c:v>
                </c:pt>
                <c:pt idx="509">
                  <c:v>-3.0</c:v>
                </c:pt>
                <c:pt idx="510">
                  <c:v>-3.0</c:v>
                </c:pt>
                <c:pt idx="511">
                  <c:v>-3.0</c:v>
                </c:pt>
                <c:pt idx="512">
                  <c:v>-3.0</c:v>
                </c:pt>
                <c:pt idx="513">
                  <c:v>-3.0</c:v>
                </c:pt>
                <c:pt idx="514">
                  <c:v>-3.0</c:v>
                </c:pt>
                <c:pt idx="515">
                  <c:v>-3.0</c:v>
                </c:pt>
                <c:pt idx="516">
                  <c:v>-3.0</c:v>
                </c:pt>
                <c:pt idx="517">
                  <c:v>-3.0</c:v>
                </c:pt>
                <c:pt idx="518">
                  <c:v>-3.0</c:v>
                </c:pt>
                <c:pt idx="519">
                  <c:v>-3.0</c:v>
                </c:pt>
                <c:pt idx="520">
                  <c:v>-3.0</c:v>
                </c:pt>
                <c:pt idx="521">
                  <c:v>-3.0</c:v>
                </c:pt>
                <c:pt idx="522">
                  <c:v>-3.0</c:v>
                </c:pt>
                <c:pt idx="523">
                  <c:v>-3.0</c:v>
                </c:pt>
                <c:pt idx="524">
                  <c:v>-3.0</c:v>
                </c:pt>
                <c:pt idx="525">
                  <c:v>-3.0</c:v>
                </c:pt>
                <c:pt idx="526">
                  <c:v>-3.0</c:v>
                </c:pt>
                <c:pt idx="527">
                  <c:v>-3.0</c:v>
                </c:pt>
                <c:pt idx="528">
                  <c:v>-3.0</c:v>
                </c:pt>
                <c:pt idx="529">
                  <c:v>-3.0</c:v>
                </c:pt>
                <c:pt idx="530">
                  <c:v>-3.0</c:v>
                </c:pt>
                <c:pt idx="531">
                  <c:v>-3.0</c:v>
                </c:pt>
                <c:pt idx="532">
                  <c:v>-3.0</c:v>
                </c:pt>
                <c:pt idx="533">
                  <c:v>-3.0</c:v>
                </c:pt>
                <c:pt idx="534">
                  <c:v>-3.0</c:v>
                </c:pt>
                <c:pt idx="535">
                  <c:v>-3.0</c:v>
                </c:pt>
                <c:pt idx="536">
                  <c:v>-3.0</c:v>
                </c:pt>
                <c:pt idx="537">
                  <c:v>-3.0</c:v>
                </c:pt>
                <c:pt idx="538">
                  <c:v>-3.0</c:v>
                </c:pt>
                <c:pt idx="539">
                  <c:v>-3.0</c:v>
                </c:pt>
                <c:pt idx="540">
                  <c:v>-3.0</c:v>
                </c:pt>
                <c:pt idx="541">
                  <c:v>-3.0</c:v>
                </c:pt>
                <c:pt idx="542">
                  <c:v>-3.0</c:v>
                </c:pt>
                <c:pt idx="543">
                  <c:v>-3.0</c:v>
                </c:pt>
                <c:pt idx="544">
                  <c:v>-3.0</c:v>
                </c:pt>
                <c:pt idx="545">
                  <c:v>-3.0</c:v>
                </c:pt>
                <c:pt idx="546">
                  <c:v>-3.0</c:v>
                </c:pt>
                <c:pt idx="547">
                  <c:v>-3.0</c:v>
                </c:pt>
                <c:pt idx="548">
                  <c:v>-3.0</c:v>
                </c:pt>
                <c:pt idx="549">
                  <c:v>-3.0</c:v>
                </c:pt>
                <c:pt idx="550">
                  <c:v>-3.0</c:v>
                </c:pt>
                <c:pt idx="551">
                  <c:v>-3.0</c:v>
                </c:pt>
                <c:pt idx="552">
                  <c:v>-3.0</c:v>
                </c:pt>
                <c:pt idx="553">
                  <c:v>-3.0</c:v>
                </c:pt>
                <c:pt idx="554">
                  <c:v>-3.0</c:v>
                </c:pt>
                <c:pt idx="555">
                  <c:v>-3.0</c:v>
                </c:pt>
                <c:pt idx="556">
                  <c:v>-3.0</c:v>
                </c:pt>
                <c:pt idx="557">
                  <c:v>-3.0</c:v>
                </c:pt>
                <c:pt idx="558">
                  <c:v>-3.0</c:v>
                </c:pt>
                <c:pt idx="559">
                  <c:v>-3.0</c:v>
                </c:pt>
                <c:pt idx="560">
                  <c:v>-3.0</c:v>
                </c:pt>
                <c:pt idx="561">
                  <c:v>-3.0</c:v>
                </c:pt>
                <c:pt idx="562">
                  <c:v>-3.0</c:v>
                </c:pt>
                <c:pt idx="563">
                  <c:v>-3.0</c:v>
                </c:pt>
                <c:pt idx="564">
                  <c:v>-3.0</c:v>
                </c:pt>
                <c:pt idx="565">
                  <c:v>-3.0</c:v>
                </c:pt>
                <c:pt idx="566">
                  <c:v>-3.0</c:v>
                </c:pt>
                <c:pt idx="567">
                  <c:v>-3.0</c:v>
                </c:pt>
                <c:pt idx="568">
                  <c:v>-3.0</c:v>
                </c:pt>
                <c:pt idx="569">
                  <c:v>-3.0</c:v>
                </c:pt>
                <c:pt idx="570">
                  <c:v>-3.0</c:v>
                </c:pt>
                <c:pt idx="571">
                  <c:v>-3.0</c:v>
                </c:pt>
                <c:pt idx="572">
                  <c:v>-3.0</c:v>
                </c:pt>
                <c:pt idx="573">
                  <c:v>-3.0</c:v>
                </c:pt>
                <c:pt idx="574">
                  <c:v>-3.0</c:v>
                </c:pt>
                <c:pt idx="575">
                  <c:v>-3.0</c:v>
                </c:pt>
                <c:pt idx="576">
                  <c:v>-3.0</c:v>
                </c:pt>
                <c:pt idx="577">
                  <c:v>-3.0</c:v>
                </c:pt>
                <c:pt idx="578">
                  <c:v>-3.0</c:v>
                </c:pt>
                <c:pt idx="579">
                  <c:v>-3.0</c:v>
                </c:pt>
                <c:pt idx="580">
                  <c:v>-3.0</c:v>
                </c:pt>
                <c:pt idx="581">
                  <c:v>-3.0</c:v>
                </c:pt>
                <c:pt idx="582">
                  <c:v>-3.0</c:v>
                </c:pt>
                <c:pt idx="583">
                  <c:v>-3.0</c:v>
                </c:pt>
                <c:pt idx="584">
                  <c:v>-3.0</c:v>
                </c:pt>
                <c:pt idx="585">
                  <c:v>-3.0</c:v>
                </c:pt>
                <c:pt idx="586">
                  <c:v>-3.0</c:v>
                </c:pt>
                <c:pt idx="587">
                  <c:v>-3.0</c:v>
                </c:pt>
                <c:pt idx="588">
                  <c:v>-3.0</c:v>
                </c:pt>
                <c:pt idx="589">
                  <c:v>-3.0</c:v>
                </c:pt>
                <c:pt idx="590">
                  <c:v>-3.0</c:v>
                </c:pt>
                <c:pt idx="591">
                  <c:v>-3.0</c:v>
                </c:pt>
                <c:pt idx="592">
                  <c:v>-3.0</c:v>
                </c:pt>
                <c:pt idx="593">
                  <c:v>-3.0</c:v>
                </c:pt>
                <c:pt idx="594">
                  <c:v>-3.0</c:v>
                </c:pt>
                <c:pt idx="595">
                  <c:v>-3.0</c:v>
                </c:pt>
                <c:pt idx="596">
                  <c:v>-3.0</c:v>
                </c:pt>
                <c:pt idx="597">
                  <c:v>-3.0</c:v>
                </c:pt>
                <c:pt idx="598">
                  <c:v>-3.0</c:v>
                </c:pt>
                <c:pt idx="599">
                  <c:v>-3.0</c:v>
                </c:pt>
                <c:pt idx="600">
                  <c:v>-3.0</c:v>
                </c:pt>
                <c:pt idx="601">
                  <c:v>-3.0</c:v>
                </c:pt>
                <c:pt idx="602">
                  <c:v>-3.0</c:v>
                </c:pt>
                <c:pt idx="603">
                  <c:v>-3.0</c:v>
                </c:pt>
                <c:pt idx="604">
                  <c:v>-3.0</c:v>
                </c:pt>
                <c:pt idx="605">
                  <c:v>-3.0</c:v>
                </c:pt>
                <c:pt idx="606">
                  <c:v>-3.0</c:v>
                </c:pt>
                <c:pt idx="607">
                  <c:v>-3.0</c:v>
                </c:pt>
                <c:pt idx="608">
                  <c:v>-3.0</c:v>
                </c:pt>
                <c:pt idx="609">
                  <c:v>-3.0</c:v>
                </c:pt>
                <c:pt idx="610">
                  <c:v>-3.0</c:v>
                </c:pt>
                <c:pt idx="611">
                  <c:v>-3.0</c:v>
                </c:pt>
                <c:pt idx="612">
                  <c:v>-3.0</c:v>
                </c:pt>
                <c:pt idx="613">
                  <c:v>-3.0</c:v>
                </c:pt>
                <c:pt idx="614">
                  <c:v>-3.0</c:v>
                </c:pt>
                <c:pt idx="615">
                  <c:v>-3.0</c:v>
                </c:pt>
                <c:pt idx="616">
                  <c:v>-3.0</c:v>
                </c:pt>
                <c:pt idx="617">
                  <c:v>-3.0</c:v>
                </c:pt>
                <c:pt idx="618">
                  <c:v>-3.0</c:v>
                </c:pt>
                <c:pt idx="619">
                  <c:v>-3.0</c:v>
                </c:pt>
                <c:pt idx="620">
                  <c:v>-3.0</c:v>
                </c:pt>
                <c:pt idx="621">
                  <c:v>-3.0</c:v>
                </c:pt>
                <c:pt idx="622">
                  <c:v>-3.0</c:v>
                </c:pt>
                <c:pt idx="623">
                  <c:v>-3.0</c:v>
                </c:pt>
                <c:pt idx="624">
                  <c:v>-3.0</c:v>
                </c:pt>
                <c:pt idx="625">
                  <c:v>-3.0</c:v>
                </c:pt>
                <c:pt idx="626">
                  <c:v>-3.0</c:v>
                </c:pt>
                <c:pt idx="627">
                  <c:v>-3.0</c:v>
                </c:pt>
                <c:pt idx="628">
                  <c:v>-3.0</c:v>
                </c:pt>
                <c:pt idx="629">
                  <c:v>-3.0</c:v>
                </c:pt>
                <c:pt idx="630">
                  <c:v>-3.0</c:v>
                </c:pt>
                <c:pt idx="631">
                  <c:v>-3.0</c:v>
                </c:pt>
                <c:pt idx="632">
                  <c:v>-3.0</c:v>
                </c:pt>
                <c:pt idx="633">
                  <c:v>-3.0</c:v>
                </c:pt>
                <c:pt idx="634">
                  <c:v>-3.0</c:v>
                </c:pt>
                <c:pt idx="635">
                  <c:v>-3.0</c:v>
                </c:pt>
                <c:pt idx="636">
                  <c:v>-3.0</c:v>
                </c:pt>
                <c:pt idx="637">
                  <c:v>-3.0</c:v>
                </c:pt>
                <c:pt idx="638">
                  <c:v>-3.0</c:v>
                </c:pt>
                <c:pt idx="639">
                  <c:v>-3.0</c:v>
                </c:pt>
                <c:pt idx="640">
                  <c:v>-3.0</c:v>
                </c:pt>
                <c:pt idx="641">
                  <c:v>-3.0</c:v>
                </c:pt>
                <c:pt idx="642">
                  <c:v>-3.0</c:v>
                </c:pt>
                <c:pt idx="643">
                  <c:v>-3.0</c:v>
                </c:pt>
                <c:pt idx="644">
                  <c:v>-3.0</c:v>
                </c:pt>
                <c:pt idx="645">
                  <c:v>-3.0</c:v>
                </c:pt>
                <c:pt idx="646">
                  <c:v>-3.0</c:v>
                </c:pt>
                <c:pt idx="647">
                  <c:v>-3.0</c:v>
                </c:pt>
                <c:pt idx="648">
                  <c:v>-3.0</c:v>
                </c:pt>
                <c:pt idx="649">
                  <c:v>-3.0</c:v>
                </c:pt>
                <c:pt idx="650">
                  <c:v>-3.0</c:v>
                </c:pt>
                <c:pt idx="651">
                  <c:v>-3.0</c:v>
                </c:pt>
                <c:pt idx="652">
                  <c:v>-3.0</c:v>
                </c:pt>
                <c:pt idx="653">
                  <c:v>-3.0</c:v>
                </c:pt>
                <c:pt idx="654">
                  <c:v>-3.0</c:v>
                </c:pt>
                <c:pt idx="655">
                  <c:v>-3.0</c:v>
                </c:pt>
                <c:pt idx="656">
                  <c:v>-3.0</c:v>
                </c:pt>
                <c:pt idx="657">
                  <c:v>-3.0</c:v>
                </c:pt>
                <c:pt idx="658">
                  <c:v>-3.0</c:v>
                </c:pt>
                <c:pt idx="659">
                  <c:v>-5.0</c:v>
                </c:pt>
                <c:pt idx="660">
                  <c:v>-5.0</c:v>
                </c:pt>
                <c:pt idx="661">
                  <c:v>-5.0</c:v>
                </c:pt>
                <c:pt idx="662">
                  <c:v>-5.0</c:v>
                </c:pt>
                <c:pt idx="663">
                  <c:v>-5.0</c:v>
                </c:pt>
                <c:pt idx="664">
                  <c:v>-5.0</c:v>
                </c:pt>
                <c:pt idx="665">
                  <c:v>-5.0</c:v>
                </c:pt>
                <c:pt idx="666">
                  <c:v>-5.0</c:v>
                </c:pt>
                <c:pt idx="667">
                  <c:v>-5.0</c:v>
                </c:pt>
                <c:pt idx="668">
                  <c:v>-5.0</c:v>
                </c:pt>
                <c:pt idx="669">
                  <c:v>-5.0</c:v>
                </c:pt>
                <c:pt idx="670">
                  <c:v>-5.0</c:v>
                </c:pt>
                <c:pt idx="671">
                  <c:v>-5.0</c:v>
                </c:pt>
                <c:pt idx="672">
                  <c:v>-5.0</c:v>
                </c:pt>
                <c:pt idx="673">
                  <c:v>-5.0</c:v>
                </c:pt>
                <c:pt idx="674">
                  <c:v>-5.0</c:v>
                </c:pt>
                <c:pt idx="675">
                  <c:v>-5.0</c:v>
                </c:pt>
                <c:pt idx="676">
                  <c:v>-5.0</c:v>
                </c:pt>
                <c:pt idx="677">
                  <c:v>-5.0</c:v>
                </c:pt>
                <c:pt idx="678">
                  <c:v>-5.0</c:v>
                </c:pt>
                <c:pt idx="679">
                  <c:v>-5.0</c:v>
                </c:pt>
                <c:pt idx="680">
                  <c:v>-3.0</c:v>
                </c:pt>
                <c:pt idx="681">
                  <c:v>-3.0</c:v>
                </c:pt>
                <c:pt idx="682">
                  <c:v>-3.0</c:v>
                </c:pt>
                <c:pt idx="683">
                  <c:v>-3.0</c:v>
                </c:pt>
                <c:pt idx="684">
                  <c:v>-3.0</c:v>
                </c:pt>
                <c:pt idx="685">
                  <c:v>-3.0</c:v>
                </c:pt>
                <c:pt idx="686">
                  <c:v>-3.0</c:v>
                </c:pt>
                <c:pt idx="687">
                  <c:v>-3.0</c:v>
                </c:pt>
                <c:pt idx="688">
                  <c:v>-3.0</c:v>
                </c:pt>
                <c:pt idx="689">
                  <c:v>-3.0</c:v>
                </c:pt>
                <c:pt idx="690">
                  <c:v>-5.0</c:v>
                </c:pt>
                <c:pt idx="691">
                  <c:v>-5.0</c:v>
                </c:pt>
                <c:pt idx="692">
                  <c:v>-5.0</c:v>
                </c:pt>
                <c:pt idx="693">
                  <c:v>-5.0</c:v>
                </c:pt>
                <c:pt idx="694">
                  <c:v>-5.0</c:v>
                </c:pt>
                <c:pt idx="695">
                  <c:v>-5.0</c:v>
                </c:pt>
                <c:pt idx="696">
                  <c:v>-5.0</c:v>
                </c:pt>
                <c:pt idx="697">
                  <c:v>-5.0</c:v>
                </c:pt>
                <c:pt idx="698">
                  <c:v>-5.0</c:v>
                </c:pt>
                <c:pt idx="699">
                  <c:v>-5.0</c:v>
                </c:pt>
                <c:pt idx="700">
                  <c:v>-5.0</c:v>
                </c:pt>
                <c:pt idx="701">
                  <c:v>-5.0</c:v>
                </c:pt>
                <c:pt idx="702">
                  <c:v>-5.0</c:v>
                </c:pt>
                <c:pt idx="703">
                  <c:v>-5.0</c:v>
                </c:pt>
                <c:pt idx="704">
                  <c:v>-5.0</c:v>
                </c:pt>
                <c:pt idx="705">
                  <c:v>-3.0</c:v>
                </c:pt>
                <c:pt idx="706">
                  <c:v>-3.0</c:v>
                </c:pt>
                <c:pt idx="707">
                  <c:v>-3.0</c:v>
                </c:pt>
                <c:pt idx="708">
                  <c:v>-3.0</c:v>
                </c:pt>
                <c:pt idx="709">
                  <c:v>-3.0</c:v>
                </c:pt>
                <c:pt idx="710">
                  <c:v>-3.0</c:v>
                </c:pt>
                <c:pt idx="711">
                  <c:v>-3.0</c:v>
                </c:pt>
                <c:pt idx="712">
                  <c:v>-3.0</c:v>
                </c:pt>
                <c:pt idx="713">
                  <c:v>-3.0</c:v>
                </c:pt>
                <c:pt idx="714">
                  <c:v>-3.0</c:v>
                </c:pt>
                <c:pt idx="715">
                  <c:v>-3.0</c:v>
                </c:pt>
                <c:pt idx="716">
                  <c:v>-3.0</c:v>
                </c:pt>
                <c:pt idx="717">
                  <c:v>-3.0</c:v>
                </c:pt>
                <c:pt idx="718">
                  <c:v>-5.0</c:v>
                </c:pt>
                <c:pt idx="719">
                  <c:v>-5.0</c:v>
                </c:pt>
                <c:pt idx="720">
                  <c:v>-5.0</c:v>
                </c:pt>
                <c:pt idx="721">
                  <c:v>-5.0</c:v>
                </c:pt>
                <c:pt idx="722">
                  <c:v>-5.0</c:v>
                </c:pt>
                <c:pt idx="723">
                  <c:v>-5.0</c:v>
                </c:pt>
                <c:pt idx="724">
                  <c:v>-5.0</c:v>
                </c:pt>
                <c:pt idx="725">
                  <c:v>-5.0</c:v>
                </c:pt>
                <c:pt idx="726">
                  <c:v>-5.0</c:v>
                </c:pt>
                <c:pt idx="727">
                  <c:v>-5.0</c:v>
                </c:pt>
                <c:pt idx="728">
                  <c:v>-5.0</c:v>
                </c:pt>
                <c:pt idx="729">
                  <c:v>-5.0</c:v>
                </c:pt>
                <c:pt idx="730">
                  <c:v>-5.0</c:v>
                </c:pt>
                <c:pt idx="731">
                  <c:v>-5.0</c:v>
                </c:pt>
                <c:pt idx="732">
                  <c:v>-5.0</c:v>
                </c:pt>
                <c:pt idx="733">
                  <c:v>-5.0</c:v>
                </c:pt>
                <c:pt idx="734">
                  <c:v>-5.0</c:v>
                </c:pt>
                <c:pt idx="735">
                  <c:v>-5.0</c:v>
                </c:pt>
                <c:pt idx="736">
                  <c:v>-5.0</c:v>
                </c:pt>
                <c:pt idx="737">
                  <c:v>-5.0</c:v>
                </c:pt>
                <c:pt idx="738">
                  <c:v>-5.0</c:v>
                </c:pt>
                <c:pt idx="739">
                  <c:v>-5.0</c:v>
                </c:pt>
                <c:pt idx="740">
                  <c:v>-5.0</c:v>
                </c:pt>
                <c:pt idx="741">
                  <c:v>-5.0</c:v>
                </c:pt>
                <c:pt idx="742">
                  <c:v>-5.0</c:v>
                </c:pt>
                <c:pt idx="743">
                  <c:v>-5.0</c:v>
                </c:pt>
                <c:pt idx="744">
                  <c:v>-5.0</c:v>
                </c:pt>
                <c:pt idx="745">
                  <c:v>-5.0</c:v>
                </c:pt>
                <c:pt idx="746">
                  <c:v>-5.0</c:v>
                </c:pt>
                <c:pt idx="747">
                  <c:v>-5.0</c:v>
                </c:pt>
                <c:pt idx="748">
                  <c:v>-5.0</c:v>
                </c:pt>
                <c:pt idx="749">
                  <c:v>-5.0</c:v>
                </c:pt>
                <c:pt idx="750">
                  <c:v>-5.0</c:v>
                </c:pt>
                <c:pt idx="751">
                  <c:v>-5.0</c:v>
                </c:pt>
                <c:pt idx="752">
                  <c:v>-5.0</c:v>
                </c:pt>
                <c:pt idx="753">
                  <c:v>-5.0</c:v>
                </c:pt>
                <c:pt idx="754">
                  <c:v>-5.0</c:v>
                </c:pt>
                <c:pt idx="755">
                  <c:v>-5.0</c:v>
                </c:pt>
                <c:pt idx="756">
                  <c:v>-5.0</c:v>
                </c:pt>
                <c:pt idx="757">
                  <c:v>-5.0</c:v>
                </c:pt>
                <c:pt idx="758">
                  <c:v>-5.0</c:v>
                </c:pt>
                <c:pt idx="759">
                  <c:v>-5.0</c:v>
                </c:pt>
                <c:pt idx="760">
                  <c:v>-5.0</c:v>
                </c:pt>
                <c:pt idx="761">
                  <c:v>-5.0</c:v>
                </c:pt>
                <c:pt idx="762">
                  <c:v>-5.0</c:v>
                </c:pt>
                <c:pt idx="763">
                  <c:v>-5.0</c:v>
                </c:pt>
                <c:pt idx="764">
                  <c:v>-5.0</c:v>
                </c:pt>
                <c:pt idx="765">
                  <c:v>-5.0</c:v>
                </c:pt>
                <c:pt idx="766">
                  <c:v>-5.0</c:v>
                </c:pt>
                <c:pt idx="767">
                  <c:v>-5.0</c:v>
                </c:pt>
                <c:pt idx="768">
                  <c:v>-5.0</c:v>
                </c:pt>
                <c:pt idx="769">
                  <c:v>-5.0</c:v>
                </c:pt>
                <c:pt idx="770">
                  <c:v>-5.0</c:v>
                </c:pt>
                <c:pt idx="771">
                  <c:v>-5.0</c:v>
                </c:pt>
                <c:pt idx="772">
                  <c:v>-5.0</c:v>
                </c:pt>
                <c:pt idx="773">
                  <c:v>-5.0</c:v>
                </c:pt>
                <c:pt idx="774">
                  <c:v>-5.0</c:v>
                </c:pt>
                <c:pt idx="775">
                  <c:v>-5.0</c:v>
                </c:pt>
                <c:pt idx="776">
                  <c:v>-5.0</c:v>
                </c:pt>
                <c:pt idx="777">
                  <c:v>-5.0</c:v>
                </c:pt>
                <c:pt idx="778">
                  <c:v>-5.0</c:v>
                </c:pt>
                <c:pt idx="779">
                  <c:v>-5.0</c:v>
                </c:pt>
                <c:pt idx="780">
                  <c:v>-5.0</c:v>
                </c:pt>
                <c:pt idx="781">
                  <c:v>-5.0</c:v>
                </c:pt>
                <c:pt idx="782">
                  <c:v>-5.0</c:v>
                </c:pt>
                <c:pt idx="783">
                  <c:v>-5.0</c:v>
                </c:pt>
                <c:pt idx="784">
                  <c:v>-5.0</c:v>
                </c:pt>
                <c:pt idx="785">
                  <c:v>-5.0</c:v>
                </c:pt>
                <c:pt idx="786">
                  <c:v>-5.0</c:v>
                </c:pt>
                <c:pt idx="787">
                  <c:v>-5.0</c:v>
                </c:pt>
                <c:pt idx="788">
                  <c:v>-5.0</c:v>
                </c:pt>
                <c:pt idx="789">
                  <c:v>-5.0</c:v>
                </c:pt>
                <c:pt idx="790">
                  <c:v>-5.0</c:v>
                </c:pt>
                <c:pt idx="791">
                  <c:v>-5.0</c:v>
                </c:pt>
                <c:pt idx="792">
                  <c:v>-5.0</c:v>
                </c:pt>
                <c:pt idx="793">
                  <c:v>-5.0</c:v>
                </c:pt>
                <c:pt idx="794">
                  <c:v>-5.0</c:v>
                </c:pt>
                <c:pt idx="795">
                  <c:v>-5.0</c:v>
                </c:pt>
                <c:pt idx="796">
                  <c:v>-5.0</c:v>
                </c:pt>
                <c:pt idx="797">
                  <c:v>-5.0</c:v>
                </c:pt>
                <c:pt idx="798">
                  <c:v>-5.0</c:v>
                </c:pt>
                <c:pt idx="799">
                  <c:v>-5.0</c:v>
                </c:pt>
                <c:pt idx="800">
                  <c:v>-5.0</c:v>
                </c:pt>
                <c:pt idx="801">
                  <c:v>-5.0</c:v>
                </c:pt>
                <c:pt idx="802">
                  <c:v>-5.0</c:v>
                </c:pt>
                <c:pt idx="803">
                  <c:v>-5.0</c:v>
                </c:pt>
                <c:pt idx="804">
                  <c:v>-5.0</c:v>
                </c:pt>
                <c:pt idx="805">
                  <c:v>-5.0</c:v>
                </c:pt>
                <c:pt idx="806">
                  <c:v>-5.0</c:v>
                </c:pt>
                <c:pt idx="807">
                  <c:v>-5.0</c:v>
                </c:pt>
                <c:pt idx="808">
                  <c:v>-5.0</c:v>
                </c:pt>
                <c:pt idx="809">
                  <c:v>-5.0</c:v>
                </c:pt>
                <c:pt idx="810">
                  <c:v>-5.0</c:v>
                </c:pt>
                <c:pt idx="811">
                  <c:v>-5.0</c:v>
                </c:pt>
                <c:pt idx="812">
                  <c:v>-5.0</c:v>
                </c:pt>
                <c:pt idx="813">
                  <c:v>-7.0</c:v>
                </c:pt>
                <c:pt idx="814">
                  <c:v>-7.0</c:v>
                </c:pt>
                <c:pt idx="815">
                  <c:v>-7.0</c:v>
                </c:pt>
                <c:pt idx="816">
                  <c:v>-7.0</c:v>
                </c:pt>
                <c:pt idx="817">
                  <c:v>-7.0</c:v>
                </c:pt>
                <c:pt idx="818">
                  <c:v>-7.0</c:v>
                </c:pt>
                <c:pt idx="819">
                  <c:v>-7.0</c:v>
                </c:pt>
                <c:pt idx="820">
                  <c:v>-7.0</c:v>
                </c:pt>
                <c:pt idx="821">
                  <c:v>-7.0</c:v>
                </c:pt>
                <c:pt idx="822">
                  <c:v>-7.0</c:v>
                </c:pt>
                <c:pt idx="823">
                  <c:v>-7.0</c:v>
                </c:pt>
                <c:pt idx="824">
                  <c:v>-7.0</c:v>
                </c:pt>
                <c:pt idx="825">
                  <c:v>-7.0</c:v>
                </c:pt>
                <c:pt idx="826">
                  <c:v>-7.0</c:v>
                </c:pt>
                <c:pt idx="827">
                  <c:v>-7.0</c:v>
                </c:pt>
                <c:pt idx="828">
                  <c:v>-7.0</c:v>
                </c:pt>
                <c:pt idx="829">
                  <c:v>-7.0</c:v>
                </c:pt>
                <c:pt idx="830">
                  <c:v>-7.0</c:v>
                </c:pt>
                <c:pt idx="831">
                  <c:v>-7.0</c:v>
                </c:pt>
                <c:pt idx="832">
                  <c:v>-7.0</c:v>
                </c:pt>
                <c:pt idx="833">
                  <c:v>-7.0</c:v>
                </c:pt>
                <c:pt idx="834">
                  <c:v>-7.0</c:v>
                </c:pt>
                <c:pt idx="835">
                  <c:v>-7.0</c:v>
                </c:pt>
                <c:pt idx="836">
                  <c:v>-7.0</c:v>
                </c:pt>
                <c:pt idx="837">
                  <c:v>-7.0</c:v>
                </c:pt>
                <c:pt idx="838">
                  <c:v>-7.0</c:v>
                </c:pt>
                <c:pt idx="839">
                  <c:v>-7.0</c:v>
                </c:pt>
                <c:pt idx="840">
                  <c:v>-7.0</c:v>
                </c:pt>
                <c:pt idx="841">
                  <c:v>-7.0</c:v>
                </c:pt>
                <c:pt idx="842">
                  <c:v>-7.0</c:v>
                </c:pt>
                <c:pt idx="843">
                  <c:v>-7.0</c:v>
                </c:pt>
                <c:pt idx="844">
                  <c:v>-7.0</c:v>
                </c:pt>
                <c:pt idx="845">
                  <c:v>-7.0</c:v>
                </c:pt>
                <c:pt idx="846">
                  <c:v>-7.0</c:v>
                </c:pt>
                <c:pt idx="847">
                  <c:v>-7.0</c:v>
                </c:pt>
                <c:pt idx="848">
                  <c:v>-7.0</c:v>
                </c:pt>
                <c:pt idx="849">
                  <c:v>-7.0</c:v>
                </c:pt>
                <c:pt idx="850">
                  <c:v>-7.0</c:v>
                </c:pt>
                <c:pt idx="851">
                  <c:v>-7.0</c:v>
                </c:pt>
                <c:pt idx="852">
                  <c:v>-7.0</c:v>
                </c:pt>
                <c:pt idx="853">
                  <c:v>-7.0</c:v>
                </c:pt>
                <c:pt idx="854">
                  <c:v>-7.0</c:v>
                </c:pt>
                <c:pt idx="855">
                  <c:v>-7.0</c:v>
                </c:pt>
                <c:pt idx="856">
                  <c:v>-7.0</c:v>
                </c:pt>
                <c:pt idx="857">
                  <c:v>-7.0</c:v>
                </c:pt>
                <c:pt idx="858">
                  <c:v>-7.0</c:v>
                </c:pt>
                <c:pt idx="859">
                  <c:v>-7.0</c:v>
                </c:pt>
                <c:pt idx="860">
                  <c:v>-7.0</c:v>
                </c:pt>
                <c:pt idx="861">
                  <c:v>-7.0</c:v>
                </c:pt>
                <c:pt idx="862">
                  <c:v>-7.0</c:v>
                </c:pt>
                <c:pt idx="863">
                  <c:v>-7.0</c:v>
                </c:pt>
                <c:pt idx="864">
                  <c:v>-7.0</c:v>
                </c:pt>
                <c:pt idx="865">
                  <c:v>-7.0</c:v>
                </c:pt>
                <c:pt idx="866">
                  <c:v>-7.0</c:v>
                </c:pt>
                <c:pt idx="867">
                  <c:v>-7.0</c:v>
                </c:pt>
                <c:pt idx="868">
                  <c:v>-7.0</c:v>
                </c:pt>
                <c:pt idx="869">
                  <c:v>-7.0</c:v>
                </c:pt>
                <c:pt idx="870">
                  <c:v>-7.0</c:v>
                </c:pt>
                <c:pt idx="871">
                  <c:v>-7.0</c:v>
                </c:pt>
                <c:pt idx="872">
                  <c:v>-7.0</c:v>
                </c:pt>
                <c:pt idx="873">
                  <c:v>-7.0</c:v>
                </c:pt>
                <c:pt idx="874">
                  <c:v>-7.0</c:v>
                </c:pt>
                <c:pt idx="875">
                  <c:v>-7.0</c:v>
                </c:pt>
                <c:pt idx="876">
                  <c:v>-7.0</c:v>
                </c:pt>
                <c:pt idx="877">
                  <c:v>-7.0</c:v>
                </c:pt>
                <c:pt idx="878">
                  <c:v>-7.0</c:v>
                </c:pt>
                <c:pt idx="879">
                  <c:v>-7.0</c:v>
                </c:pt>
                <c:pt idx="880">
                  <c:v>-7.0</c:v>
                </c:pt>
                <c:pt idx="881">
                  <c:v>-7.0</c:v>
                </c:pt>
                <c:pt idx="882">
                  <c:v>-7.0</c:v>
                </c:pt>
                <c:pt idx="883">
                  <c:v>-7.0</c:v>
                </c:pt>
                <c:pt idx="884">
                  <c:v>-7.0</c:v>
                </c:pt>
                <c:pt idx="885">
                  <c:v>-7.0</c:v>
                </c:pt>
                <c:pt idx="886">
                  <c:v>-7.0</c:v>
                </c:pt>
                <c:pt idx="887">
                  <c:v>-7.0</c:v>
                </c:pt>
                <c:pt idx="888">
                  <c:v>-7.0</c:v>
                </c:pt>
                <c:pt idx="889">
                  <c:v>-7.0</c:v>
                </c:pt>
                <c:pt idx="890">
                  <c:v>-7.0</c:v>
                </c:pt>
                <c:pt idx="891">
                  <c:v>-7.0</c:v>
                </c:pt>
                <c:pt idx="892">
                  <c:v>-8.0</c:v>
                </c:pt>
                <c:pt idx="893">
                  <c:v>-9.0</c:v>
                </c:pt>
                <c:pt idx="894">
                  <c:v>-9.0</c:v>
                </c:pt>
                <c:pt idx="895">
                  <c:v>-9.0</c:v>
                </c:pt>
                <c:pt idx="896">
                  <c:v>-9.0</c:v>
                </c:pt>
                <c:pt idx="897">
                  <c:v>-9.0</c:v>
                </c:pt>
                <c:pt idx="898">
                  <c:v>-9.0</c:v>
                </c:pt>
                <c:pt idx="899">
                  <c:v>-9.0</c:v>
                </c:pt>
                <c:pt idx="900">
                  <c:v>-9.0</c:v>
                </c:pt>
                <c:pt idx="901">
                  <c:v>-9.0</c:v>
                </c:pt>
                <c:pt idx="902">
                  <c:v>-9.0</c:v>
                </c:pt>
                <c:pt idx="903">
                  <c:v>-9.0</c:v>
                </c:pt>
                <c:pt idx="904">
                  <c:v>-9.0</c:v>
                </c:pt>
                <c:pt idx="905">
                  <c:v>-9.0</c:v>
                </c:pt>
                <c:pt idx="906">
                  <c:v>-9.0</c:v>
                </c:pt>
                <c:pt idx="907">
                  <c:v>-9.0</c:v>
                </c:pt>
                <c:pt idx="908">
                  <c:v>-9.0</c:v>
                </c:pt>
                <c:pt idx="909">
                  <c:v>-9.0</c:v>
                </c:pt>
                <c:pt idx="910">
                  <c:v>-9.0</c:v>
                </c:pt>
                <c:pt idx="911">
                  <c:v>-9.0</c:v>
                </c:pt>
                <c:pt idx="912">
                  <c:v>-9.0</c:v>
                </c:pt>
                <c:pt idx="913">
                  <c:v>-9.0</c:v>
                </c:pt>
                <c:pt idx="914">
                  <c:v>-9.0</c:v>
                </c:pt>
                <c:pt idx="915">
                  <c:v>-9.0</c:v>
                </c:pt>
                <c:pt idx="916">
                  <c:v>-9.0</c:v>
                </c:pt>
                <c:pt idx="917">
                  <c:v>-9.0</c:v>
                </c:pt>
                <c:pt idx="918">
                  <c:v>-9.0</c:v>
                </c:pt>
                <c:pt idx="919">
                  <c:v>-9.0</c:v>
                </c:pt>
                <c:pt idx="920">
                  <c:v>-9.0</c:v>
                </c:pt>
                <c:pt idx="921">
                  <c:v>-9.0</c:v>
                </c:pt>
                <c:pt idx="922">
                  <c:v>-9.0</c:v>
                </c:pt>
                <c:pt idx="923">
                  <c:v>-9.0</c:v>
                </c:pt>
                <c:pt idx="924">
                  <c:v>-9.0</c:v>
                </c:pt>
                <c:pt idx="925">
                  <c:v>-9.0</c:v>
                </c:pt>
                <c:pt idx="926">
                  <c:v>-9.0</c:v>
                </c:pt>
                <c:pt idx="927">
                  <c:v>-9.0</c:v>
                </c:pt>
                <c:pt idx="928">
                  <c:v>-9.0</c:v>
                </c:pt>
                <c:pt idx="929">
                  <c:v>-9.0</c:v>
                </c:pt>
                <c:pt idx="930">
                  <c:v>-9.0</c:v>
                </c:pt>
                <c:pt idx="931">
                  <c:v>-9.0</c:v>
                </c:pt>
                <c:pt idx="932">
                  <c:v>-9.0</c:v>
                </c:pt>
                <c:pt idx="933">
                  <c:v>-9.0</c:v>
                </c:pt>
                <c:pt idx="934">
                  <c:v>-9.0</c:v>
                </c:pt>
                <c:pt idx="935">
                  <c:v>-9.0</c:v>
                </c:pt>
                <c:pt idx="936">
                  <c:v>-9.0</c:v>
                </c:pt>
                <c:pt idx="937">
                  <c:v>-9.0</c:v>
                </c:pt>
                <c:pt idx="938">
                  <c:v>-9.0</c:v>
                </c:pt>
                <c:pt idx="939">
                  <c:v>-9.0</c:v>
                </c:pt>
                <c:pt idx="940">
                  <c:v>-9.0</c:v>
                </c:pt>
                <c:pt idx="941">
                  <c:v>-9.0</c:v>
                </c:pt>
                <c:pt idx="942">
                  <c:v>-9.0</c:v>
                </c:pt>
                <c:pt idx="943">
                  <c:v>-9.0</c:v>
                </c:pt>
                <c:pt idx="944">
                  <c:v>-7.0</c:v>
                </c:pt>
                <c:pt idx="945">
                  <c:v>-7.0</c:v>
                </c:pt>
                <c:pt idx="946">
                  <c:v>-7.0</c:v>
                </c:pt>
                <c:pt idx="947">
                  <c:v>-7.0</c:v>
                </c:pt>
                <c:pt idx="948">
                  <c:v>-7.0</c:v>
                </c:pt>
                <c:pt idx="949">
                  <c:v>-7.0</c:v>
                </c:pt>
                <c:pt idx="950">
                  <c:v>-7.0</c:v>
                </c:pt>
                <c:pt idx="951">
                  <c:v>-7.0</c:v>
                </c:pt>
                <c:pt idx="952">
                  <c:v>-7.0</c:v>
                </c:pt>
                <c:pt idx="953">
                  <c:v>-7.0</c:v>
                </c:pt>
                <c:pt idx="954">
                  <c:v>-7.0</c:v>
                </c:pt>
                <c:pt idx="955">
                  <c:v>-7.0</c:v>
                </c:pt>
                <c:pt idx="956">
                  <c:v>-7.0</c:v>
                </c:pt>
                <c:pt idx="957">
                  <c:v>-7.0</c:v>
                </c:pt>
                <c:pt idx="958">
                  <c:v>-7.0</c:v>
                </c:pt>
                <c:pt idx="959">
                  <c:v>-7.0</c:v>
                </c:pt>
                <c:pt idx="960">
                  <c:v>-9.0</c:v>
                </c:pt>
                <c:pt idx="961">
                  <c:v>-9.0</c:v>
                </c:pt>
                <c:pt idx="962">
                  <c:v>-9.0</c:v>
                </c:pt>
                <c:pt idx="963">
                  <c:v>-9.0</c:v>
                </c:pt>
                <c:pt idx="964">
                  <c:v>-9.0</c:v>
                </c:pt>
                <c:pt idx="965">
                  <c:v>-9.0</c:v>
                </c:pt>
                <c:pt idx="966">
                  <c:v>-9.0</c:v>
                </c:pt>
                <c:pt idx="967">
                  <c:v>-9.0</c:v>
                </c:pt>
                <c:pt idx="968">
                  <c:v>-9.0</c:v>
                </c:pt>
                <c:pt idx="969">
                  <c:v>-9.0</c:v>
                </c:pt>
                <c:pt idx="970">
                  <c:v>-9.0</c:v>
                </c:pt>
                <c:pt idx="971">
                  <c:v>-9.0</c:v>
                </c:pt>
                <c:pt idx="972">
                  <c:v>-9.0</c:v>
                </c:pt>
                <c:pt idx="973">
                  <c:v>-9.0</c:v>
                </c:pt>
                <c:pt idx="974">
                  <c:v>-9.0</c:v>
                </c:pt>
                <c:pt idx="975">
                  <c:v>-9.0</c:v>
                </c:pt>
                <c:pt idx="976">
                  <c:v>-9.0</c:v>
                </c:pt>
                <c:pt idx="977">
                  <c:v>-9.0</c:v>
                </c:pt>
                <c:pt idx="978">
                  <c:v>-9.0</c:v>
                </c:pt>
                <c:pt idx="979">
                  <c:v>-9.0</c:v>
                </c:pt>
                <c:pt idx="980">
                  <c:v>-9.0</c:v>
                </c:pt>
                <c:pt idx="981">
                  <c:v>-9.0</c:v>
                </c:pt>
                <c:pt idx="982">
                  <c:v>-9.0</c:v>
                </c:pt>
                <c:pt idx="983">
                  <c:v>-9.0</c:v>
                </c:pt>
                <c:pt idx="984">
                  <c:v>-9.0</c:v>
                </c:pt>
                <c:pt idx="985">
                  <c:v>-9.0</c:v>
                </c:pt>
                <c:pt idx="986">
                  <c:v>-9.0</c:v>
                </c:pt>
                <c:pt idx="987">
                  <c:v>-9.0</c:v>
                </c:pt>
                <c:pt idx="988">
                  <c:v>-9.0</c:v>
                </c:pt>
                <c:pt idx="989">
                  <c:v>-9.0</c:v>
                </c:pt>
                <c:pt idx="990">
                  <c:v>-9.0</c:v>
                </c:pt>
                <c:pt idx="991">
                  <c:v>-9.0</c:v>
                </c:pt>
                <c:pt idx="992">
                  <c:v>-9.0</c:v>
                </c:pt>
                <c:pt idx="993">
                  <c:v>-9.0</c:v>
                </c:pt>
                <c:pt idx="994">
                  <c:v>-9.0</c:v>
                </c:pt>
                <c:pt idx="995">
                  <c:v>-9.0</c:v>
                </c:pt>
                <c:pt idx="996">
                  <c:v>-9.0</c:v>
                </c:pt>
                <c:pt idx="997">
                  <c:v>-9.0</c:v>
                </c:pt>
                <c:pt idx="998">
                  <c:v>-9.0</c:v>
                </c:pt>
                <c:pt idx="999">
                  <c:v>-9.0</c:v>
                </c:pt>
                <c:pt idx="1000">
                  <c:v>-9.0</c:v>
                </c:pt>
                <c:pt idx="1001">
                  <c:v>-9.0</c:v>
                </c:pt>
                <c:pt idx="1002">
                  <c:v>-9.0</c:v>
                </c:pt>
                <c:pt idx="1003">
                  <c:v>-9.0</c:v>
                </c:pt>
                <c:pt idx="1004">
                  <c:v>-9.0</c:v>
                </c:pt>
                <c:pt idx="1005">
                  <c:v>-9.0</c:v>
                </c:pt>
                <c:pt idx="1006">
                  <c:v>-9.0</c:v>
                </c:pt>
                <c:pt idx="1007">
                  <c:v>-9.0</c:v>
                </c:pt>
                <c:pt idx="1008">
                  <c:v>-9.0</c:v>
                </c:pt>
                <c:pt idx="1009">
                  <c:v>-9.0</c:v>
                </c:pt>
                <c:pt idx="1010">
                  <c:v>-9.0</c:v>
                </c:pt>
                <c:pt idx="1011">
                  <c:v>-9.0</c:v>
                </c:pt>
                <c:pt idx="1012">
                  <c:v>-9.0</c:v>
                </c:pt>
                <c:pt idx="1013">
                  <c:v>-9.0</c:v>
                </c:pt>
                <c:pt idx="1014">
                  <c:v>-9.0</c:v>
                </c:pt>
                <c:pt idx="1015">
                  <c:v>-7.0</c:v>
                </c:pt>
                <c:pt idx="1016">
                  <c:v>-7.0</c:v>
                </c:pt>
                <c:pt idx="1017">
                  <c:v>-7.0</c:v>
                </c:pt>
                <c:pt idx="1018">
                  <c:v>-7.0</c:v>
                </c:pt>
                <c:pt idx="1019">
                  <c:v>-7.0</c:v>
                </c:pt>
                <c:pt idx="1020">
                  <c:v>-7.0</c:v>
                </c:pt>
                <c:pt idx="1021">
                  <c:v>-7.0</c:v>
                </c:pt>
                <c:pt idx="1022">
                  <c:v>-7.0</c:v>
                </c:pt>
                <c:pt idx="1023">
                  <c:v>-7.0</c:v>
                </c:pt>
                <c:pt idx="1024">
                  <c:v>-7.0</c:v>
                </c:pt>
                <c:pt idx="1025">
                  <c:v>-7.0</c:v>
                </c:pt>
                <c:pt idx="1026">
                  <c:v>-7.0</c:v>
                </c:pt>
                <c:pt idx="1027">
                  <c:v>-7.0</c:v>
                </c:pt>
                <c:pt idx="1028">
                  <c:v>-7.0</c:v>
                </c:pt>
                <c:pt idx="1029">
                  <c:v>-7.0</c:v>
                </c:pt>
                <c:pt idx="1030">
                  <c:v>-7.0</c:v>
                </c:pt>
                <c:pt idx="1031">
                  <c:v>-7.0</c:v>
                </c:pt>
                <c:pt idx="1032">
                  <c:v>-7.0</c:v>
                </c:pt>
                <c:pt idx="1033">
                  <c:v>-7.0</c:v>
                </c:pt>
                <c:pt idx="1034">
                  <c:v>-7.0</c:v>
                </c:pt>
                <c:pt idx="1035">
                  <c:v>-7.0</c:v>
                </c:pt>
                <c:pt idx="1036">
                  <c:v>-7.0</c:v>
                </c:pt>
                <c:pt idx="1037">
                  <c:v>-7.0</c:v>
                </c:pt>
                <c:pt idx="1038">
                  <c:v>-7.0</c:v>
                </c:pt>
                <c:pt idx="1039">
                  <c:v>-7.0</c:v>
                </c:pt>
                <c:pt idx="1040">
                  <c:v>-7.0</c:v>
                </c:pt>
                <c:pt idx="1041">
                  <c:v>-7.0</c:v>
                </c:pt>
                <c:pt idx="1042">
                  <c:v>-7.0</c:v>
                </c:pt>
                <c:pt idx="1043">
                  <c:v>-7.0</c:v>
                </c:pt>
                <c:pt idx="1044">
                  <c:v>-7.0</c:v>
                </c:pt>
                <c:pt idx="1045">
                  <c:v>-7.0</c:v>
                </c:pt>
                <c:pt idx="1046">
                  <c:v>-7.0</c:v>
                </c:pt>
                <c:pt idx="1047">
                  <c:v>-7.0</c:v>
                </c:pt>
                <c:pt idx="1048">
                  <c:v>-7.0</c:v>
                </c:pt>
                <c:pt idx="1049">
                  <c:v>-7.0</c:v>
                </c:pt>
                <c:pt idx="1050">
                  <c:v>-7.0</c:v>
                </c:pt>
                <c:pt idx="1051">
                  <c:v>-7.0</c:v>
                </c:pt>
                <c:pt idx="1052">
                  <c:v>-7.0</c:v>
                </c:pt>
                <c:pt idx="1053">
                  <c:v>-5.0</c:v>
                </c:pt>
                <c:pt idx="1054">
                  <c:v>-5.0</c:v>
                </c:pt>
                <c:pt idx="1055">
                  <c:v>-5.0</c:v>
                </c:pt>
                <c:pt idx="1056">
                  <c:v>-5.0</c:v>
                </c:pt>
                <c:pt idx="1057">
                  <c:v>-5.0</c:v>
                </c:pt>
                <c:pt idx="1058">
                  <c:v>-5.0</c:v>
                </c:pt>
                <c:pt idx="1059">
                  <c:v>-5.0</c:v>
                </c:pt>
                <c:pt idx="1060">
                  <c:v>-5.0</c:v>
                </c:pt>
                <c:pt idx="1061">
                  <c:v>-5.0</c:v>
                </c:pt>
                <c:pt idx="1062">
                  <c:v>-5.0</c:v>
                </c:pt>
                <c:pt idx="1063">
                  <c:v>-5.0</c:v>
                </c:pt>
                <c:pt idx="1064">
                  <c:v>-5.0</c:v>
                </c:pt>
                <c:pt idx="1065">
                  <c:v>-5.0</c:v>
                </c:pt>
                <c:pt idx="1066">
                  <c:v>-5.0</c:v>
                </c:pt>
                <c:pt idx="1067">
                  <c:v>-5.0</c:v>
                </c:pt>
                <c:pt idx="1068">
                  <c:v>-5.0</c:v>
                </c:pt>
                <c:pt idx="1069">
                  <c:v>-5.0</c:v>
                </c:pt>
                <c:pt idx="1070">
                  <c:v>-5.0</c:v>
                </c:pt>
                <c:pt idx="1071">
                  <c:v>-5.0</c:v>
                </c:pt>
                <c:pt idx="1072">
                  <c:v>-5.0</c:v>
                </c:pt>
                <c:pt idx="1073">
                  <c:v>-5.0</c:v>
                </c:pt>
                <c:pt idx="1074">
                  <c:v>-5.0</c:v>
                </c:pt>
                <c:pt idx="1075">
                  <c:v>-5.0</c:v>
                </c:pt>
                <c:pt idx="1076">
                  <c:v>-5.0</c:v>
                </c:pt>
                <c:pt idx="1077">
                  <c:v>-5.0</c:v>
                </c:pt>
                <c:pt idx="1078">
                  <c:v>-5.0</c:v>
                </c:pt>
                <c:pt idx="1079">
                  <c:v>-5.0</c:v>
                </c:pt>
                <c:pt idx="1080">
                  <c:v>-5.0</c:v>
                </c:pt>
                <c:pt idx="1081">
                  <c:v>-5.0</c:v>
                </c:pt>
                <c:pt idx="1082">
                  <c:v>-5.0</c:v>
                </c:pt>
                <c:pt idx="1083">
                  <c:v>-5.0</c:v>
                </c:pt>
                <c:pt idx="1084">
                  <c:v>-5.0</c:v>
                </c:pt>
                <c:pt idx="1085">
                  <c:v>-5.0</c:v>
                </c:pt>
                <c:pt idx="1086">
                  <c:v>-5.0</c:v>
                </c:pt>
                <c:pt idx="1087">
                  <c:v>-5.0</c:v>
                </c:pt>
                <c:pt idx="1088">
                  <c:v>-5.0</c:v>
                </c:pt>
                <c:pt idx="1089">
                  <c:v>-5.0</c:v>
                </c:pt>
                <c:pt idx="1090">
                  <c:v>-5.0</c:v>
                </c:pt>
                <c:pt idx="1091">
                  <c:v>-7.0</c:v>
                </c:pt>
                <c:pt idx="1092">
                  <c:v>-7.0</c:v>
                </c:pt>
                <c:pt idx="1093">
                  <c:v>-7.0</c:v>
                </c:pt>
                <c:pt idx="1094">
                  <c:v>-7.0</c:v>
                </c:pt>
                <c:pt idx="1095">
                  <c:v>-7.0</c:v>
                </c:pt>
                <c:pt idx="1096">
                  <c:v>-7.0</c:v>
                </c:pt>
                <c:pt idx="1097">
                  <c:v>-7.0</c:v>
                </c:pt>
                <c:pt idx="1098">
                  <c:v>-7.0</c:v>
                </c:pt>
                <c:pt idx="1099">
                  <c:v>-7.0</c:v>
                </c:pt>
                <c:pt idx="1100">
                  <c:v>-7.0</c:v>
                </c:pt>
                <c:pt idx="1101">
                  <c:v>-7.0</c:v>
                </c:pt>
                <c:pt idx="1102">
                  <c:v>-7.0</c:v>
                </c:pt>
                <c:pt idx="1103">
                  <c:v>-7.0</c:v>
                </c:pt>
                <c:pt idx="1104">
                  <c:v>-7.0</c:v>
                </c:pt>
                <c:pt idx="1105">
                  <c:v>-7.0</c:v>
                </c:pt>
                <c:pt idx="1106">
                  <c:v>-7.0</c:v>
                </c:pt>
                <c:pt idx="1107">
                  <c:v>-7.0</c:v>
                </c:pt>
                <c:pt idx="1108">
                  <c:v>-7.0</c:v>
                </c:pt>
                <c:pt idx="1109">
                  <c:v>-7.0</c:v>
                </c:pt>
                <c:pt idx="1110">
                  <c:v>-7.0</c:v>
                </c:pt>
                <c:pt idx="1111">
                  <c:v>-7.0</c:v>
                </c:pt>
                <c:pt idx="1112">
                  <c:v>-7.0</c:v>
                </c:pt>
                <c:pt idx="1113">
                  <c:v>-7.0</c:v>
                </c:pt>
                <c:pt idx="1114">
                  <c:v>-7.0</c:v>
                </c:pt>
                <c:pt idx="1115">
                  <c:v>-7.0</c:v>
                </c:pt>
                <c:pt idx="1116">
                  <c:v>-7.0</c:v>
                </c:pt>
                <c:pt idx="1117">
                  <c:v>-7.0</c:v>
                </c:pt>
                <c:pt idx="1118">
                  <c:v>-7.0</c:v>
                </c:pt>
                <c:pt idx="1119">
                  <c:v>-7.0</c:v>
                </c:pt>
                <c:pt idx="1120">
                  <c:v>-7.0</c:v>
                </c:pt>
                <c:pt idx="1121">
                  <c:v>-7.0</c:v>
                </c:pt>
                <c:pt idx="1122">
                  <c:v>-7.0</c:v>
                </c:pt>
                <c:pt idx="1123">
                  <c:v>-7.0</c:v>
                </c:pt>
                <c:pt idx="1124">
                  <c:v>-7.0</c:v>
                </c:pt>
                <c:pt idx="1125">
                  <c:v>-7.0</c:v>
                </c:pt>
                <c:pt idx="1126">
                  <c:v>-7.0</c:v>
                </c:pt>
                <c:pt idx="1127">
                  <c:v>-7.0</c:v>
                </c:pt>
                <c:pt idx="1128">
                  <c:v>-7.0</c:v>
                </c:pt>
                <c:pt idx="1129">
                  <c:v>-7.0</c:v>
                </c:pt>
                <c:pt idx="1130">
                  <c:v>-7.0</c:v>
                </c:pt>
                <c:pt idx="1131">
                  <c:v>-7.0</c:v>
                </c:pt>
                <c:pt idx="1132">
                  <c:v>-7.0</c:v>
                </c:pt>
                <c:pt idx="1133">
                  <c:v>-7.0</c:v>
                </c:pt>
                <c:pt idx="1134">
                  <c:v>-7.0</c:v>
                </c:pt>
                <c:pt idx="1135">
                  <c:v>-7.0</c:v>
                </c:pt>
                <c:pt idx="1136">
                  <c:v>-7.0</c:v>
                </c:pt>
                <c:pt idx="1137">
                  <c:v>-7.0</c:v>
                </c:pt>
                <c:pt idx="1138">
                  <c:v>-10.0</c:v>
                </c:pt>
                <c:pt idx="1139">
                  <c:v>-10.0</c:v>
                </c:pt>
                <c:pt idx="1140">
                  <c:v>-10.0</c:v>
                </c:pt>
                <c:pt idx="1141">
                  <c:v>-10.0</c:v>
                </c:pt>
                <c:pt idx="1142">
                  <c:v>-10.0</c:v>
                </c:pt>
                <c:pt idx="1143">
                  <c:v>-10.0</c:v>
                </c:pt>
                <c:pt idx="1144">
                  <c:v>-10.0</c:v>
                </c:pt>
                <c:pt idx="1145">
                  <c:v>-10.0</c:v>
                </c:pt>
                <c:pt idx="1146">
                  <c:v>-10.0</c:v>
                </c:pt>
                <c:pt idx="1147">
                  <c:v>-10.0</c:v>
                </c:pt>
                <c:pt idx="1148">
                  <c:v>-10.0</c:v>
                </c:pt>
                <c:pt idx="1149">
                  <c:v>-10.0</c:v>
                </c:pt>
                <c:pt idx="1150">
                  <c:v>-10.0</c:v>
                </c:pt>
                <c:pt idx="1151">
                  <c:v>-10.0</c:v>
                </c:pt>
                <c:pt idx="1152">
                  <c:v>-10.0</c:v>
                </c:pt>
                <c:pt idx="1153">
                  <c:v>-10.0</c:v>
                </c:pt>
                <c:pt idx="1154">
                  <c:v>-10.0</c:v>
                </c:pt>
                <c:pt idx="1155">
                  <c:v>-10.0</c:v>
                </c:pt>
                <c:pt idx="1156">
                  <c:v>-10.0</c:v>
                </c:pt>
                <c:pt idx="1157">
                  <c:v>-10.0</c:v>
                </c:pt>
                <c:pt idx="1158">
                  <c:v>-10.0</c:v>
                </c:pt>
                <c:pt idx="1159">
                  <c:v>-10.0</c:v>
                </c:pt>
                <c:pt idx="1160">
                  <c:v>-10.0</c:v>
                </c:pt>
                <c:pt idx="1161">
                  <c:v>-10.0</c:v>
                </c:pt>
                <c:pt idx="1162">
                  <c:v>-10.0</c:v>
                </c:pt>
                <c:pt idx="1163">
                  <c:v>-10.0</c:v>
                </c:pt>
                <c:pt idx="1164">
                  <c:v>-10.0</c:v>
                </c:pt>
                <c:pt idx="1165">
                  <c:v>-10.0</c:v>
                </c:pt>
                <c:pt idx="1166">
                  <c:v>-10.0</c:v>
                </c:pt>
                <c:pt idx="1167">
                  <c:v>-10.0</c:v>
                </c:pt>
                <c:pt idx="1168">
                  <c:v>-10.0</c:v>
                </c:pt>
                <c:pt idx="1169">
                  <c:v>-10.0</c:v>
                </c:pt>
                <c:pt idx="1170">
                  <c:v>-10.0</c:v>
                </c:pt>
                <c:pt idx="1171">
                  <c:v>-11.0</c:v>
                </c:pt>
                <c:pt idx="1172">
                  <c:v>-12.0</c:v>
                </c:pt>
                <c:pt idx="1173">
                  <c:v>-12.0</c:v>
                </c:pt>
                <c:pt idx="1174">
                  <c:v>-12.0</c:v>
                </c:pt>
                <c:pt idx="1175">
                  <c:v>-12.0</c:v>
                </c:pt>
                <c:pt idx="1176">
                  <c:v>-12.0</c:v>
                </c:pt>
                <c:pt idx="1177">
                  <c:v>-12.0</c:v>
                </c:pt>
                <c:pt idx="1178">
                  <c:v>-12.0</c:v>
                </c:pt>
                <c:pt idx="1179">
                  <c:v>-12.0</c:v>
                </c:pt>
                <c:pt idx="1180">
                  <c:v>-12.0</c:v>
                </c:pt>
                <c:pt idx="1181">
                  <c:v>-12.0</c:v>
                </c:pt>
                <c:pt idx="1182">
                  <c:v>-12.0</c:v>
                </c:pt>
                <c:pt idx="1183">
                  <c:v>-12.0</c:v>
                </c:pt>
                <c:pt idx="1184">
                  <c:v>-12.0</c:v>
                </c:pt>
                <c:pt idx="1185">
                  <c:v>-12.0</c:v>
                </c:pt>
                <c:pt idx="1186">
                  <c:v>-12.0</c:v>
                </c:pt>
                <c:pt idx="1187">
                  <c:v>-12.0</c:v>
                </c:pt>
                <c:pt idx="1188">
                  <c:v>-12.0</c:v>
                </c:pt>
                <c:pt idx="1189">
                  <c:v>-12.0</c:v>
                </c:pt>
                <c:pt idx="1190">
                  <c:v>-12.0</c:v>
                </c:pt>
                <c:pt idx="1191">
                  <c:v>-12.0</c:v>
                </c:pt>
                <c:pt idx="1192">
                  <c:v>-12.0</c:v>
                </c:pt>
                <c:pt idx="1193">
                  <c:v>-12.0</c:v>
                </c:pt>
                <c:pt idx="1194">
                  <c:v>-12.0</c:v>
                </c:pt>
                <c:pt idx="1195">
                  <c:v>-12.0</c:v>
                </c:pt>
                <c:pt idx="1196">
                  <c:v>-12.0</c:v>
                </c:pt>
                <c:pt idx="1197">
                  <c:v>-12.0</c:v>
                </c:pt>
                <c:pt idx="1198">
                  <c:v>-12.0</c:v>
                </c:pt>
                <c:pt idx="1199">
                  <c:v>-12.0</c:v>
                </c:pt>
                <c:pt idx="1200">
                  <c:v>-12.0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59288"/>
        <c:axId val="2139981224"/>
      </c:lineChart>
      <c:catAx>
        <c:axId val="214065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81224"/>
        <c:crosses val="autoZero"/>
        <c:auto val="1"/>
        <c:lblAlgn val="ctr"/>
        <c:lblOffset val="100"/>
        <c:noMultiLvlLbl val="0"/>
      </c:catAx>
      <c:valAx>
        <c:axId val="213998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5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152400</xdr:rowOff>
    </xdr:from>
    <xdr:to>
      <xdr:col>12</xdr:col>
      <xdr:colOff>419100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127000</xdr:rowOff>
    </xdr:from>
    <xdr:to>
      <xdr:col>2</xdr:col>
      <xdr:colOff>4025900</xdr:colOff>
      <xdr:row>21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L338"/>
  <sheetViews>
    <sheetView topLeftCell="A2" workbookViewId="0">
      <selection activeCell="H170" sqref="H170"/>
    </sheetView>
  </sheetViews>
  <sheetFormatPr baseColWidth="10" defaultRowHeight="15" x14ac:dyDescent="0"/>
  <cols>
    <col min="4" max="4" width="10.83203125" style="2"/>
    <col min="8" max="8" width="62" bestFit="1" customWidth="1"/>
    <col min="9" max="9" width="10.1640625" bestFit="1" customWidth="1"/>
  </cols>
  <sheetData>
    <row r="2" spans="2:12">
      <c r="B2" t="s">
        <v>0</v>
      </c>
    </row>
    <row r="3" spans="2:12">
      <c r="B3" t="s">
        <v>2</v>
      </c>
      <c r="C3" t="s">
        <v>3</v>
      </c>
      <c r="D3" s="2" t="s">
        <v>4</v>
      </c>
      <c r="E3" t="s">
        <v>5</v>
      </c>
      <c r="G3" t="s">
        <v>2</v>
      </c>
      <c r="H3" t="s">
        <v>240</v>
      </c>
      <c r="I3" t="s">
        <v>303</v>
      </c>
      <c r="J3" t="s">
        <v>241</v>
      </c>
      <c r="K3" t="s">
        <v>5</v>
      </c>
      <c r="L3" t="s">
        <v>242</v>
      </c>
    </row>
    <row r="4" spans="2:12" hidden="1">
      <c r="B4" s="1">
        <v>0.83333333333333337</v>
      </c>
      <c r="D4" s="1" t="s">
        <v>6</v>
      </c>
      <c r="E4" t="s">
        <v>7</v>
      </c>
      <c r="G4" s="1">
        <f>B4</f>
        <v>0.83333333333333337</v>
      </c>
      <c r="H4" t="str">
        <f>IF(C4="",E4,C4)</f>
        <v>Jump Ball won by Stanford</v>
      </c>
      <c r="I4" t="str">
        <f>IF(C4="","STANFORD","CAL")</f>
        <v>STANFORD</v>
      </c>
      <c r="J4" t="str">
        <f>MID(D4,1,FIND("-",D4)-1)</f>
        <v>0</v>
      </c>
      <c r="K4" t="str">
        <f>MID(D4,FIND("-",D4)+1,2)</f>
        <v>0</v>
      </c>
      <c r="L4">
        <f>J4-K4</f>
        <v>0</v>
      </c>
    </row>
    <row r="5" spans="2:12" hidden="1">
      <c r="B5" s="1">
        <v>0.82708333333333339</v>
      </c>
      <c r="D5" s="1" t="s">
        <v>8</v>
      </c>
      <c r="E5" t="s">
        <v>9</v>
      </c>
      <c r="G5" s="1">
        <f t="shared" ref="G5:G68" si="0">B5</f>
        <v>0.82708333333333339</v>
      </c>
      <c r="H5" t="str">
        <f t="shared" ref="H5:H68" si="1">IF(C5="",E5,C5)</f>
        <v>Anthony Brown made Three Point Jumper. Assisted by Michael Humphrey.</v>
      </c>
      <c r="I5" t="str">
        <f t="shared" ref="I5:I68" si="2">IF(C5="","STANFORD","CAL")</f>
        <v>STANFORD</v>
      </c>
      <c r="J5" t="str">
        <f>MID(D5,1,FIND("-",D5)-1)</f>
        <v>0</v>
      </c>
      <c r="K5" t="str">
        <f>MID(D5,FIND("-",D5)+1,2)</f>
        <v>3</v>
      </c>
      <c r="L5">
        <f t="shared" ref="L5:L68" si="3">J5-K5</f>
        <v>-3</v>
      </c>
    </row>
    <row r="6" spans="2:12">
      <c r="B6" s="1">
        <v>0.81736111111111109</v>
      </c>
      <c r="C6" t="s">
        <v>10</v>
      </c>
      <c r="D6" s="2" t="s">
        <v>228</v>
      </c>
      <c r="G6" s="1">
        <f t="shared" si="0"/>
        <v>0.81736111111111109</v>
      </c>
      <c r="H6" t="str">
        <f t="shared" si="1"/>
        <v>David Kravish made Jumper. Assisted by Sam Singer.</v>
      </c>
      <c r="I6" t="str">
        <f t="shared" si="2"/>
        <v>CAL</v>
      </c>
      <c r="J6" t="str">
        <f>MID(D6,1,FIND("-",D6)-1)</f>
        <v>2</v>
      </c>
      <c r="K6" t="str">
        <f>MID(D6,FIND("-",D6)+1,2)</f>
        <v>3</v>
      </c>
      <c r="L6">
        <f t="shared" si="3"/>
        <v>-1</v>
      </c>
    </row>
    <row r="7" spans="2:12" hidden="1">
      <c r="B7" s="1">
        <v>0.80138888888888893</v>
      </c>
      <c r="D7" s="1" t="s">
        <v>229</v>
      </c>
      <c r="E7" t="s">
        <v>11</v>
      </c>
      <c r="G7" s="1">
        <f t="shared" si="0"/>
        <v>0.80138888888888893</v>
      </c>
      <c r="H7" t="str">
        <f t="shared" si="1"/>
        <v>Chasson Randle made Three Point Jumper. Assisted by Anthony Brown.</v>
      </c>
      <c r="I7" t="str">
        <f t="shared" si="2"/>
        <v>STANFORD</v>
      </c>
      <c r="J7" t="str">
        <f>MID(D7,1,FIND("-",D7)-1)</f>
        <v>2</v>
      </c>
      <c r="K7" t="str">
        <f>MID(D7,FIND("-",D7)+1,2)</f>
        <v>6</v>
      </c>
      <c r="L7">
        <f t="shared" si="3"/>
        <v>-4</v>
      </c>
    </row>
    <row r="8" spans="2:12" hidden="1">
      <c r="B8" s="1">
        <v>0.78819444444444453</v>
      </c>
      <c r="C8" t="s">
        <v>12</v>
      </c>
      <c r="D8" s="2" t="s">
        <v>230</v>
      </c>
      <c r="G8" s="1">
        <f t="shared" si="0"/>
        <v>0.78819444444444453</v>
      </c>
      <c r="H8" t="str">
        <f t="shared" si="1"/>
        <v>Dwight Tarwater made Jumper. Assisted by Tyrone Wallace.</v>
      </c>
      <c r="I8" t="str">
        <f t="shared" si="2"/>
        <v>CAL</v>
      </c>
      <c r="J8" t="str">
        <f>MID(D8,1,FIND("-",D8)-1)</f>
        <v>4</v>
      </c>
      <c r="K8" t="str">
        <f>MID(D8,FIND("-",D8)+1,2)</f>
        <v>6</v>
      </c>
      <c r="L8">
        <f t="shared" si="3"/>
        <v>-2</v>
      </c>
    </row>
    <row r="9" spans="2:12" hidden="1">
      <c r="B9" s="1">
        <v>0.76666666666666661</v>
      </c>
      <c r="C9" t="s">
        <v>13</v>
      </c>
      <c r="G9" s="1">
        <f t="shared" si="0"/>
        <v>0.76666666666666661</v>
      </c>
      <c r="H9" t="str">
        <f t="shared" si="1"/>
        <v>Stanford Timeout</v>
      </c>
      <c r="I9" t="str">
        <f t="shared" si="2"/>
        <v>CAL</v>
      </c>
      <c r="J9">
        <v>4</v>
      </c>
      <c r="K9">
        <v>6</v>
      </c>
      <c r="L9">
        <f t="shared" si="3"/>
        <v>-2</v>
      </c>
    </row>
    <row r="10" spans="2:12" hidden="1">
      <c r="B10" s="1">
        <v>0.76666666666666661</v>
      </c>
      <c r="D10" s="1" t="s">
        <v>230</v>
      </c>
      <c r="E10" t="s">
        <v>14</v>
      </c>
      <c r="G10" s="1">
        <f t="shared" si="0"/>
        <v>0.76666666666666661</v>
      </c>
      <c r="H10" t="str">
        <f t="shared" si="1"/>
        <v>Chasson Randle missed Jumper.</v>
      </c>
      <c r="I10" t="str">
        <f t="shared" si="2"/>
        <v>STANFORD</v>
      </c>
      <c r="J10" t="str">
        <f>MID(D10,1,FIND("-",D10)-1)</f>
        <v>4</v>
      </c>
      <c r="K10" t="str">
        <f>MID(D10,FIND("-",D10)+1,2)</f>
        <v>6</v>
      </c>
      <c r="L10">
        <f t="shared" si="3"/>
        <v>-2</v>
      </c>
    </row>
    <row r="11" spans="2:12">
      <c r="B11" s="1">
        <v>0.76666666666666661</v>
      </c>
      <c r="C11" t="s">
        <v>15</v>
      </c>
      <c r="D11" s="2" t="s">
        <v>230</v>
      </c>
      <c r="G11" s="1">
        <f t="shared" si="0"/>
        <v>0.76666666666666661</v>
      </c>
      <c r="H11" t="str">
        <f t="shared" si="1"/>
        <v>David Kravish Defensive Rebound.</v>
      </c>
      <c r="I11" t="str">
        <f t="shared" si="2"/>
        <v>CAL</v>
      </c>
      <c r="J11" t="str">
        <f>MID(D11,1,FIND("-",D11)-1)</f>
        <v>4</v>
      </c>
      <c r="K11" t="str">
        <f>MID(D11,FIND("-",D11)+1,2)</f>
        <v>6</v>
      </c>
      <c r="L11">
        <f t="shared" si="3"/>
        <v>-2</v>
      </c>
    </row>
    <row r="12" spans="2:12">
      <c r="B12" s="1">
        <v>0.7597222222222223</v>
      </c>
      <c r="C12" t="s">
        <v>10</v>
      </c>
      <c r="D12" s="2" t="s">
        <v>231</v>
      </c>
      <c r="G12" s="1">
        <f t="shared" si="0"/>
        <v>0.7597222222222223</v>
      </c>
      <c r="H12" t="str">
        <f t="shared" si="1"/>
        <v>David Kravish made Jumper. Assisted by Sam Singer.</v>
      </c>
      <c r="I12" t="str">
        <f t="shared" si="2"/>
        <v>CAL</v>
      </c>
      <c r="J12" t="str">
        <f>MID(D12,1,FIND("-",D12)-1)</f>
        <v>6</v>
      </c>
      <c r="K12" t="str">
        <f>MID(D12,FIND("-",D12)+1,2)</f>
        <v>6</v>
      </c>
      <c r="L12">
        <f t="shared" si="3"/>
        <v>0</v>
      </c>
    </row>
    <row r="13" spans="2:12" hidden="1">
      <c r="B13" s="1">
        <v>0.74652777777777779</v>
      </c>
      <c r="D13" s="1" t="s">
        <v>231</v>
      </c>
      <c r="E13" t="s">
        <v>16</v>
      </c>
      <c r="G13" s="1">
        <f t="shared" si="0"/>
        <v>0.74652777777777779</v>
      </c>
      <c r="H13" t="str">
        <f t="shared" si="1"/>
        <v>Marcus Allen missed Jumper.</v>
      </c>
      <c r="I13" t="str">
        <f t="shared" si="2"/>
        <v>STANFORD</v>
      </c>
      <c r="J13" t="str">
        <f>MID(D13,1,FIND("-",D13)-1)</f>
        <v>6</v>
      </c>
      <c r="K13" t="str">
        <f>MID(D13,FIND("-",D13)+1,2)</f>
        <v>6</v>
      </c>
      <c r="L13">
        <f t="shared" si="3"/>
        <v>0</v>
      </c>
    </row>
    <row r="14" spans="2:12" hidden="1">
      <c r="B14" s="1">
        <v>0.74652777777777779</v>
      </c>
      <c r="C14" t="s">
        <v>17</v>
      </c>
      <c r="D14" s="2" t="s">
        <v>231</v>
      </c>
      <c r="G14" s="1">
        <f t="shared" si="0"/>
        <v>0.74652777777777779</v>
      </c>
      <c r="H14" t="str">
        <f t="shared" si="1"/>
        <v>Dwight Tarwater Defensive Rebound.</v>
      </c>
      <c r="I14" t="str">
        <f t="shared" si="2"/>
        <v>CAL</v>
      </c>
      <c r="J14" t="str">
        <f>MID(D14,1,FIND("-",D14)-1)</f>
        <v>6</v>
      </c>
      <c r="K14" t="str">
        <f>MID(D14,FIND("-",D14)+1,2)</f>
        <v>6</v>
      </c>
      <c r="L14">
        <f t="shared" si="3"/>
        <v>0</v>
      </c>
    </row>
    <row r="15" spans="2:12" hidden="1">
      <c r="B15" s="1">
        <v>0.7402777777777777</v>
      </c>
      <c r="C15" t="s">
        <v>18</v>
      </c>
      <c r="D15" s="2" t="s">
        <v>231</v>
      </c>
      <c r="G15" s="1">
        <f t="shared" si="0"/>
        <v>0.7402777777777777</v>
      </c>
      <c r="H15" t="str">
        <f t="shared" si="1"/>
        <v>Jabari Bird missed Three Point Jumper.</v>
      </c>
      <c r="I15" t="str">
        <f t="shared" si="2"/>
        <v>CAL</v>
      </c>
      <c r="J15" t="str">
        <f>MID(D15,1,FIND("-",D15)-1)</f>
        <v>6</v>
      </c>
      <c r="K15" t="str">
        <f>MID(D15,FIND("-",D15)+1,2)</f>
        <v>6</v>
      </c>
      <c r="L15">
        <f t="shared" si="3"/>
        <v>0</v>
      </c>
    </row>
    <row r="16" spans="2:12" hidden="1">
      <c r="B16" s="1">
        <v>0.7402777777777777</v>
      </c>
      <c r="D16" s="1" t="s">
        <v>231</v>
      </c>
      <c r="E16" t="s">
        <v>19</v>
      </c>
      <c r="G16" s="1">
        <f t="shared" si="0"/>
        <v>0.7402777777777777</v>
      </c>
      <c r="H16" t="str">
        <f t="shared" si="1"/>
        <v>Michael Humphrey Defensive Rebound.</v>
      </c>
      <c r="I16" t="str">
        <f t="shared" si="2"/>
        <v>STANFORD</v>
      </c>
      <c r="J16" t="str">
        <f>MID(D16,1,FIND("-",D16)-1)</f>
        <v>6</v>
      </c>
      <c r="K16" t="str">
        <f>MID(D16,FIND("-",D16)+1,2)</f>
        <v>6</v>
      </c>
      <c r="L16">
        <f t="shared" si="3"/>
        <v>0</v>
      </c>
    </row>
    <row r="17" spans="2:12" hidden="1">
      <c r="B17" s="1">
        <v>0.73263888888888884</v>
      </c>
      <c r="D17" s="1" t="s">
        <v>232</v>
      </c>
      <c r="E17" t="s">
        <v>20</v>
      </c>
      <c r="G17" s="1">
        <f t="shared" si="0"/>
        <v>0.73263888888888884</v>
      </c>
      <c r="H17" t="str">
        <f t="shared" si="1"/>
        <v>Anthony Brown made Three Point Jumper. Assisted by Chasson Randle.</v>
      </c>
      <c r="I17" t="str">
        <f t="shared" si="2"/>
        <v>STANFORD</v>
      </c>
      <c r="J17" t="str">
        <f>MID(D17,1,FIND("-",D17)-1)</f>
        <v>6</v>
      </c>
      <c r="K17" t="str">
        <f>MID(D17,FIND("-",D17)+1,2)</f>
        <v>9</v>
      </c>
      <c r="L17">
        <f t="shared" si="3"/>
        <v>-3</v>
      </c>
    </row>
    <row r="18" spans="2:12" hidden="1">
      <c r="B18" s="1">
        <v>0.72569444444444453</v>
      </c>
      <c r="C18" t="s">
        <v>18</v>
      </c>
      <c r="D18" s="2" t="s">
        <v>232</v>
      </c>
      <c r="G18" s="1">
        <f t="shared" si="0"/>
        <v>0.72569444444444453</v>
      </c>
      <c r="H18" t="str">
        <f t="shared" si="1"/>
        <v>Jabari Bird missed Three Point Jumper.</v>
      </c>
      <c r="I18" t="str">
        <f t="shared" si="2"/>
        <v>CAL</v>
      </c>
      <c r="J18" t="str">
        <f>MID(D18,1,FIND("-",D18)-1)</f>
        <v>6</v>
      </c>
      <c r="K18" t="str">
        <f>MID(D18,FIND("-",D18)+1,2)</f>
        <v>9</v>
      </c>
      <c r="L18">
        <f t="shared" si="3"/>
        <v>-3</v>
      </c>
    </row>
    <row r="19" spans="2:12" hidden="1">
      <c r="B19" s="1">
        <v>0.72569444444444453</v>
      </c>
      <c r="D19" s="1" t="s">
        <v>232</v>
      </c>
      <c r="E19" t="s">
        <v>21</v>
      </c>
      <c r="G19" s="1">
        <f t="shared" si="0"/>
        <v>0.72569444444444453</v>
      </c>
      <c r="H19" t="str">
        <f t="shared" si="1"/>
        <v>Stefan Nastic Defensive Rebound.</v>
      </c>
      <c r="I19" t="str">
        <f t="shared" si="2"/>
        <v>STANFORD</v>
      </c>
      <c r="J19" t="str">
        <f>MID(D19,1,FIND("-",D19)-1)</f>
        <v>6</v>
      </c>
      <c r="K19" t="str">
        <f>MID(D19,FIND("-",D19)+1,2)</f>
        <v>9</v>
      </c>
      <c r="L19">
        <f t="shared" si="3"/>
        <v>-3</v>
      </c>
    </row>
    <row r="20" spans="2:12" hidden="1">
      <c r="B20" s="1">
        <v>0.70347222222222217</v>
      </c>
      <c r="D20" s="1" t="s">
        <v>232</v>
      </c>
      <c r="E20" t="s">
        <v>22</v>
      </c>
      <c r="G20" s="1">
        <f t="shared" si="0"/>
        <v>0.70347222222222217</v>
      </c>
      <c r="H20" t="str">
        <f t="shared" si="1"/>
        <v>Stefan Nastic Turnover.</v>
      </c>
      <c r="I20" t="str">
        <f t="shared" si="2"/>
        <v>STANFORD</v>
      </c>
      <c r="J20" t="str">
        <f>MID(D20,1,FIND("-",D20)-1)</f>
        <v>6</v>
      </c>
      <c r="K20" t="str">
        <f>MID(D20,FIND("-",D20)+1,2)</f>
        <v>9</v>
      </c>
      <c r="L20">
        <f t="shared" si="3"/>
        <v>-3</v>
      </c>
    </row>
    <row r="21" spans="2:12" hidden="1">
      <c r="B21" s="1">
        <v>0.70347222222222217</v>
      </c>
      <c r="C21" t="s">
        <v>23</v>
      </c>
      <c r="D21" s="2" t="s">
        <v>232</v>
      </c>
      <c r="G21" s="1">
        <f t="shared" si="0"/>
        <v>0.70347222222222217</v>
      </c>
      <c r="H21" t="str">
        <f t="shared" si="1"/>
        <v>Dwight Tarwater Steal.</v>
      </c>
      <c r="I21" t="str">
        <f t="shared" si="2"/>
        <v>CAL</v>
      </c>
      <c r="J21" t="str">
        <f>MID(D21,1,FIND("-",D21)-1)</f>
        <v>6</v>
      </c>
      <c r="K21" t="str">
        <f>MID(D21,FIND("-",D21)+1,2)</f>
        <v>9</v>
      </c>
      <c r="L21">
        <f t="shared" si="3"/>
        <v>-3</v>
      </c>
    </row>
    <row r="22" spans="2:12" hidden="1">
      <c r="B22" s="1">
        <v>0.6972222222222223</v>
      </c>
      <c r="D22" s="1" t="s">
        <v>232</v>
      </c>
      <c r="E22" t="s">
        <v>24</v>
      </c>
      <c r="G22" s="1">
        <f t="shared" si="0"/>
        <v>0.6972222222222223</v>
      </c>
      <c r="H22" t="str">
        <f t="shared" si="1"/>
        <v>Foul on Anthony Brown.</v>
      </c>
      <c r="I22" t="str">
        <f t="shared" si="2"/>
        <v>STANFORD</v>
      </c>
      <c r="J22" t="str">
        <f>MID(D22,1,FIND("-",D22)-1)</f>
        <v>6</v>
      </c>
      <c r="K22" t="str">
        <f>MID(D22,FIND("-",D22)+1,2)</f>
        <v>9</v>
      </c>
      <c r="L22">
        <f t="shared" si="3"/>
        <v>-3</v>
      </c>
    </row>
    <row r="23" spans="2:12" hidden="1">
      <c r="B23" s="1">
        <v>0.6972222222222223</v>
      </c>
      <c r="C23" t="s">
        <v>25</v>
      </c>
      <c r="D23" s="2" t="s">
        <v>232</v>
      </c>
      <c r="G23" s="1">
        <f t="shared" si="0"/>
        <v>0.6972222222222223</v>
      </c>
      <c r="H23" t="str">
        <f t="shared" si="1"/>
        <v>Tyrone Wallace missed Free Throw.</v>
      </c>
      <c r="I23" t="str">
        <f t="shared" si="2"/>
        <v>CAL</v>
      </c>
      <c r="J23" t="str">
        <f>MID(D23,1,FIND("-",D23)-1)</f>
        <v>6</v>
      </c>
      <c r="K23" t="str">
        <f>MID(D23,FIND("-",D23)+1,2)</f>
        <v>9</v>
      </c>
      <c r="L23">
        <f t="shared" si="3"/>
        <v>-3</v>
      </c>
    </row>
    <row r="24" spans="2:12" hidden="1">
      <c r="B24" s="1">
        <v>0.6972222222222223</v>
      </c>
      <c r="C24" t="s">
        <v>26</v>
      </c>
      <c r="D24" s="2" t="s">
        <v>232</v>
      </c>
      <c r="G24" s="1">
        <f t="shared" si="0"/>
        <v>0.6972222222222223</v>
      </c>
      <c r="H24" t="str">
        <f t="shared" si="1"/>
        <v>California Deadball Team Rebound.</v>
      </c>
      <c r="I24" t="str">
        <f t="shared" si="2"/>
        <v>CAL</v>
      </c>
      <c r="J24" t="str">
        <f>MID(D24,1,FIND("-",D24)-1)</f>
        <v>6</v>
      </c>
      <c r="K24" t="str">
        <f>MID(D24,FIND("-",D24)+1,2)</f>
        <v>9</v>
      </c>
      <c r="L24">
        <f t="shared" si="3"/>
        <v>-3</v>
      </c>
    </row>
    <row r="25" spans="2:12" hidden="1">
      <c r="B25" s="1">
        <v>0.6972222222222223</v>
      </c>
      <c r="C25" t="s">
        <v>27</v>
      </c>
      <c r="D25" s="2" t="s">
        <v>233</v>
      </c>
      <c r="G25" s="1">
        <f t="shared" si="0"/>
        <v>0.6972222222222223</v>
      </c>
      <c r="H25" t="str">
        <f t="shared" si="1"/>
        <v>Tyrone Wallace made Free Throw.</v>
      </c>
      <c r="I25" t="str">
        <f t="shared" si="2"/>
        <v>CAL</v>
      </c>
      <c r="J25" t="str">
        <f>MID(D25,1,FIND("-",D25)-1)</f>
        <v>7</v>
      </c>
      <c r="K25" t="str">
        <f>MID(D25,FIND("-",D25)+1,2)</f>
        <v>9</v>
      </c>
      <c r="L25">
        <f t="shared" si="3"/>
        <v>-2</v>
      </c>
    </row>
    <row r="26" spans="2:12" hidden="1">
      <c r="B26" s="1">
        <v>0.68888888888888899</v>
      </c>
      <c r="D26" s="1" t="s">
        <v>234</v>
      </c>
      <c r="E26" t="s">
        <v>28</v>
      </c>
      <c r="G26" s="1">
        <f t="shared" si="0"/>
        <v>0.68888888888888899</v>
      </c>
      <c r="H26" t="str">
        <f t="shared" si="1"/>
        <v>Michael Humphrey made Dunk. Assisted by Chasson Randle.</v>
      </c>
      <c r="I26" t="str">
        <f t="shared" si="2"/>
        <v>STANFORD</v>
      </c>
      <c r="J26" t="str">
        <f>MID(D26,1,FIND("-",D26)-1)</f>
        <v>7</v>
      </c>
      <c r="K26" t="str">
        <f>MID(D26,FIND("-",D26)+1,2)</f>
        <v>11</v>
      </c>
      <c r="L26">
        <f t="shared" si="3"/>
        <v>-4</v>
      </c>
    </row>
    <row r="27" spans="2:12">
      <c r="B27" s="1">
        <v>0.67638888888888893</v>
      </c>
      <c r="C27" t="s">
        <v>29</v>
      </c>
      <c r="D27" s="2" t="s">
        <v>235</v>
      </c>
      <c r="G27" s="1">
        <f t="shared" si="0"/>
        <v>0.67638888888888893</v>
      </c>
      <c r="H27" t="str">
        <f t="shared" si="1"/>
        <v>David Kravish made Jumper.</v>
      </c>
      <c r="I27" t="str">
        <f t="shared" si="2"/>
        <v>CAL</v>
      </c>
      <c r="J27" t="str">
        <f>MID(D27,1,FIND("-",D27)-1)</f>
        <v>9</v>
      </c>
      <c r="K27" t="str">
        <f>MID(D27,FIND("-",D27)+1,2)</f>
        <v>11</v>
      </c>
      <c r="L27">
        <f t="shared" si="3"/>
        <v>-2</v>
      </c>
    </row>
    <row r="28" spans="2:12" hidden="1">
      <c r="B28" s="1">
        <v>0.66666666666666663</v>
      </c>
      <c r="D28" s="1" t="s">
        <v>235</v>
      </c>
      <c r="E28" t="s">
        <v>30</v>
      </c>
      <c r="G28" s="1">
        <f t="shared" si="0"/>
        <v>0.66666666666666663</v>
      </c>
      <c r="H28" t="str">
        <f t="shared" si="1"/>
        <v>Stefan Nastic missed Jumper.</v>
      </c>
      <c r="I28" t="str">
        <f t="shared" si="2"/>
        <v>STANFORD</v>
      </c>
      <c r="J28" t="str">
        <f>MID(D28,1,FIND("-",D28)-1)</f>
        <v>9</v>
      </c>
      <c r="K28" t="str">
        <f>MID(D28,FIND("-",D28)+1,2)</f>
        <v>11</v>
      </c>
      <c r="L28">
        <f t="shared" si="3"/>
        <v>-2</v>
      </c>
    </row>
    <row r="29" spans="2:12" hidden="1">
      <c r="B29" s="1">
        <v>0.66666666666666663</v>
      </c>
      <c r="C29" t="s">
        <v>17</v>
      </c>
      <c r="D29" s="2" t="s">
        <v>235</v>
      </c>
      <c r="G29" s="1">
        <f t="shared" si="0"/>
        <v>0.66666666666666663</v>
      </c>
      <c r="H29" t="str">
        <f t="shared" si="1"/>
        <v>Dwight Tarwater Defensive Rebound.</v>
      </c>
      <c r="I29" t="str">
        <f t="shared" si="2"/>
        <v>CAL</v>
      </c>
      <c r="J29" t="str">
        <f>MID(D29,1,FIND("-",D29)-1)</f>
        <v>9</v>
      </c>
      <c r="K29" t="str">
        <f>MID(D29,FIND("-",D29)+1,2)</f>
        <v>11</v>
      </c>
      <c r="L29">
        <f t="shared" si="3"/>
        <v>-2</v>
      </c>
    </row>
    <row r="30" spans="2:12" hidden="1">
      <c r="B30" s="1">
        <v>0.65625</v>
      </c>
      <c r="C30" t="s">
        <v>31</v>
      </c>
      <c r="D30" s="2" t="s">
        <v>236</v>
      </c>
      <c r="G30" s="1">
        <f t="shared" si="0"/>
        <v>0.65625</v>
      </c>
      <c r="H30" t="str">
        <f t="shared" si="1"/>
        <v>Tyrone Wallace made Jumper.</v>
      </c>
      <c r="I30" t="str">
        <f t="shared" si="2"/>
        <v>CAL</v>
      </c>
      <c r="J30" t="str">
        <f>MID(D30,1,FIND("-",D30)-1)</f>
        <v>11</v>
      </c>
      <c r="K30" t="str">
        <f>MID(D30,FIND("-",D30)+1,2)</f>
        <v>11</v>
      </c>
      <c r="L30">
        <f t="shared" si="3"/>
        <v>0</v>
      </c>
    </row>
    <row r="31" spans="2:12" hidden="1">
      <c r="B31" s="1">
        <v>0.64236111111111105</v>
      </c>
      <c r="D31" s="1" t="s">
        <v>236</v>
      </c>
      <c r="E31" t="s">
        <v>32</v>
      </c>
      <c r="G31" s="1">
        <f t="shared" si="0"/>
        <v>0.64236111111111105</v>
      </c>
      <c r="H31" t="str">
        <f t="shared" si="1"/>
        <v>Anthony Brown missed Jumper.</v>
      </c>
      <c r="I31" t="str">
        <f t="shared" si="2"/>
        <v>STANFORD</v>
      </c>
      <c r="J31" t="str">
        <f>MID(D31,1,FIND("-",D31)-1)</f>
        <v>11</v>
      </c>
      <c r="K31" t="str">
        <f>MID(D31,FIND("-",D31)+1,2)</f>
        <v>11</v>
      </c>
      <c r="L31">
        <f t="shared" si="3"/>
        <v>0</v>
      </c>
    </row>
    <row r="32" spans="2:12" hidden="1">
      <c r="B32" s="1">
        <v>0.64236111111111105</v>
      </c>
      <c r="D32" s="1" t="s">
        <v>236</v>
      </c>
      <c r="E32" t="s">
        <v>33</v>
      </c>
      <c r="G32" s="1">
        <f t="shared" si="0"/>
        <v>0.64236111111111105</v>
      </c>
      <c r="H32" t="str">
        <f t="shared" si="1"/>
        <v>Stefan Nastic Offensive Rebound.</v>
      </c>
      <c r="I32" t="str">
        <f t="shared" si="2"/>
        <v>STANFORD</v>
      </c>
      <c r="J32" t="str">
        <f>MID(D32,1,FIND("-",D32)-1)</f>
        <v>11</v>
      </c>
      <c r="K32" t="str">
        <f>MID(D32,FIND("-",D32)+1,2)</f>
        <v>11</v>
      </c>
      <c r="L32">
        <f t="shared" si="3"/>
        <v>0</v>
      </c>
    </row>
    <row r="33" spans="2:12" hidden="1">
      <c r="B33" s="1">
        <v>0.63888888888888895</v>
      </c>
      <c r="D33" s="1" t="s">
        <v>237</v>
      </c>
      <c r="E33" t="s">
        <v>34</v>
      </c>
      <c r="G33" s="1">
        <f t="shared" si="0"/>
        <v>0.63888888888888895</v>
      </c>
      <c r="H33" t="str">
        <f t="shared" si="1"/>
        <v>Marcus Allen made Three Point Jumper. Assisted by Chasson Randle.</v>
      </c>
      <c r="I33" t="str">
        <f t="shared" si="2"/>
        <v>STANFORD</v>
      </c>
      <c r="J33" t="str">
        <f>MID(D33,1,FIND("-",D33)-1)</f>
        <v>11</v>
      </c>
      <c r="K33" t="str">
        <f>MID(D33,FIND("-",D33)+1,2)</f>
        <v>14</v>
      </c>
      <c r="L33">
        <f t="shared" si="3"/>
        <v>-3</v>
      </c>
    </row>
    <row r="34" spans="2:12" hidden="1">
      <c r="B34" s="1">
        <v>0.62777777777777777</v>
      </c>
      <c r="C34" t="s">
        <v>35</v>
      </c>
      <c r="D34" s="2" t="s">
        <v>237</v>
      </c>
      <c r="G34" s="1">
        <f t="shared" si="0"/>
        <v>0.62777777777777777</v>
      </c>
      <c r="H34" t="str">
        <f t="shared" si="1"/>
        <v>Tyrone Wallace missed Three Point Jumper.</v>
      </c>
      <c r="I34" t="str">
        <f t="shared" si="2"/>
        <v>CAL</v>
      </c>
      <c r="J34" t="str">
        <f>MID(D34,1,FIND("-",D34)-1)</f>
        <v>11</v>
      </c>
      <c r="K34" t="str">
        <f>MID(D34,FIND("-",D34)+1,2)</f>
        <v>14</v>
      </c>
      <c r="L34">
        <f t="shared" si="3"/>
        <v>-3</v>
      </c>
    </row>
    <row r="35" spans="2:12" hidden="1">
      <c r="B35" s="1">
        <v>0.62777777777777777</v>
      </c>
      <c r="D35" s="1" t="s">
        <v>237</v>
      </c>
      <c r="E35" t="s">
        <v>36</v>
      </c>
      <c r="G35" s="1">
        <f t="shared" si="0"/>
        <v>0.62777777777777777</v>
      </c>
      <c r="H35" t="str">
        <f t="shared" si="1"/>
        <v>Chasson Randle Defensive Rebound.</v>
      </c>
      <c r="I35" t="str">
        <f t="shared" si="2"/>
        <v>STANFORD</v>
      </c>
      <c r="J35" t="str">
        <f>MID(D35,1,FIND("-",D35)-1)</f>
        <v>11</v>
      </c>
      <c r="K35" t="str">
        <f>MID(D35,FIND("-",D35)+1,2)</f>
        <v>14</v>
      </c>
      <c r="L35">
        <f t="shared" si="3"/>
        <v>-3</v>
      </c>
    </row>
    <row r="36" spans="2:12" hidden="1">
      <c r="B36" s="1">
        <v>0.61875000000000002</v>
      </c>
      <c r="D36" s="1" t="s">
        <v>237</v>
      </c>
      <c r="E36" t="s">
        <v>37</v>
      </c>
      <c r="G36" s="1">
        <f t="shared" si="0"/>
        <v>0.61875000000000002</v>
      </c>
      <c r="H36" t="str">
        <f t="shared" si="1"/>
        <v>Chasson Randle Turnover.</v>
      </c>
      <c r="I36" t="str">
        <f t="shared" si="2"/>
        <v>STANFORD</v>
      </c>
      <c r="J36" t="str">
        <f>MID(D36,1,FIND("-",D36)-1)</f>
        <v>11</v>
      </c>
      <c r="K36" t="str">
        <f>MID(D36,FIND("-",D36)+1,2)</f>
        <v>14</v>
      </c>
      <c r="L36">
        <f t="shared" si="3"/>
        <v>-3</v>
      </c>
    </row>
    <row r="37" spans="2:12" hidden="1">
      <c r="B37" s="1">
        <v>0.61875000000000002</v>
      </c>
      <c r="C37" t="s">
        <v>38</v>
      </c>
      <c r="G37" s="1">
        <f t="shared" si="0"/>
        <v>0.61875000000000002</v>
      </c>
      <c r="H37" t="str">
        <f t="shared" si="1"/>
        <v>Official TV Timeout</v>
      </c>
      <c r="I37" t="str">
        <f t="shared" si="2"/>
        <v>CAL</v>
      </c>
      <c r="J37">
        <v>11</v>
      </c>
      <c r="K37">
        <v>14</v>
      </c>
      <c r="L37">
        <f t="shared" si="3"/>
        <v>-3</v>
      </c>
    </row>
    <row r="38" spans="2:12" hidden="1">
      <c r="B38" s="1">
        <v>0.60972222222222217</v>
      </c>
      <c r="C38" t="s">
        <v>39</v>
      </c>
      <c r="D38" s="2" t="s">
        <v>237</v>
      </c>
      <c r="G38" s="1">
        <f t="shared" si="0"/>
        <v>0.60972222222222217</v>
      </c>
      <c r="H38" t="str">
        <f t="shared" si="1"/>
        <v>Tyrone Wallace missed Jumper.</v>
      </c>
      <c r="I38" t="str">
        <f t="shared" si="2"/>
        <v>CAL</v>
      </c>
      <c r="J38" t="str">
        <f>MID(D38,1,FIND("-",D38)-1)</f>
        <v>11</v>
      </c>
      <c r="K38" t="str">
        <f>MID(D38,FIND("-",D38)+1,2)</f>
        <v>14</v>
      </c>
      <c r="L38">
        <f t="shared" si="3"/>
        <v>-3</v>
      </c>
    </row>
    <row r="39" spans="2:12" hidden="1">
      <c r="B39" s="1">
        <v>0.60972222222222217</v>
      </c>
      <c r="D39" s="1" t="s">
        <v>237</v>
      </c>
      <c r="E39" t="s">
        <v>19</v>
      </c>
      <c r="G39" s="1">
        <f t="shared" si="0"/>
        <v>0.60972222222222217</v>
      </c>
      <c r="H39" t="str">
        <f t="shared" si="1"/>
        <v>Michael Humphrey Defensive Rebound.</v>
      </c>
      <c r="I39" t="str">
        <f t="shared" si="2"/>
        <v>STANFORD</v>
      </c>
      <c r="J39" t="str">
        <f>MID(D39,1,FIND("-",D39)-1)</f>
        <v>11</v>
      </c>
      <c r="K39" t="str">
        <f>MID(D39,FIND("-",D39)+1,2)</f>
        <v>14</v>
      </c>
      <c r="L39">
        <f t="shared" si="3"/>
        <v>-3</v>
      </c>
    </row>
    <row r="40" spans="2:12" hidden="1">
      <c r="B40" s="1">
        <v>0.59583333333333333</v>
      </c>
      <c r="D40" s="1" t="s">
        <v>237</v>
      </c>
      <c r="E40" t="s">
        <v>40</v>
      </c>
      <c r="G40" s="1">
        <f t="shared" si="0"/>
        <v>0.59583333333333333</v>
      </c>
      <c r="H40" t="str">
        <f t="shared" si="1"/>
        <v>Michael Humphrey Turnover.</v>
      </c>
      <c r="I40" t="str">
        <f t="shared" si="2"/>
        <v>STANFORD</v>
      </c>
      <c r="J40" t="str">
        <f>MID(D40,1,FIND("-",D40)-1)</f>
        <v>11</v>
      </c>
      <c r="K40" t="str">
        <f>MID(D40,FIND("-",D40)+1,2)</f>
        <v>14</v>
      </c>
      <c r="L40">
        <f t="shared" si="3"/>
        <v>-3</v>
      </c>
    </row>
    <row r="41" spans="2:12" hidden="1">
      <c r="B41" s="1">
        <v>0.59583333333333333</v>
      </c>
      <c r="C41" t="s">
        <v>41</v>
      </c>
      <c r="D41" s="2" t="s">
        <v>237</v>
      </c>
      <c r="G41" s="1">
        <f t="shared" si="0"/>
        <v>0.59583333333333333</v>
      </c>
      <c r="H41" t="str">
        <f t="shared" si="1"/>
        <v>Jabari Bird Steal.</v>
      </c>
      <c r="I41" t="str">
        <f t="shared" si="2"/>
        <v>CAL</v>
      </c>
      <c r="J41" t="str">
        <f>MID(D41,1,FIND("-",D41)-1)</f>
        <v>11</v>
      </c>
      <c r="K41" t="str">
        <f>MID(D41,FIND("-",D41)+1,2)</f>
        <v>14</v>
      </c>
      <c r="L41">
        <f t="shared" si="3"/>
        <v>-3</v>
      </c>
    </row>
    <row r="42" spans="2:12" hidden="1">
      <c r="B42" s="1">
        <v>0.58750000000000002</v>
      </c>
      <c r="C42" t="s">
        <v>39</v>
      </c>
      <c r="D42" s="2" t="s">
        <v>237</v>
      </c>
      <c r="G42" s="1">
        <f t="shared" si="0"/>
        <v>0.58750000000000002</v>
      </c>
      <c r="H42" t="str">
        <f t="shared" si="1"/>
        <v>Tyrone Wallace missed Jumper.</v>
      </c>
      <c r="I42" t="str">
        <f t="shared" si="2"/>
        <v>CAL</v>
      </c>
      <c r="J42" t="str">
        <f>MID(D42,1,FIND("-",D42)-1)</f>
        <v>11</v>
      </c>
      <c r="K42" t="str">
        <f>MID(D42,FIND("-",D42)+1,2)</f>
        <v>14</v>
      </c>
      <c r="L42">
        <f t="shared" si="3"/>
        <v>-3</v>
      </c>
    </row>
    <row r="43" spans="2:12" hidden="1">
      <c r="B43" s="1">
        <v>0.58750000000000002</v>
      </c>
      <c r="C43" t="s">
        <v>42</v>
      </c>
      <c r="D43" s="2" t="s">
        <v>237</v>
      </c>
      <c r="G43" s="1">
        <f t="shared" si="0"/>
        <v>0.58750000000000002</v>
      </c>
      <c r="H43" t="str">
        <f t="shared" si="1"/>
        <v>Kingsley Okoroh Offensive Rebound.</v>
      </c>
      <c r="I43" t="str">
        <f t="shared" si="2"/>
        <v>CAL</v>
      </c>
      <c r="J43" t="str">
        <f>MID(D43,1,FIND("-",D43)-1)</f>
        <v>11</v>
      </c>
      <c r="K43" t="str">
        <f>MID(D43,FIND("-",D43)+1,2)</f>
        <v>14</v>
      </c>
      <c r="L43">
        <f t="shared" si="3"/>
        <v>-3</v>
      </c>
    </row>
    <row r="44" spans="2:12" hidden="1">
      <c r="B44" s="1">
        <v>0.58263888888888882</v>
      </c>
      <c r="C44" t="s">
        <v>43</v>
      </c>
      <c r="D44" s="2" t="s">
        <v>237</v>
      </c>
      <c r="G44" s="1">
        <f t="shared" si="0"/>
        <v>0.58263888888888882</v>
      </c>
      <c r="H44" t="str">
        <f t="shared" si="1"/>
        <v>Kingsley Okoroh missed Jumper.</v>
      </c>
      <c r="I44" t="str">
        <f t="shared" si="2"/>
        <v>CAL</v>
      </c>
      <c r="J44" t="str">
        <f>MID(D44,1,FIND("-",D44)-1)</f>
        <v>11</v>
      </c>
      <c r="K44" t="str">
        <f>MID(D44,FIND("-",D44)+1,2)</f>
        <v>14</v>
      </c>
      <c r="L44">
        <f t="shared" si="3"/>
        <v>-3</v>
      </c>
    </row>
    <row r="45" spans="2:12" hidden="1">
      <c r="B45" s="1">
        <v>0.58263888888888882</v>
      </c>
      <c r="D45" s="1" t="s">
        <v>237</v>
      </c>
      <c r="E45" t="s">
        <v>19</v>
      </c>
      <c r="G45" s="1">
        <f t="shared" si="0"/>
        <v>0.58263888888888882</v>
      </c>
      <c r="H45" t="str">
        <f t="shared" si="1"/>
        <v>Michael Humphrey Defensive Rebound.</v>
      </c>
      <c r="I45" t="str">
        <f t="shared" si="2"/>
        <v>STANFORD</v>
      </c>
      <c r="J45" t="str">
        <f>MID(D45,1,FIND("-",D45)-1)</f>
        <v>11</v>
      </c>
      <c r="K45" t="str">
        <f>MID(D45,FIND("-",D45)+1,2)</f>
        <v>14</v>
      </c>
      <c r="L45">
        <f t="shared" si="3"/>
        <v>-3</v>
      </c>
    </row>
    <row r="46" spans="2:12" hidden="1">
      <c r="B46" s="1">
        <v>0.58263888888888882</v>
      </c>
      <c r="C46" t="s">
        <v>13</v>
      </c>
      <c r="G46" s="1">
        <f t="shared" si="0"/>
        <v>0.58263888888888882</v>
      </c>
      <c r="H46" t="str">
        <f t="shared" si="1"/>
        <v>Stanford Timeout</v>
      </c>
      <c r="I46" t="str">
        <f t="shared" si="2"/>
        <v>CAL</v>
      </c>
      <c r="J46">
        <v>11</v>
      </c>
      <c r="K46">
        <v>14</v>
      </c>
      <c r="L46">
        <f t="shared" si="3"/>
        <v>-3</v>
      </c>
    </row>
    <row r="47" spans="2:12" hidden="1">
      <c r="B47" s="1">
        <v>0.57152777777777775</v>
      </c>
      <c r="D47" s="1" t="s">
        <v>237</v>
      </c>
      <c r="E47" t="s">
        <v>30</v>
      </c>
      <c r="G47" s="1">
        <f t="shared" si="0"/>
        <v>0.57152777777777775</v>
      </c>
      <c r="H47" t="str">
        <f t="shared" si="1"/>
        <v>Stefan Nastic missed Jumper.</v>
      </c>
      <c r="I47" t="str">
        <f t="shared" si="2"/>
        <v>STANFORD</v>
      </c>
      <c r="J47" t="str">
        <f>MID(D47,1,FIND("-",D47)-1)</f>
        <v>11</v>
      </c>
      <c r="K47" t="str">
        <f>MID(D47,FIND("-",D47)+1,2)</f>
        <v>14</v>
      </c>
      <c r="L47">
        <f t="shared" si="3"/>
        <v>-3</v>
      </c>
    </row>
    <row r="48" spans="2:12" hidden="1">
      <c r="B48" s="1">
        <v>0.57152777777777775</v>
      </c>
      <c r="C48" t="s">
        <v>44</v>
      </c>
      <c r="D48" s="2" t="s">
        <v>237</v>
      </c>
      <c r="G48" s="1">
        <f t="shared" si="0"/>
        <v>0.57152777777777775</v>
      </c>
      <c r="H48" t="str">
        <f t="shared" si="1"/>
        <v>Jabari Bird Block.</v>
      </c>
      <c r="I48" t="str">
        <f t="shared" si="2"/>
        <v>CAL</v>
      </c>
      <c r="J48" t="str">
        <f>MID(D48,1,FIND("-",D48)-1)</f>
        <v>11</v>
      </c>
      <c r="K48" t="str">
        <f>MID(D48,FIND("-",D48)+1,2)</f>
        <v>14</v>
      </c>
      <c r="L48">
        <f t="shared" si="3"/>
        <v>-3</v>
      </c>
    </row>
    <row r="49" spans="2:12" hidden="1">
      <c r="B49" s="1">
        <v>0.57152777777777775</v>
      </c>
      <c r="D49" s="1" t="s">
        <v>237</v>
      </c>
      <c r="E49" t="s">
        <v>45</v>
      </c>
      <c r="G49" s="1">
        <f t="shared" si="0"/>
        <v>0.57152777777777775</v>
      </c>
      <c r="H49" t="str">
        <f t="shared" si="1"/>
        <v>Stanford Offensive Rebound.</v>
      </c>
      <c r="I49" t="str">
        <f t="shared" si="2"/>
        <v>STANFORD</v>
      </c>
      <c r="J49" t="str">
        <f>MID(D49,1,FIND("-",D49)-1)</f>
        <v>11</v>
      </c>
      <c r="K49" t="str">
        <f>MID(D49,FIND("-",D49)+1,2)</f>
        <v>14</v>
      </c>
      <c r="L49">
        <f t="shared" si="3"/>
        <v>-3</v>
      </c>
    </row>
    <row r="50" spans="2:12" hidden="1">
      <c r="B50" s="1">
        <v>0.57152777777777775</v>
      </c>
      <c r="D50" s="1" t="s">
        <v>237</v>
      </c>
      <c r="E50" t="s">
        <v>30</v>
      </c>
      <c r="G50" s="1">
        <f t="shared" si="0"/>
        <v>0.57152777777777775</v>
      </c>
      <c r="H50" t="str">
        <f t="shared" si="1"/>
        <v>Stefan Nastic missed Jumper.</v>
      </c>
      <c r="I50" t="str">
        <f t="shared" si="2"/>
        <v>STANFORD</v>
      </c>
      <c r="J50" t="str">
        <f>MID(D50,1,FIND("-",D50)-1)</f>
        <v>11</v>
      </c>
      <c r="K50" t="str">
        <f>MID(D50,FIND("-",D50)+1,2)</f>
        <v>14</v>
      </c>
      <c r="L50">
        <f t="shared" si="3"/>
        <v>-3</v>
      </c>
    </row>
    <row r="51" spans="2:12" hidden="1">
      <c r="B51" s="1">
        <v>0.57152777777777775</v>
      </c>
      <c r="C51" t="s">
        <v>46</v>
      </c>
      <c r="D51" s="2" t="s">
        <v>237</v>
      </c>
      <c r="G51" s="1">
        <f t="shared" si="0"/>
        <v>0.57152777777777775</v>
      </c>
      <c r="H51" t="str">
        <f t="shared" si="1"/>
        <v>California Defensive Rebound.</v>
      </c>
      <c r="I51" t="str">
        <f t="shared" si="2"/>
        <v>CAL</v>
      </c>
      <c r="J51" t="str">
        <f>MID(D51,1,FIND("-",D51)-1)</f>
        <v>11</v>
      </c>
      <c r="K51" t="str">
        <f>MID(D51,FIND("-",D51)+1,2)</f>
        <v>14</v>
      </c>
      <c r="L51">
        <f t="shared" si="3"/>
        <v>-3</v>
      </c>
    </row>
    <row r="52" spans="2:12" hidden="1">
      <c r="B52" s="1">
        <v>0.55277777777777781</v>
      </c>
      <c r="C52" t="s">
        <v>47</v>
      </c>
      <c r="D52" s="2" t="s">
        <v>237</v>
      </c>
      <c r="G52" s="1">
        <f t="shared" si="0"/>
        <v>0.55277777777777781</v>
      </c>
      <c r="H52" t="str">
        <f t="shared" si="1"/>
        <v>Jordan Mathews missed Jumper.</v>
      </c>
      <c r="I52" t="str">
        <f t="shared" si="2"/>
        <v>CAL</v>
      </c>
      <c r="J52" t="str">
        <f>MID(D52,1,FIND("-",D52)-1)</f>
        <v>11</v>
      </c>
      <c r="K52" t="str">
        <f>MID(D52,FIND("-",D52)+1,2)</f>
        <v>14</v>
      </c>
      <c r="L52">
        <f t="shared" si="3"/>
        <v>-3</v>
      </c>
    </row>
    <row r="53" spans="2:12" hidden="1">
      <c r="B53" s="1">
        <v>0.55277777777777781</v>
      </c>
      <c r="D53" s="1" t="s">
        <v>237</v>
      </c>
      <c r="E53" t="s">
        <v>48</v>
      </c>
      <c r="G53" s="1">
        <f t="shared" si="0"/>
        <v>0.55277777777777781</v>
      </c>
      <c r="H53" t="str">
        <f t="shared" si="1"/>
        <v>Chasson Randle Block.</v>
      </c>
      <c r="I53" t="str">
        <f t="shared" si="2"/>
        <v>STANFORD</v>
      </c>
      <c r="J53" t="str">
        <f>MID(D53,1,FIND("-",D53)-1)</f>
        <v>11</v>
      </c>
      <c r="K53" t="str">
        <f>MID(D53,FIND("-",D53)+1,2)</f>
        <v>14</v>
      </c>
      <c r="L53">
        <f t="shared" si="3"/>
        <v>-3</v>
      </c>
    </row>
    <row r="54" spans="2:12" hidden="1">
      <c r="B54" s="1">
        <v>0.55277777777777781</v>
      </c>
      <c r="D54" s="1" t="s">
        <v>237</v>
      </c>
      <c r="E54" t="s">
        <v>49</v>
      </c>
      <c r="G54" s="1">
        <f t="shared" si="0"/>
        <v>0.55277777777777781</v>
      </c>
      <c r="H54" t="str">
        <f t="shared" si="1"/>
        <v>Anthony Brown Defensive Rebound.</v>
      </c>
      <c r="I54" t="str">
        <f t="shared" si="2"/>
        <v>STANFORD</v>
      </c>
      <c r="J54" t="str">
        <f>MID(D54,1,FIND("-",D54)-1)</f>
        <v>11</v>
      </c>
      <c r="K54" t="str">
        <f>MID(D54,FIND("-",D54)+1,2)</f>
        <v>14</v>
      </c>
      <c r="L54">
        <f t="shared" si="3"/>
        <v>-3</v>
      </c>
    </row>
    <row r="55" spans="2:12" hidden="1">
      <c r="B55" s="1">
        <v>0.53680555555555554</v>
      </c>
      <c r="D55" s="1" t="s">
        <v>237</v>
      </c>
      <c r="E55" t="s">
        <v>50</v>
      </c>
      <c r="G55" s="1">
        <f t="shared" si="0"/>
        <v>0.53680555555555554</v>
      </c>
      <c r="H55" t="str">
        <f t="shared" si="1"/>
        <v>Reid Travis missed Jumper.</v>
      </c>
      <c r="I55" t="str">
        <f t="shared" si="2"/>
        <v>STANFORD</v>
      </c>
      <c r="J55" t="str">
        <f>MID(D55,1,FIND("-",D55)-1)</f>
        <v>11</v>
      </c>
      <c r="K55" t="str">
        <f>MID(D55,FIND("-",D55)+1,2)</f>
        <v>14</v>
      </c>
      <c r="L55">
        <f t="shared" si="3"/>
        <v>-3</v>
      </c>
    </row>
    <row r="56" spans="2:12" hidden="1">
      <c r="B56" s="1">
        <v>0.53680555555555554</v>
      </c>
      <c r="D56" s="1" t="s">
        <v>237</v>
      </c>
      <c r="E56" t="s">
        <v>51</v>
      </c>
      <c r="G56" s="1">
        <f t="shared" si="0"/>
        <v>0.53680555555555554</v>
      </c>
      <c r="H56" t="str">
        <f t="shared" si="1"/>
        <v>Anthony Brown Offensive Rebound.</v>
      </c>
      <c r="I56" t="str">
        <f t="shared" si="2"/>
        <v>STANFORD</v>
      </c>
      <c r="J56" t="str">
        <f>MID(D56,1,FIND("-",D56)-1)</f>
        <v>11</v>
      </c>
      <c r="K56" t="str">
        <f>MID(D56,FIND("-",D56)+1,2)</f>
        <v>14</v>
      </c>
      <c r="L56">
        <f t="shared" si="3"/>
        <v>-3</v>
      </c>
    </row>
    <row r="57" spans="2:12" hidden="1">
      <c r="B57" s="1">
        <v>0.53125</v>
      </c>
      <c r="D57" s="1" t="s">
        <v>237</v>
      </c>
      <c r="E57" t="s">
        <v>32</v>
      </c>
      <c r="G57" s="1">
        <f t="shared" si="0"/>
        <v>0.53125</v>
      </c>
      <c r="H57" t="str">
        <f t="shared" si="1"/>
        <v>Anthony Brown missed Jumper.</v>
      </c>
      <c r="I57" t="str">
        <f t="shared" si="2"/>
        <v>STANFORD</v>
      </c>
      <c r="J57" t="str">
        <f>MID(D57,1,FIND("-",D57)-1)</f>
        <v>11</v>
      </c>
      <c r="K57" t="str">
        <f>MID(D57,FIND("-",D57)+1,2)</f>
        <v>14</v>
      </c>
      <c r="L57">
        <f t="shared" si="3"/>
        <v>-3</v>
      </c>
    </row>
    <row r="58" spans="2:12" hidden="1">
      <c r="B58" s="1">
        <v>0.53125</v>
      </c>
      <c r="D58" s="1" t="s">
        <v>237</v>
      </c>
      <c r="E58" t="s">
        <v>52</v>
      </c>
      <c r="G58" s="1">
        <f t="shared" si="0"/>
        <v>0.53125</v>
      </c>
      <c r="H58" t="str">
        <f t="shared" si="1"/>
        <v>Reid Travis Offensive Rebound.</v>
      </c>
      <c r="I58" t="str">
        <f t="shared" si="2"/>
        <v>STANFORD</v>
      </c>
      <c r="J58" t="str">
        <f>MID(D58,1,FIND("-",D58)-1)</f>
        <v>11</v>
      </c>
      <c r="K58" t="str">
        <f>MID(D58,FIND("-",D58)+1,2)</f>
        <v>14</v>
      </c>
      <c r="L58">
        <f t="shared" si="3"/>
        <v>-3</v>
      </c>
    </row>
    <row r="59" spans="2:12" hidden="1">
      <c r="B59" s="1">
        <v>0.52638888888888891</v>
      </c>
      <c r="C59" t="s">
        <v>53</v>
      </c>
      <c r="D59" s="2" t="s">
        <v>237</v>
      </c>
      <c r="G59" s="1">
        <f t="shared" si="0"/>
        <v>0.52638888888888891</v>
      </c>
      <c r="H59" t="str">
        <f t="shared" si="1"/>
        <v>Foul on Kingsley Okoroh.</v>
      </c>
      <c r="I59" t="str">
        <f t="shared" si="2"/>
        <v>CAL</v>
      </c>
      <c r="J59" t="str">
        <f>MID(D59,1,FIND("-",D59)-1)</f>
        <v>11</v>
      </c>
      <c r="K59" t="str">
        <f>MID(D59,FIND("-",D59)+1,2)</f>
        <v>14</v>
      </c>
      <c r="L59">
        <f t="shared" si="3"/>
        <v>-3</v>
      </c>
    </row>
    <row r="60" spans="2:12" hidden="1">
      <c r="B60" s="1">
        <v>0.52638888888888891</v>
      </c>
      <c r="D60" s="1" t="s">
        <v>238</v>
      </c>
      <c r="E60" t="s">
        <v>54</v>
      </c>
      <c r="G60" s="1">
        <f t="shared" si="0"/>
        <v>0.52638888888888891</v>
      </c>
      <c r="H60" t="str">
        <f t="shared" si="1"/>
        <v>Stefan Nastic made Free Throw.</v>
      </c>
      <c r="I60" t="str">
        <f t="shared" si="2"/>
        <v>STANFORD</v>
      </c>
      <c r="J60" t="str">
        <f>MID(D60,1,FIND("-",D60)-1)</f>
        <v>11</v>
      </c>
      <c r="K60" t="str">
        <f>MID(D60,FIND("-",D60)+1,2)</f>
        <v>15</v>
      </c>
      <c r="L60">
        <f t="shared" si="3"/>
        <v>-4</v>
      </c>
    </row>
    <row r="61" spans="2:12" hidden="1">
      <c r="B61" s="1">
        <v>0.52638888888888891</v>
      </c>
      <c r="D61" s="1" t="s">
        <v>239</v>
      </c>
      <c r="E61" t="s">
        <v>54</v>
      </c>
      <c r="G61" s="1">
        <f t="shared" si="0"/>
        <v>0.52638888888888891</v>
      </c>
      <c r="H61" t="str">
        <f t="shared" si="1"/>
        <v>Stefan Nastic made Free Throw.</v>
      </c>
      <c r="I61" t="str">
        <f t="shared" si="2"/>
        <v>STANFORD</v>
      </c>
      <c r="J61" t="str">
        <f>MID(D61,1,FIND("-",D61)-1)</f>
        <v>11</v>
      </c>
      <c r="K61" t="str">
        <f>MID(D61,FIND("-",D61)+1,2)</f>
        <v>16</v>
      </c>
      <c r="L61">
        <f t="shared" si="3"/>
        <v>-5</v>
      </c>
    </row>
    <row r="62" spans="2:12">
      <c r="B62" s="1">
        <v>0.51666666666666672</v>
      </c>
      <c r="C62" t="s">
        <v>55</v>
      </c>
      <c r="D62" s="2" t="s">
        <v>239</v>
      </c>
      <c r="G62" s="1">
        <f t="shared" si="0"/>
        <v>0.51666666666666672</v>
      </c>
      <c r="H62" t="str">
        <f t="shared" si="1"/>
        <v>David Kravish missed Jumper.</v>
      </c>
      <c r="I62" t="str">
        <f t="shared" si="2"/>
        <v>CAL</v>
      </c>
      <c r="J62" t="str">
        <f>MID(D62,1,FIND("-",D62)-1)</f>
        <v>11</v>
      </c>
      <c r="K62" t="str">
        <f>MID(D62,FIND("-",D62)+1,2)</f>
        <v>16</v>
      </c>
      <c r="L62">
        <f t="shared" si="3"/>
        <v>-5</v>
      </c>
    </row>
    <row r="63" spans="2:12" hidden="1">
      <c r="B63" s="1">
        <v>0.51666666666666672</v>
      </c>
      <c r="D63" s="1" t="s">
        <v>239</v>
      </c>
      <c r="E63" t="s">
        <v>49</v>
      </c>
      <c r="G63" s="1">
        <f t="shared" si="0"/>
        <v>0.51666666666666672</v>
      </c>
      <c r="H63" t="str">
        <f t="shared" si="1"/>
        <v>Anthony Brown Defensive Rebound.</v>
      </c>
      <c r="I63" t="str">
        <f t="shared" si="2"/>
        <v>STANFORD</v>
      </c>
      <c r="J63" t="str">
        <f>MID(D63,1,FIND("-",D63)-1)</f>
        <v>11</v>
      </c>
      <c r="K63" t="str">
        <f>MID(D63,FIND("-",D63)+1,2)</f>
        <v>16</v>
      </c>
      <c r="L63">
        <f t="shared" si="3"/>
        <v>-5</v>
      </c>
    </row>
    <row r="64" spans="2:12" hidden="1">
      <c r="B64" s="1">
        <v>0.4993055555555555</v>
      </c>
      <c r="D64" s="1" t="s">
        <v>239</v>
      </c>
      <c r="E64" t="s">
        <v>14</v>
      </c>
      <c r="G64" s="1">
        <f t="shared" si="0"/>
        <v>0.4993055555555555</v>
      </c>
      <c r="H64" t="str">
        <f t="shared" si="1"/>
        <v>Chasson Randle missed Jumper.</v>
      </c>
      <c r="I64" t="str">
        <f t="shared" si="2"/>
        <v>STANFORD</v>
      </c>
      <c r="J64" t="str">
        <f>MID(D64,1,FIND("-",D64)-1)</f>
        <v>11</v>
      </c>
      <c r="K64" t="str">
        <f>MID(D64,FIND("-",D64)+1,2)</f>
        <v>16</v>
      </c>
      <c r="L64">
        <f t="shared" si="3"/>
        <v>-5</v>
      </c>
    </row>
    <row r="65" spans="2:12">
      <c r="B65" s="1">
        <v>0.4993055555555555</v>
      </c>
      <c r="C65" t="s">
        <v>56</v>
      </c>
      <c r="D65" s="2" t="s">
        <v>239</v>
      </c>
      <c r="G65" s="1">
        <f t="shared" si="0"/>
        <v>0.4993055555555555</v>
      </c>
      <c r="H65" t="str">
        <f t="shared" si="1"/>
        <v>David Kravish Block.</v>
      </c>
      <c r="I65" t="str">
        <f t="shared" si="2"/>
        <v>CAL</v>
      </c>
      <c r="J65" t="str">
        <f>MID(D65,1,FIND("-",D65)-1)</f>
        <v>11</v>
      </c>
      <c r="K65" t="str">
        <f>MID(D65,FIND("-",D65)+1,2)</f>
        <v>16</v>
      </c>
      <c r="L65">
        <f t="shared" si="3"/>
        <v>-5</v>
      </c>
    </row>
    <row r="66" spans="2:12">
      <c r="B66" s="1">
        <v>0.4993055555555555</v>
      </c>
      <c r="C66" t="s">
        <v>15</v>
      </c>
      <c r="D66" s="2" t="s">
        <v>239</v>
      </c>
      <c r="G66" s="1">
        <f t="shared" si="0"/>
        <v>0.4993055555555555</v>
      </c>
      <c r="H66" t="str">
        <f t="shared" si="1"/>
        <v>David Kravish Defensive Rebound.</v>
      </c>
      <c r="I66" t="str">
        <f t="shared" si="2"/>
        <v>CAL</v>
      </c>
      <c r="J66" t="str">
        <f>MID(D66,1,FIND("-",D66)-1)</f>
        <v>11</v>
      </c>
      <c r="K66" t="str">
        <f>MID(D66,FIND("-",D66)+1,2)</f>
        <v>16</v>
      </c>
      <c r="L66">
        <f t="shared" si="3"/>
        <v>-5</v>
      </c>
    </row>
    <row r="67" spans="2:12" hidden="1">
      <c r="B67" s="1">
        <v>0.49305555555555558</v>
      </c>
      <c r="C67" t="s">
        <v>57</v>
      </c>
      <c r="D67" s="2" t="s">
        <v>239</v>
      </c>
      <c r="G67" s="1">
        <f t="shared" si="0"/>
        <v>0.49305555555555558</v>
      </c>
      <c r="H67" t="str">
        <f t="shared" si="1"/>
        <v>Jordan Mathews missed Three Point Jumper.</v>
      </c>
      <c r="I67" t="str">
        <f t="shared" si="2"/>
        <v>CAL</v>
      </c>
      <c r="J67" t="str">
        <f>MID(D67,1,FIND("-",D67)-1)</f>
        <v>11</v>
      </c>
      <c r="K67" t="str">
        <f>MID(D67,FIND("-",D67)+1,2)</f>
        <v>16</v>
      </c>
      <c r="L67">
        <f t="shared" si="3"/>
        <v>-5</v>
      </c>
    </row>
    <row r="68" spans="2:12" hidden="1">
      <c r="B68" s="1">
        <v>0.49305555555555558</v>
      </c>
      <c r="C68" t="s">
        <v>42</v>
      </c>
      <c r="D68" s="2" t="s">
        <v>239</v>
      </c>
      <c r="G68" s="1">
        <f t="shared" si="0"/>
        <v>0.49305555555555558</v>
      </c>
      <c r="H68" t="str">
        <f t="shared" si="1"/>
        <v>Kingsley Okoroh Offensive Rebound.</v>
      </c>
      <c r="I68" t="str">
        <f t="shared" si="2"/>
        <v>CAL</v>
      </c>
      <c r="J68" t="str">
        <f>MID(D68,1,FIND("-",D68)-1)</f>
        <v>11</v>
      </c>
      <c r="K68" t="str">
        <f>MID(D68,FIND("-",D68)+1,2)</f>
        <v>16</v>
      </c>
      <c r="L68">
        <f t="shared" si="3"/>
        <v>-5</v>
      </c>
    </row>
    <row r="69" spans="2:12" hidden="1">
      <c r="B69" s="1">
        <v>0.4861111111111111</v>
      </c>
      <c r="C69" t="s">
        <v>58</v>
      </c>
      <c r="D69" s="2" t="s">
        <v>59</v>
      </c>
      <c r="G69" s="1">
        <f t="shared" ref="G69:G132" si="4">B69</f>
        <v>0.4861111111111111</v>
      </c>
      <c r="H69" t="str">
        <f t="shared" ref="H69:H132" si="5">IF(C69="",E69,C69)</f>
        <v>Kingsley Okoroh made Dunk.</v>
      </c>
      <c r="I69" t="str">
        <f t="shared" ref="I69:I132" si="6">IF(C69="","STANFORD","CAL")</f>
        <v>CAL</v>
      </c>
      <c r="J69" t="str">
        <f>MID(D69,1,FIND("-",D69)-1)</f>
        <v>13</v>
      </c>
      <c r="K69" t="str">
        <f>MID(D69,FIND("-",D69)+1,2)</f>
        <v>16</v>
      </c>
      <c r="L69">
        <f t="shared" ref="L69:L132" si="7">J69-K69</f>
        <v>-3</v>
      </c>
    </row>
    <row r="70" spans="2:12" hidden="1">
      <c r="B70" s="1">
        <v>0.47569444444444442</v>
      </c>
      <c r="D70" s="1" t="s">
        <v>59</v>
      </c>
      <c r="E70" t="s">
        <v>14</v>
      </c>
      <c r="G70" s="1">
        <f t="shared" si="4"/>
        <v>0.47569444444444442</v>
      </c>
      <c r="H70" t="str">
        <f t="shared" si="5"/>
        <v>Chasson Randle missed Jumper.</v>
      </c>
      <c r="I70" t="str">
        <f t="shared" si="6"/>
        <v>STANFORD</v>
      </c>
      <c r="J70" t="str">
        <f>MID(D70,1,FIND("-",D70)-1)</f>
        <v>13</v>
      </c>
      <c r="K70" t="str">
        <f>MID(D70,FIND("-",D70)+1,2)</f>
        <v>16</v>
      </c>
      <c r="L70">
        <f t="shared" si="7"/>
        <v>-3</v>
      </c>
    </row>
    <row r="71" spans="2:12" hidden="1">
      <c r="B71" s="1">
        <v>0.47569444444444442</v>
      </c>
      <c r="C71" t="s">
        <v>60</v>
      </c>
      <c r="D71" s="2" t="s">
        <v>59</v>
      </c>
      <c r="G71" s="1">
        <f t="shared" si="4"/>
        <v>0.47569444444444442</v>
      </c>
      <c r="H71" t="str">
        <f t="shared" si="5"/>
        <v>Sam Singer Defensive Rebound.</v>
      </c>
      <c r="I71" t="str">
        <f t="shared" si="6"/>
        <v>CAL</v>
      </c>
      <c r="J71" t="str">
        <f>MID(D71,1,FIND("-",D71)-1)</f>
        <v>13</v>
      </c>
      <c r="K71" t="str">
        <f>MID(D71,FIND("-",D71)+1,2)</f>
        <v>16</v>
      </c>
      <c r="L71">
        <f t="shared" si="7"/>
        <v>-3</v>
      </c>
    </row>
    <row r="72" spans="2:12" hidden="1">
      <c r="B72" s="1">
        <v>0.46736111111111112</v>
      </c>
      <c r="C72" t="s">
        <v>61</v>
      </c>
      <c r="D72" s="2" t="s">
        <v>59</v>
      </c>
      <c r="G72" s="1">
        <f t="shared" si="4"/>
        <v>0.46736111111111112</v>
      </c>
      <c r="H72" t="str">
        <f t="shared" si="5"/>
        <v>Jabari Bird missed Jumper.</v>
      </c>
      <c r="I72" t="str">
        <f t="shared" si="6"/>
        <v>CAL</v>
      </c>
      <c r="J72" t="str">
        <f>MID(D72,1,FIND("-",D72)-1)</f>
        <v>13</v>
      </c>
      <c r="K72" t="str">
        <f>MID(D72,FIND("-",D72)+1,2)</f>
        <v>16</v>
      </c>
      <c r="L72">
        <f t="shared" si="7"/>
        <v>-3</v>
      </c>
    </row>
    <row r="73" spans="2:12" hidden="1">
      <c r="B73" s="1">
        <v>0.46736111111111112</v>
      </c>
      <c r="D73" s="1" t="s">
        <v>59</v>
      </c>
      <c r="E73" t="s">
        <v>49</v>
      </c>
      <c r="G73" s="1">
        <f t="shared" si="4"/>
        <v>0.46736111111111112</v>
      </c>
      <c r="H73" t="str">
        <f t="shared" si="5"/>
        <v>Anthony Brown Defensive Rebound.</v>
      </c>
      <c r="I73" t="str">
        <f t="shared" si="6"/>
        <v>STANFORD</v>
      </c>
      <c r="J73" t="str">
        <f>MID(D73,1,FIND("-",D73)-1)</f>
        <v>13</v>
      </c>
      <c r="K73" t="str">
        <f>MID(D73,FIND("-",D73)+1,2)</f>
        <v>16</v>
      </c>
      <c r="L73">
        <f t="shared" si="7"/>
        <v>-3</v>
      </c>
    </row>
    <row r="74" spans="2:12" hidden="1">
      <c r="B74" s="1">
        <v>0.45555555555555555</v>
      </c>
      <c r="D74" s="1" t="s">
        <v>59</v>
      </c>
      <c r="E74" t="s">
        <v>22</v>
      </c>
      <c r="G74" s="1">
        <f t="shared" si="4"/>
        <v>0.45555555555555555</v>
      </c>
      <c r="H74" t="str">
        <f t="shared" si="5"/>
        <v>Stefan Nastic Turnover.</v>
      </c>
      <c r="I74" t="str">
        <f t="shared" si="6"/>
        <v>STANFORD</v>
      </c>
      <c r="J74" t="str">
        <f>MID(D74,1,FIND("-",D74)-1)</f>
        <v>13</v>
      </c>
      <c r="K74" t="str">
        <f>MID(D74,FIND("-",D74)+1,2)</f>
        <v>16</v>
      </c>
      <c r="L74">
        <f t="shared" si="7"/>
        <v>-3</v>
      </c>
    </row>
    <row r="75" spans="2:12" hidden="1">
      <c r="B75" s="1">
        <v>0.45555555555555555</v>
      </c>
      <c r="C75" t="s">
        <v>62</v>
      </c>
      <c r="D75" s="2" t="s">
        <v>59</v>
      </c>
      <c r="G75" s="1">
        <f t="shared" si="4"/>
        <v>0.45555555555555555</v>
      </c>
      <c r="H75" t="str">
        <f t="shared" si="5"/>
        <v>Kingsley Okoroh Steal.</v>
      </c>
      <c r="I75" t="str">
        <f t="shared" si="6"/>
        <v>CAL</v>
      </c>
      <c r="J75" t="str">
        <f>MID(D75,1,FIND("-",D75)-1)</f>
        <v>13</v>
      </c>
      <c r="K75" t="str">
        <f>MID(D75,FIND("-",D75)+1,2)</f>
        <v>16</v>
      </c>
      <c r="L75">
        <f t="shared" si="7"/>
        <v>-3</v>
      </c>
    </row>
    <row r="76" spans="2:12" hidden="1">
      <c r="B76" s="1">
        <v>0.44791666666666669</v>
      </c>
      <c r="D76" s="1" t="s">
        <v>59</v>
      </c>
      <c r="E76" t="s">
        <v>63</v>
      </c>
      <c r="G76" s="1">
        <f t="shared" si="4"/>
        <v>0.44791666666666669</v>
      </c>
      <c r="H76" t="str">
        <f t="shared" si="5"/>
        <v>Foul on Robert Cartwright.</v>
      </c>
      <c r="I76" t="str">
        <f t="shared" si="6"/>
        <v>STANFORD</v>
      </c>
      <c r="J76" t="str">
        <f>MID(D76,1,FIND("-",D76)-1)</f>
        <v>13</v>
      </c>
      <c r="K76" t="str">
        <f>MID(D76,FIND("-",D76)+1,2)</f>
        <v>16</v>
      </c>
      <c r="L76">
        <f t="shared" si="7"/>
        <v>-3</v>
      </c>
    </row>
    <row r="77" spans="2:12" hidden="1">
      <c r="B77" s="1">
        <v>0.44791666666666669</v>
      </c>
      <c r="C77" t="s">
        <v>38</v>
      </c>
      <c r="G77" s="1">
        <f t="shared" si="4"/>
        <v>0.44791666666666669</v>
      </c>
      <c r="H77" t="str">
        <f t="shared" si="5"/>
        <v>Official TV Timeout</v>
      </c>
      <c r="I77" t="str">
        <f t="shared" si="6"/>
        <v>CAL</v>
      </c>
      <c r="J77">
        <v>13</v>
      </c>
      <c r="K77">
        <v>16</v>
      </c>
      <c r="L77">
        <f t="shared" si="7"/>
        <v>-3</v>
      </c>
    </row>
    <row r="78" spans="2:12" hidden="1">
      <c r="B78" s="1">
        <v>0.4368055555555555</v>
      </c>
      <c r="C78" t="s">
        <v>35</v>
      </c>
      <c r="D78" s="2" t="s">
        <v>59</v>
      </c>
      <c r="G78" s="1">
        <f t="shared" si="4"/>
        <v>0.4368055555555555</v>
      </c>
      <c r="H78" t="str">
        <f t="shared" si="5"/>
        <v>Tyrone Wallace missed Three Point Jumper.</v>
      </c>
      <c r="I78" t="str">
        <f t="shared" si="6"/>
        <v>CAL</v>
      </c>
      <c r="J78" t="str">
        <f>MID(D78,1,FIND("-",D78)-1)</f>
        <v>13</v>
      </c>
      <c r="K78" t="str">
        <f>MID(D78,FIND("-",D78)+1,2)</f>
        <v>16</v>
      </c>
      <c r="L78">
        <f t="shared" si="7"/>
        <v>-3</v>
      </c>
    </row>
    <row r="79" spans="2:12">
      <c r="B79" s="1">
        <v>0.4368055555555555</v>
      </c>
      <c r="C79" t="s">
        <v>64</v>
      </c>
      <c r="D79" s="2" t="s">
        <v>59</v>
      </c>
      <c r="G79" s="1">
        <f t="shared" si="4"/>
        <v>0.4368055555555555</v>
      </c>
      <c r="H79" t="str">
        <f t="shared" si="5"/>
        <v>David Kravish Offensive Rebound.</v>
      </c>
      <c r="I79" t="str">
        <f t="shared" si="6"/>
        <v>CAL</v>
      </c>
      <c r="J79" t="str">
        <f>MID(D79,1,FIND("-",D79)-1)</f>
        <v>13</v>
      </c>
      <c r="K79" t="str">
        <f>MID(D79,FIND("-",D79)+1,2)</f>
        <v>16</v>
      </c>
      <c r="L79">
        <f t="shared" si="7"/>
        <v>-3</v>
      </c>
    </row>
    <row r="80" spans="2:12" hidden="1">
      <c r="B80" s="1">
        <v>0.43055555555555558</v>
      </c>
      <c r="C80" t="s">
        <v>39</v>
      </c>
      <c r="D80" s="2" t="s">
        <v>59</v>
      </c>
      <c r="G80" s="1">
        <f t="shared" si="4"/>
        <v>0.43055555555555558</v>
      </c>
      <c r="H80" t="str">
        <f t="shared" si="5"/>
        <v>Tyrone Wallace missed Jumper.</v>
      </c>
      <c r="I80" t="str">
        <f t="shared" si="6"/>
        <v>CAL</v>
      </c>
      <c r="J80" t="str">
        <f>MID(D80,1,FIND("-",D80)-1)</f>
        <v>13</v>
      </c>
      <c r="K80" t="str">
        <f>MID(D80,FIND("-",D80)+1,2)</f>
        <v>16</v>
      </c>
      <c r="L80">
        <f t="shared" si="7"/>
        <v>-3</v>
      </c>
    </row>
    <row r="81" spans="2:12" hidden="1">
      <c r="B81" s="1">
        <v>0.43055555555555558</v>
      </c>
      <c r="D81" s="1" t="s">
        <v>59</v>
      </c>
      <c r="E81" t="s">
        <v>49</v>
      </c>
      <c r="G81" s="1">
        <f t="shared" si="4"/>
        <v>0.43055555555555558</v>
      </c>
      <c r="H81" t="str">
        <f t="shared" si="5"/>
        <v>Anthony Brown Defensive Rebound.</v>
      </c>
      <c r="I81" t="str">
        <f t="shared" si="6"/>
        <v>STANFORD</v>
      </c>
      <c r="J81" t="str">
        <f>MID(D81,1,FIND("-",D81)-1)</f>
        <v>13</v>
      </c>
      <c r="K81" t="str">
        <f>MID(D81,FIND("-",D81)+1,2)</f>
        <v>16</v>
      </c>
      <c r="L81">
        <f t="shared" si="7"/>
        <v>-3</v>
      </c>
    </row>
    <row r="82" spans="2:12" hidden="1">
      <c r="B82" s="1">
        <v>0.40763888888888888</v>
      </c>
      <c r="D82" s="1" t="s">
        <v>59</v>
      </c>
      <c r="E82" t="s">
        <v>65</v>
      </c>
      <c r="G82" s="1">
        <f t="shared" si="4"/>
        <v>0.40763888888888888</v>
      </c>
      <c r="H82" t="str">
        <f t="shared" si="5"/>
        <v>Chasson Randle missed Three Point Jumper.</v>
      </c>
      <c r="I82" t="str">
        <f t="shared" si="6"/>
        <v>STANFORD</v>
      </c>
      <c r="J82" t="str">
        <f>MID(D82,1,FIND("-",D82)-1)</f>
        <v>13</v>
      </c>
      <c r="K82" t="str">
        <f>MID(D82,FIND("-",D82)+1,2)</f>
        <v>16</v>
      </c>
      <c r="L82">
        <f t="shared" si="7"/>
        <v>-3</v>
      </c>
    </row>
    <row r="83" spans="2:12" hidden="1">
      <c r="B83" s="1">
        <v>0.40763888888888888</v>
      </c>
      <c r="D83" s="1" t="s">
        <v>59</v>
      </c>
      <c r="E83" t="s">
        <v>52</v>
      </c>
      <c r="G83" s="1">
        <f t="shared" si="4"/>
        <v>0.40763888888888888</v>
      </c>
      <c r="H83" t="str">
        <f t="shared" si="5"/>
        <v>Reid Travis Offensive Rebound.</v>
      </c>
      <c r="I83" t="str">
        <f t="shared" si="6"/>
        <v>STANFORD</v>
      </c>
      <c r="J83" t="str">
        <f>MID(D83,1,FIND("-",D83)-1)</f>
        <v>13</v>
      </c>
      <c r="K83" t="str">
        <f>MID(D83,FIND("-",D83)+1,2)</f>
        <v>16</v>
      </c>
      <c r="L83">
        <f t="shared" si="7"/>
        <v>-3</v>
      </c>
    </row>
    <row r="84" spans="2:12" hidden="1">
      <c r="B84" s="1">
        <v>0.40347222222222223</v>
      </c>
      <c r="C84" t="s">
        <v>53</v>
      </c>
      <c r="D84" s="2" t="s">
        <v>59</v>
      </c>
      <c r="G84" s="1">
        <f t="shared" si="4"/>
        <v>0.40347222222222223</v>
      </c>
      <c r="H84" t="str">
        <f t="shared" si="5"/>
        <v>Foul on Kingsley Okoroh.</v>
      </c>
      <c r="I84" t="str">
        <f t="shared" si="6"/>
        <v>CAL</v>
      </c>
      <c r="J84" t="str">
        <f>MID(D84,1,FIND("-",D84)-1)</f>
        <v>13</v>
      </c>
      <c r="K84" t="str">
        <f>MID(D84,FIND("-",D84)+1,2)</f>
        <v>16</v>
      </c>
      <c r="L84">
        <f t="shared" si="7"/>
        <v>-3</v>
      </c>
    </row>
    <row r="85" spans="2:12" hidden="1">
      <c r="B85" s="1">
        <v>0.39444444444444443</v>
      </c>
      <c r="D85" s="1" t="s">
        <v>59</v>
      </c>
      <c r="E85" t="s">
        <v>66</v>
      </c>
      <c r="G85" s="1">
        <f t="shared" si="4"/>
        <v>0.39444444444444443</v>
      </c>
      <c r="H85" t="str">
        <f t="shared" si="5"/>
        <v>Anthony Brown missed Three Point Jumper.</v>
      </c>
      <c r="I85" t="str">
        <f t="shared" si="6"/>
        <v>STANFORD</v>
      </c>
      <c r="J85" t="str">
        <f>MID(D85,1,FIND("-",D85)-1)</f>
        <v>13</v>
      </c>
      <c r="K85" t="str">
        <f>MID(D85,FIND("-",D85)+1,2)</f>
        <v>16</v>
      </c>
      <c r="L85">
        <f t="shared" si="7"/>
        <v>-3</v>
      </c>
    </row>
    <row r="86" spans="2:12" hidden="1">
      <c r="B86" s="1">
        <v>0.39444444444444443</v>
      </c>
      <c r="C86" t="s">
        <v>67</v>
      </c>
      <c r="D86" s="2" t="s">
        <v>59</v>
      </c>
      <c r="G86" s="1">
        <f t="shared" si="4"/>
        <v>0.39444444444444443</v>
      </c>
      <c r="H86" t="str">
        <f t="shared" si="5"/>
        <v>Tyrone Wallace Defensive Rebound.</v>
      </c>
      <c r="I86" t="str">
        <f t="shared" si="6"/>
        <v>CAL</v>
      </c>
      <c r="J86" t="str">
        <f>MID(D86,1,FIND("-",D86)-1)</f>
        <v>13</v>
      </c>
      <c r="K86" t="str">
        <f>MID(D86,FIND("-",D86)+1,2)</f>
        <v>16</v>
      </c>
      <c r="L86">
        <f t="shared" si="7"/>
        <v>-3</v>
      </c>
    </row>
    <row r="87" spans="2:12" hidden="1">
      <c r="B87" s="1">
        <v>0.38541666666666669</v>
      </c>
      <c r="C87" t="s">
        <v>61</v>
      </c>
      <c r="D87" s="2" t="s">
        <v>59</v>
      </c>
      <c r="G87" s="1">
        <f t="shared" si="4"/>
        <v>0.38541666666666669</v>
      </c>
      <c r="H87" t="str">
        <f t="shared" si="5"/>
        <v>Jabari Bird missed Jumper.</v>
      </c>
      <c r="I87" t="str">
        <f t="shared" si="6"/>
        <v>CAL</v>
      </c>
      <c r="J87" t="str">
        <f>MID(D87,1,FIND("-",D87)-1)</f>
        <v>13</v>
      </c>
      <c r="K87" t="str">
        <f>MID(D87,FIND("-",D87)+1,2)</f>
        <v>16</v>
      </c>
      <c r="L87">
        <f t="shared" si="7"/>
        <v>-3</v>
      </c>
    </row>
    <row r="88" spans="2:12" hidden="1">
      <c r="B88" s="1">
        <v>0.38541666666666669</v>
      </c>
      <c r="D88" s="1" t="s">
        <v>59</v>
      </c>
      <c r="E88" t="s">
        <v>68</v>
      </c>
      <c r="G88" s="1">
        <f t="shared" si="4"/>
        <v>0.38541666666666669</v>
      </c>
      <c r="H88" t="str">
        <f t="shared" si="5"/>
        <v>Reid Travis Defensive Rebound.</v>
      </c>
      <c r="I88" t="str">
        <f t="shared" si="6"/>
        <v>STANFORD</v>
      </c>
      <c r="J88" t="str">
        <f>MID(D88,1,FIND("-",D88)-1)</f>
        <v>13</v>
      </c>
      <c r="K88" t="str">
        <f>MID(D88,FIND("-",D88)+1,2)</f>
        <v>16</v>
      </c>
      <c r="L88">
        <f t="shared" si="7"/>
        <v>-3</v>
      </c>
    </row>
    <row r="89" spans="2:12" hidden="1">
      <c r="B89" s="1">
        <v>0.3756944444444445</v>
      </c>
      <c r="D89" s="1" t="s">
        <v>69</v>
      </c>
      <c r="E89" t="s">
        <v>70</v>
      </c>
      <c r="G89" s="1">
        <f t="shared" si="4"/>
        <v>0.3756944444444445</v>
      </c>
      <c r="H89" t="str">
        <f t="shared" si="5"/>
        <v>Reid Travis made Layup. Assisted by Chasson Randle.</v>
      </c>
      <c r="I89" t="str">
        <f t="shared" si="6"/>
        <v>STANFORD</v>
      </c>
      <c r="J89" t="str">
        <f>MID(D89,1,FIND("-",D89)-1)</f>
        <v>13</v>
      </c>
      <c r="K89" t="str">
        <f>MID(D89,FIND("-",D89)+1,2)</f>
        <v>18</v>
      </c>
      <c r="L89">
        <f t="shared" si="7"/>
        <v>-5</v>
      </c>
    </row>
    <row r="90" spans="2:12">
      <c r="B90" s="1">
        <v>0.3611111111111111</v>
      </c>
      <c r="C90" t="s">
        <v>71</v>
      </c>
      <c r="D90" s="2" t="s">
        <v>72</v>
      </c>
      <c r="G90" s="1">
        <f t="shared" si="4"/>
        <v>0.3611111111111111</v>
      </c>
      <c r="H90" t="str">
        <f t="shared" si="5"/>
        <v>David Kravish made Jumper. Assisted by Tyrone Wallace.</v>
      </c>
      <c r="I90" t="str">
        <f t="shared" si="6"/>
        <v>CAL</v>
      </c>
      <c r="J90" t="str">
        <f>MID(D90,1,FIND("-",D90)-1)</f>
        <v>15</v>
      </c>
      <c r="K90" t="str">
        <f>MID(D90,FIND("-",D90)+1,2)</f>
        <v>18</v>
      </c>
      <c r="L90">
        <f t="shared" si="7"/>
        <v>-3</v>
      </c>
    </row>
    <row r="91" spans="2:12" hidden="1">
      <c r="B91" s="1">
        <v>0.35416666666666669</v>
      </c>
      <c r="D91" s="1" t="s">
        <v>73</v>
      </c>
      <c r="E91" t="s">
        <v>74</v>
      </c>
      <c r="G91" s="1">
        <f t="shared" si="4"/>
        <v>0.35416666666666669</v>
      </c>
      <c r="H91" t="str">
        <f t="shared" si="5"/>
        <v>Michael Humphrey made Layup. Assisted by Chasson Randle.</v>
      </c>
      <c r="I91" t="str">
        <f t="shared" si="6"/>
        <v>STANFORD</v>
      </c>
      <c r="J91" t="str">
        <f>MID(D91,1,FIND("-",D91)-1)</f>
        <v>15</v>
      </c>
      <c r="K91" t="str">
        <f>MID(D91,FIND("-",D91)+1,2)</f>
        <v>20</v>
      </c>
      <c r="L91">
        <f t="shared" si="7"/>
        <v>-5</v>
      </c>
    </row>
    <row r="92" spans="2:12" hidden="1">
      <c r="B92" s="1">
        <v>0.34375</v>
      </c>
      <c r="C92" t="s">
        <v>75</v>
      </c>
      <c r="D92" s="2" t="s">
        <v>76</v>
      </c>
      <c r="G92" s="1">
        <f t="shared" si="4"/>
        <v>0.34375</v>
      </c>
      <c r="H92" t="str">
        <f t="shared" si="5"/>
        <v>Jabari Bird made Jumper.</v>
      </c>
      <c r="I92" t="str">
        <f t="shared" si="6"/>
        <v>CAL</v>
      </c>
      <c r="J92" t="str">
        <f>MID(D92,1,FIND("-",D92)-1)</f>
        <v>17</v>
      </c>
      <c r="K92" t="str">
        <f>MID(D92,FIND("-",D92)+1,2)</f>
        <v>20</v>
      </c>
      <c r="L92">
        <f t="shared" si="7"/>
        <v>-3</v>
      </c>
    </row>
    <row r="93" spans="2:12" hidden="1">
      <c r="B93" s="1">
        <v>0.3347222222222222</v>
      </c>
      <c r="D93" s="1" t="s">
        <v>77</v>
      </c>
      <c r="E93" t="s">
        <v>78</v>
      </c>
      <c r="G93" s="1">
        <f t="shared" si="4"/>
        <v>0.3347222222222222</v>
      </c>
      <c r="H93" t="str">
        <f t="shared" si="5"/>
        <v>Reid Travis made Layup.</v>
      </c>
      <c r="I93" t="str">
        <f t="shared" si="6"/>
        <v>STANFORD</v>
      </c>
      <c r="J93" t="str">
        <f>MID(D93,1,FIND("-",D93)-1)</f>
        <v>17</v>
      </c>
      <c r="K93" t="str">
        <f>MID(D93,FIND("-",D93)+1,2)</f>
        <v>22</v>
      </c>
      <c r="L93">
        <f t="shared" si="7"/>
        <v>-5</v>
      </c>
    </row>
    <row r="94" spans="2:12">
      <c r="B94" s="1">
        <v>0.3215277777777778</v>
      </c>
      <c r="C94" t="s">
        <v>55</v>
      </c>
      <c r="D94" s="2" t="s">
        <v>77</v>
      </c>
      <c r="G94" s="1">
        <f t="shared" si="4"/>
        <v>0.3215277777777778</v>
      </c>
      <c r="H94" t="str">
        <f t="shared" si="5"/>
        <v>David Kravish missed Jumper.</v>
      </c>
      <c r="I94" t="str">
        <f t="shared" si="6"/>
        <v>CAL</v>
      </c>
      <c r="J94" t="str">
        <f>MID(D94,1,FIND("-",D94)-1)</f>
        <v>17</v>
      </c>
      <c r="K94" t="str">
        <f>MID(D94,FIND("-",D94)+1,2)</f>
        <v>22</v>
      </c>
      <c r="L94">
        <f t="shared" si="7"/>
        <v>-5</v>
      </c>
    </row>
    <row r="95" spans="2:12" hidden="1">
      <c r="B95" s="1">
        <v>0.3215277777777778</v>
      </c>
      <c r="D95" s="1" t="s">
        <v>77</v>
      </c>
      <c r="E95" t="s">
        <v>68</v>
      </c>
      <c r="G95" s="1">
        <f t="shared" si="4"/>
        <v>0.3215277777777778</v>
      </c>
      <c r="H95" t="str">
        <f t="shared" si="5"/>
        <v>Reid Travis Defensive Rebound.</v>
      </c>
      <c r="I95" t="str">
        <f t="shared" si="6"/>
        <v>STANFORD</v>
      </c>
      <c r="J95" t="str">
        <f>MID(D95,1,FIND("-",D95)-1)</f>
        <v>17</v>
      </c>
      <c r="K95" t="str">
        <f>MID(D95,FIND("-",D95)+1,2)</f>
        <v>22</v>
      </c>
      <c r="L95">
        <f t="shared" si="7"/>
        <v>-5</v>
      </c>
    </row>
    <row r="96" spans="2:12" hidden="1">
      <c r="B96" s="1">
        <v>0.2986111111111111</v>
      </c>
      <c r="C96" t="s">
        <v>79</v>
      </c>
      <c r="D96" s="2" t="s">
        <v>77</v>
      </c>
      <c r="G96" s="1">
        <f t="shared" si="4"/>
        <v>0.2986111111111111</v>
      </c>
      <c r="H96" t="str">
        <f t="shared" si="5"/>
        <v>Foul on Dwight Tarwater.</v>
      </c>
      <c r="I96" t="str">
        <f t="shared" si="6"/>
        <v>CAL</v>
      </c>
      <c r="J96" t="str">
        <f>MID(D96,1,FIND("-",D96)-1)</f>
        <v>17</v>
      </c>
      <c r="K96" t="str">
        <f>MID(D96,FIND("-",D96)+1,2)</f>
        <v>22</v>
      </c>
      <c r="L96">
        <f t="shared" si="7"/>
        <v>-5</v>
      </c>
    </row>
    <row r="97" spans="2:12" hidden="1">
      <c r="B97" s="1">
        <v>0.2986111111111111</v>
      </c>
      <c r="C97" t="s">
        <v>38</v>
      </c>
      <c r="G97" s="1">
        <f t="shared" si="4"/>
        <v>0.2986111111111111</v>
      </c>
      <c r="H97" t="str">
        <f t="shared" si="5"/>
        <v>Official TV Timeout</v>
      </c>
      <c r="I97" t="str">
        <f t="shared" si="6"/>
        <v>CAL</v>
      </c>
      <c r="J97">
        <v>17</v>
      </c>
      <c r="K97">
        <v>22</v>
      </c>
      <c r="L97">
        <f t="shared" si="7"/>
        <v>-5</v>
      </c>
    </row>
    <row r="98" spans="2:12" hidden="1">
      <c r="B98" s="1">
        <v>0.2986111111111111</v>
      </c>
      <c r="D98" s="1" t="s">
        <v>77</v>
      </c>
      <c r="E98" t="s">
        <v>80</v>
      </c>
      <c r="G98" s="1">
        <f t="shared" si="4"/>
        <v>0.2986111111111111</v>
      </c>
      <c r="H98" t="str">
        <f t="shared" si="5"/>
        <v>Reid Travis missed Free Throw.</v>
      </c>
      <c r="I98" t="str">
        <f t="shared" si="6"/>
        <v>STANFORD</v>
      </c>
      <c r="J98" t="str">
        <f>MID(D98,1,FIND("-",D98)-1)</f>
        <v>17</v>
      </c>
      <c r="K98" t="str">
        <f>MID(D98,FIND("-",D98)+1,2)</f>
        <v>22</v>
      </c>
      <c r="L98">
        <f t="shared" si="7"/>
        <v>-5</v>
      </c>
    </row>
    <row r="99" spans="2:12" hidden="1">
      <c r="B99" s="1">
        <v>0.2986111111111111</v>
      </c>
      <c r="D99" s="1" t="s">
        <v>77</v>
      </c>
      <c r="E99" t="s">
        <v>81</v>
      </c>
      <c r="G99" s="1">
        <f t="shared" si="4"/>
        <v>0.2986111111111111</v>
      </c>
      <c r="H99" t="str">
        <f t="shared" si="5"/>
        <v>Stanford Deadball Team Rebound.</v>
      </c>
      <c r="I99" t="str">
        <f t="shared" si="6"/>
        <v>STANFORD</v>
      </c>
      <c r="J99" t="str">
        <f>MID(D99,1,FIND("-",D99)-1)</f>
        <v>17</v>
      </c>
      <c r="K99" t="str">
        <f>MID(D99,FIND("-",D99)+1,2)</f>
        <v>22</v>
      </c>
      <c r="L99">
        <f t="shared" si="7"/>
        <v>-5</v>
      </c>
    </row>
    <row r="100" spans="2:12" hidden="1">
      <c r="B100" s="1">
        <v>0.2986111111111111</v>
      </c>
      <c r="D100" s="1" t="s">
        <v>77</v>
      </c>
      <c r="E100" t="s">
        <v>80</v>
      </c>
      <c r="G100" s="1">
        <f t="shared" si="4"/>
        <v>0.2986111111111111</v>
      </c>
      <c r="H100" t="str">
        <f t="shared" si="5"/>
        <v>Reid Travis missed Free Throw.</v>
      </c>
      <c r="I100" t="str">
        <f t="shared" si="6"/>
        <v>STANFORD</v>
      </c>
      <c r="J100" t="str">
        <f>MID(D100,1,FIND("-",D100)-1)</f>
        <v>17</v>
      </c>
      <c r="K100" t="str">
        <f>MID(D100,FIND("-",D100)+1,2)</f>
        <v>22</v>
      </c>
      <c r="L100">
        <f t="shared" si="7"/>
        <v>-5</v>
      </c>
    </row>
    <row r="101" spans="2:12">
      <c r="B101" s="1">
        <v>0.2986111111111111</v>
      </c>
      <c r="C101" t="s">
        <v>15</v>
      </c>
      <c r="D101" s="2" t="s">
        <v>77</v>
      </c>
      <c r="G101" s="1">
        <f t="shared" si="4"/>
        <v>0.2986111111111111</v>
      </c>
      <c r="H101" t="str">
        <f t="shared" si="5"/>
        <v>David Kravish Defensive Rebound.</v>
      </c>
      <c r="I101" t="str">
        <f t="shared" si="6"/>
        <v>CAL</v>
      </c>
      <c r="J101" t="str">
        <f>MID(D101,1,FIND("-",D101)-1)</f>
        <v>17</v>
      </c>
      <c r="K101" t="str">
        <f>MID(D101,FIND("-",D101)+1,2)</f>
        <v>22</v>
      </c>
      <c r="L101">
        <f t="shared" si="7"/>
        <v>-5</v>
      </c>
    </row>
    <row r="102" spans="2:12">
      <c r="B102" s="1">
        <v>0.28750000000000003</v>
      </c>
      <c r="C102" t="s">
        <v>55</v>
      </c>
      <c r="D102" s="2" t="s">
        <v>77</v>
      </c>
      <c r="G102" s="1">
        <f t="shared" si="4"/>
        <v>0.28750000000000003</v>
      </c>
      <c r="H102" t="str">
        <f t="shared" si="5"/>
        <v>David Kravish missed Jumper.</v>
      </c>
      <c r="I102" t="str">
        <f t="shared" si="6"/>
        <v>CAL</v>
      </c>
      <c r="J102" t="str">
        <f>MID(D102,1,FIND("-",D102)-1)</f>
        <v>17</v>
      </c>
      <c r="K102" t="str">
        <f>MID(D102,FIND("-",D102)+1,2)</f>
        <v>22</v>
      </c>
      <c r="L102">
        <f t="shared" si="7"/>
        <v>-5</v>
      </c>
    </row>
    <row r="103" spans="2:12">
      <c r="B103" s="1">
        <v>0.28750000000000003</v>
      </c>
      <c r="C103" t="s">
        <v>64</v>
      </c>
      <c r="D103" s="2" t="s">
        <v>77</v>
      </c>
      <c r="G103" s="1">
        <f t="shared" si="4"/>
        <v>0.28750000000000003</v>
      </c>
      <c r="H103" t="str">
        <f t="shared" si="5"/>
        <v>David Kravish Offensive Rebound.</v>
      </c>
      <c r="I103" t="str">
        <f t="shared" si="6"/>
        <v>CAL</v>
      </c>
      <c r="J103" t="str">
        <f>MID(D103,1,FIND("-",D103)-1)</f>
        <v>17</v>
      </c>
      <c r="K103" t="str">
        <f>MID(D103,FIND("-",D103)+1,2)</f>
        <v>22</v>
      </c>
      <c r="L103">
        <f t="shared" si="7"/>
        <v>-5</v>
      </c>
    </row>
    <row r="104" spans="2:12" hidden="1">
      <c r="B104" s="1">
        <v>0.28125</v>
      </c>
      <c r="C104" t="s">
        <v>39</v>
      </c>
      <c r="D104" s="2" t="s">
        <v>77</v>
      </c>
      <c r="G104" s="1">
        <f t="shared" si="4"/>
        <v>0.28125</v>
      </c>
      <c r="H104" t="str">
        <f t="shared" si="5"/>
        <v>Tyrone Wallace missed Jumper.</v>
      </c>
      <c r="I104" t="str">
        <f t="shared" si="6"/>
        <v>CAL</v>
      </c>
      <c r="J104" t="str">
        <f>MID(D104,1,FIND("-",D104)-1)</f>
        <v>17</v>
      </c>
      <c r="K104" t="str">
        <f>MID(D104,FIND("-",D104)+1,2)</f>
        <v>22</v>
      </c>
      <c r="L104">
        <f t="shared" si="7"/>
        <v>-5</v>
      </c>
    </row>
    <row r="105" spans="2:12" hidden="1">
      <c r="B105" s="1">
        <v>0.28125</v>
      </c>
      <c r="D105" s="1" t="s">
        <v>77</v>
      </c>
      <c r="E105" t="s">
        <v>82</v>
      </c>
      <c r="G105" s="1">
        <f t="shared" si="4"/>
        <v>0.28125</v>
      </c>
      <c r="H105" t="str">
        <f t="shared" si="5"/>
        <v>Robert Cartwright Defensive Rebound.</v>
      </c>
      <c r="I105" t="str">
        <f t="shared" si="6"/>
        <v>STANFORD</v>
      </c>
      <c r="J105" t="str">
        <f>MID(D105,1,FIND("-",D105)-1)</f>
        <v>17</v>
      </c>
      <c r="K105" t="str">
        <f>MID(D105,FIND("-",D105)+1,2)</f>
        <v>22</v>
      </c>
      <c r="L105">
        <f t="shared" si="7"/>
        <v>-5</v>
      </c>
    </row>
    <row r="106" spans="2:12" hidden="1">
      <c r="B106" s="1">
        <v>0.26874999999999999</v>
      </c>
      <c r="D106" s="1" t="s">
        <v>83</v>
      </c>
      <c r="E106" t="s">
        <v>84</v>
      </c>
      <c r="G106" s="1">
        <f t="shared" si="4"/>
        <v>0.26874999999999999</v>
      </c>
      <c r="H106" t="str">
        <f t="shared" si="5"/>
        <v>Anthony Brown made Jumper. Assisted by Stefan Nastic.</v>
      </c>
      <c r="I106" t="str">
        <f t="shared" si="6"/>
        <v>STANFORD</v>
      </c>
      <c r="J106" t="str">
        <f>MID(D106,1,FIND("-",D106)-1)</f>
        <v>17</v>
      </c>
      <c r="K106" t="str">
        <f>MID(D106,FIND("-",D106)+1,2)</f>
        <v>24</v>
      </c>
      <c r="L106">
        <f t="shared" si="7"/>
        <v>-7</v>
      </c>
    </row>
    <row r="107" spans="2:12" hidden="1">
      <c r="B107" s="1">
        <v>0.25763888888888892</v>
      </c>
      <c r="C107" t="s">
        <v>61</v>
      </c>
      <c r="D107" s="2" t="s">
        <v>83</v>
      </c>
      <c r="G107" s="1">
        <f t="shared" si="4"/>
        <v>0.25763888888888892</v>
      </c>
      <c r="H107" t="str">
        <f t="shared" si="5"/>
        <v>Jabari Bird missed Jumper.</v>
      </c>
      <c r="I107" t="str">
        <f t="shared" si="6"/>
        <v>CAL</v>
      </c>
      <c r="J107" t="str">
        <f>MID(D107,1,FIND("-",D107)-1)</f>
        <v>17</v>
      </c>
      <c r="K107" t="str">
        <f>MID(D107,FIND("-",D107)+1,2)</f>
        <v>24</v>
      </c>
      <c r="L107">
        <f t="shared" si="7"/>
        <v>-7</v>
      </c>
    </row>
    <row r="108" spans="2:12" hidden="1">
      <c r="B108" s="1">
        <v>0.25763888888888892</v>
      </c>
      <c r="D108" s="1" t="s">
        <v>83</v>
      </c>
      <c r="E108" t="s">
        <v>68</v>
      </c>
      <c r="G108" s="1">
        <f t="shared" si="4"/>
        <v>0.25763888888888892</v>
      </c>
      <c r="H108" t="str">
        <f t="shared" si="5"/>
        <v>Reid Travis Defensive Rebound.</v>
      </c>
      <c r="I108" t="str">
        <f t="shared" si="6"/>
        <v>STANFORD</v>
      </c>
      <c r="J108" t="str">
        <f>MID(D108,1,FIND("-",D108)-1)</f>
        <v>17</v>
      </c>
      <c r="K108" t="str">
        <f>MID(D108,FIND("-",D108)+1,2)</f>
        <v>24</v>
      </c>
      <c r="L108">
        <f t="shared" si="7"/>
        <v>-7</v>
      </c>
    </row>
    <row r="109" spans="2:12" hidden="1">
      <c r="B109" s="1">
        <v>0.2388888888888889</v>
      </c>
      <c r="C109" t="s">
        <v>85</v>
      </c>
      <c r="D109" s="2" t="s">
        <v>83</v>
      </c>
      <c r="G109" s="1">
        <f t="shared" si="4"/>
        <v>0.2388888888888889</v>
      </c>
      <c r="H109" t="str">
        <f t="shared" si="5"/>
        <v>Jump Ball won by California</v>
      </c>
      <c r="I109" t="str">
        <f t="shared" si="6"/>
        <v>CAL</v>
      </c>
      <c r="J109" t="str">
        <f>MID(D109,1,FIND("-",D109)-1)</f>
        <v>17</v>
      </c>
      <c r="K109" t="str">
        <f>MID(D109,FIND("-",D109)+1,2)</f>
        <v>24</v>
      </c>
      <c r="L109">
        <f t="shared" si="7"/>
        <v>-7</v>
      </c>
    </row>
    <row r="110" spans="2:12" hidden="1">
      <c r="B110" s="1">
        <v>0.2388888888888889</v>
      </c>
      <c r="D110" s="1" t="s">
        <v>83</v>
      </c>
      <c r="E110" t="s">
        <v>86</v>
      </c>
      <c r="G110" s="1">
        <f t="shared" si="4"/>
        <v>0.2388888888888889</v>
      </c>
      <c r="H110" t="str">
        <f t="shared" si="5"/>
        <v>Marcus Allen Turnover.</v>
      </c>
      <c r="I110" t="str">
        <f t="shared" si="6"/>
        <v>STANFORD</v>
      </c>
      <c r="J110" t="str">
        <f>MID(D110,1,FIND("-",D110)-1)</f>
        <v>17</v>
      </c>
      <c r="K110" t="str">
        <f>MID(D110,FIND("-",D110)+1,2)</f>
        <v>24</v>
      </c>
      <c r="L110">
        <f t="shared" si="7"/>
        <v>-7</v>
      </c>
    </row>
    <row r="111" spans="2:12" hidden="1">
      <c r="B111" s="1">
        <v>0.2388888888888889</v>
      </c>
      <c r="C111" t="s">
        <v>41</v>
      </c>
      <c r="D111" s="2" t="s">
        <v>83</v>
      </c>
      <c r="G111" s="1">
        <f t="shared" si="4"/>
        <v>0.2388888888888889</v>
      </c>
      <c r="H111" t="str">
        <f t="shared" si="5"/>
        <v>Jabari Bird Steal.</v>
      </c>
      <c r="I111" t="str">
        <f t="shared" si="6"/>
        <v>CAL</v>
      </c>
      <c r="J111" t="str">
        <f>MID(D111,1,FIND("-",D111)-1)</f>
        <v>17</v>
      </c>
      <c r="K111" t="str">
        <f>MID(D111,FIND("-",D111)+1,2)</f>
        <v>24</v>
      </c>
      <c r="L111">
        <f t="shared" si="7"/>
        <v>-7</v>
      </c>
    </row>
    <row r="112" spans="2:12" hidden="1">
      <c r="B112" s="1">
        <v>0.23402777777777781</v>
      </c>
      <c r="C112" t="s">
        <v>87</v>
      </c>
      <c r="D112" s="2" t="s">
        <v>83</v>
      </c>
      <c r="G112" s="1">
        <f t="shared" si="4"/>
        <v>0.23402777777777781</v>
      </c>
      <c r="H112" t="str">
        <f t="shared" si="5"/>
        <v>Brandon Chauca missed Three Point Jumper.</v>
      </c>
      <c r="I112" t="str">
        <f t="shared" si="6"/>
        <v>CAL</v>
      </c>
      <c r="J112" t="str">
        <f>MID(D112,1,FIND("-",D112)-1)</f>
        <v>17</v>
      </c>
      <c r="K112" t="str">
        <f>MID(D112,FIND("-",D112)+1,2)</f>
        <v>24</v>
      </c>
      <c r="L112">
        <f t="shared" si="7"/>
        <v>-7</v>
      </c>
    </row>
    <row r="113" spans="2:12" hidden="1">
      <c r="B113" s="1">
        <v>0.23402777777777781</v>
      </c>
      <c r="D113" s="1" t="s">
        <v>83</v>
      </c>
      <c r="E113" t="s">
        <v>21</v>
      </c>
      <c r="G113" s="1">
        <f t="shared" si="4"/>
        <v>0.23402777777777781</v>
      </c>
      <c r="H113" t="str">
        <f t="shared" si="5"/>
        <v>Stefan Nastic Defensive Rebound.</v>
      </c>
      <c r="I113" t="str">
        <f t="shared" si="6"/>
        <v>STANFORD</v>
      </c>
      <c r="J113" t="str">
        <f>MID(D113,1,FIND("-",D113)-1)</f>
        <v>17</v>
      </c>
      <c r="K113" t="str">
        <f>MID(D113,FIND("-",D113)+1,2)</f>
        <v>24</v>
      </c>
      <c r="L113">
        <f t="shared" si="7"/>
        <v>-7</v>
      </c>
    </row>
    <row r="114" spans="2:12">
      <c r="B114" s="1">
        <v>0.21458333333333335</v>
      </c>
      <c r="C114" t="s">
        <v>88</v>
      </c>
      <c r="D114" s="2" t="s">
        <v>83</v>
      </c>
      <c r="G114" s="1">
        <f t="shared" si="4"/>
        <v>0.21458333333333335</v>
      </c>
      <c r="H114" t="str">
        <f t="shared" si="5"/>
        <v>Foul on David Kravish.</v>
      </c>
      <c r="I114" t="str">
        <f t="shared" si="6"/>
        <v>CAL</v>
      </c>
      <c r="J114" t="str">
        <f>MID(D114,1,FIND("-",D114)-1)</f>
        <v>17</v>
      </c>
      <c r="K114" t="str">
        <f>MID(D114,FIND("-",D114)+1,2)</f>
        <v>24</v>
      </c>
      <c r="L114">
        <f t="shared" si="7"/>
        <v>-7</v>
      </c>
    </row>
    <row r="115" spans="2:12" hidden="1">
      <c r="B115" s="1">
        <v>0.21458333333333335</v>
      </c>
      <c r="D115" s="1" t="s">
        <v>89</v>
      </c>
      <c r="E115" t="s">
        <v>54</v>
      </c>
      <c r="G115" s="1">
        <f t="shared" si="4"/>
        <v>0.21458333333333335</v>
      </c>
      <c r="H115" t="str">
        <f t="shared" si="5"/>
        <v>Stefan Nastic made Free Throw.</v>
      </c>
      <c r="I115" t="str">
        <f t="shared" si="6"/>
        <v>STANFORD</v>
      </c>
      <c r="J115" t="str">
        <f>MID(D115,1,FIND("-",D115)-1)</f>
        <v>17</v>
      </c>
      <c r="K115" t="str">
        <f>MID(D115,FIND("-",D115)+1,2)</f>
        <v>25</v>
      </c>
      <c r="L115">
        <f t="shared" si="7"/>
        <v>-8</v>
      </c>
    </row>
    <row r="116" spans="2:12" hidden="1">
      <c r="B116" s="1">
        <v>0.21458333333333335</v>
      </c>
      <c r="D116" s="1" t="s">
        <v>90</v>
      </c>
      <c r="E116" t="s">
        <v>54</v>
      </c>
      <c r="G116" s="1">
        <f t="shared" si="4"/>
        <v>0.21458333333333335</v>
      </c>
      <c r="H116" t="str">
        <f t="shared" si="5"/>
        <v>Stefan Nastic made Free Throw.</v>
      </c>
      <c r="I116" t="str">
        <f t="shared" si="6"/>
        <v>STANFORD</v>
      </c>
      <c r="J116" t="str">
        <f>MID(D116,1,FIND("-",D116)-1)</f>
        <v>17</v>
      </c>
      <c r="K116" t="str">
        <f>MID(D116,FIND("-",D116)+1,2)</f>
        <v>26</v>
      </c>
      <c r="L116">
        <f t="shared" si="7"/>
        <v>-9</v>
      </c>
    </row>
    <row r="117" spans="2:12" hidden="1">
      <c r="B117" s="1">
        <v>0.20277777777777781</v>
      </c>
      <c r="C117" t="s">
        <v>91</v>
      </c>
      <c r="D117" s="2" t="s">
        <v>90</v>
      </c>
      <c r="G117" s="1">
        <f t="shared" si="4"/>
        <v>0.20277777777777781</v>
      </c>
      <c r="H117" t="str">
        <f t="shared" si="5"/>
        <v>Brandon Chauca Turnover.</v>
      </c>
      <c r="I117" t="str">
        <f t="shared" si="6"/>
        <v>CAL</v>
      </c>
      <c r="J117" t="str">
        <f>MID(D117,1,FIND("-",D117)-1)</f>
        <v>17</v>
      </c>
      <c r="K117" t="str">
        <f>MID(D117,FIND("-",D117)+1,2)</f>
        <v>26</v>
      </c>
      <c r="L117">
        <f t="shared" si="7"/>
        <v>-9</v>
      </c>
    </row>
    <row r="118" spans="2:12" hidden="1">
      <c r="B118" s="1">
        <v>0.19513888888888889</v>
      </c>
      <c r="D118" s="1" t="s">
        <v>90</v>
      </c>
      <c r="E118" t="s">
        <v>14</v>
      </c>
      <c r="G118" s="1">
        <f t="shared" si="4"/>
        <v>0.19513888888888889</v>
      </c>
      <c r="H118" t="str">
        <f t="shared" si="5"/>
        <v>Chasson Randle missed Jumper.</v>
      </c>
      <c r="I118" t="str">
        <f t="shared" si="6"/>
        <v>STANFORD</v>
      </c>
      <c r="J118" t="str">
        <f>MID(D118,1,FIND("-",D118)-1)</f>
        <v>17</v>
      </c>
      <c r="K118" t="str">
        <f>MID(D118,FIND("-",D118)+1,2)</f>
        <v>26</v>
      </c>
      <c r="L118">
        <f t="shared" si="7"/>
        <v>-9</v>
      </c>
    </row>
    <row r="119" spans="2:12">
      <c r="B119" s="1">
        <v>0.19513888888888889</v>
      </c>
      <c r="C119" t="s">
        <v>15</v>
      </c>
      <c r="D119" s="2" t="s">
        <v>90</v>
      </c>
      <c r="G119" s="1">
        <f t="shared" si="4"/>
        <v>0.19513888888888889</v>
      </c>
      <c r="H119" t="str">
        <f t="shared" si="5"/>
        <v>David Kravish Defensive Rebound.</v>
      </c>
      <c r="I119" t="str">
        <f t="shared" si="6"/>
        <v>CAL</v>
      </c>
      <c r="J119" t="str">
        <f>MID(D119,1,FIND("-",D119)-1)</f>
        <v>17</v>
      </c>
      <c r="K119" t="str">
        <f>MID(D119,FIND("-",D119)+1,2)</f>
        <v>26</v>
      </c>
      <c r="L119">
        <f t="shared" si="7"/>
        <v>-9</v>
      </c>
    </row>
    <row r="120" spans="2:12" hidden="1">
      <c r="B120" s="1">
        <v>0.18055555555555555</v>
      </c>
      <c r="D120" s="1" t="s">
        <v>90</v>
      </c>
      <c r="E120" t="s">
        <v>92</v>
      </c>
      <c r="G120" s="1">
        <f t="shared" si="4"/>
        <v>0.18055555555555555</v>
      </c>
      <c r="H120" t="str">
        <f t="shared" si="5"/>
        <v>Foul on Stefan Nastic.</v>
      </c>
      <c r="I120" t="str">
        <f t="shared" si="6"/>
        <v>STANFORD</v>
      </c>
      <c r="J120" t="str">
        <f>MID(D120,1,FIND("-",D120)-1)</f>
        <v>17</v>
      </c>
      <c r="K120" t="str">
        <f>MID(D120,FIND("-",D120)+1,2)</f>
        <v>26</v>
      </c>
      <c r="L120">
        <f t="shared" si="7"/>
        <v>-9</v>
      </c>
    </row>
    <row r="121" spans="2:12" hidden="1">
      <c r="B121" s="1">
        <v>0.17777777777777778</v>
      </c>
      <c r="C121" t="s">
        <v>93</v>
      </c>
      <c r="D121" s="2" t="s">
        <v>94</v>
      </c>
      <c r="G121" s="1">
        <f t="shared" si="4"/>
        <v>0.17777777777777778</v>
      </c>
      <c r="H121" t="str">
        <f t="shared" si="5"/>
        <v>Tyrone Wallace made Jumper. Assisted by Jordan Mathews.</v>
      </c>
      <c r="I121" t="str">
        <f t="shared" si="6"/>
        <v>CAL</v>
      </c>
      <c r="J121" t="str">
        <f>MID(D121,1,FIND("-",D121)-1)</f>
        <v>19</v>
      </c>
      <c r="K121" t="str">
        <f>MID(D121,FIND("-",D121)+1,2)</f>
        <v>26</v>
      </c>
      <c r="L121">
        <f t="shared" si="7"/>
        <v>-7</v>
      </c>
    </row>
    <row r="122" spans="2:12" hidden="1">
      <c r="B122" s="1">
        <v>0.16666666666666666</v>
      </c>
      <c r="D122" s="1" t="s">
        <v>95</v>
      </c>
      <c r="E122" t="s">
        <v>96</v>
      </c>
      <c r="G122" s="1">
        <f t="shared" si="4"/>
        <v>0.16666666666666666</v>
      </c>
      <c r="H122" t="str">
        <f t="shared" si="5"/>
        <v>Reid Travis made Jumper.</v>
      </c>
      <c r="I122" t="str">
        <f t="shared" si="6"/>
        <v>STANFORD</v>
      </c>
      <c r="J122" t="str">
        <f>MID(D122,1,FIND("-",D122)-1)</f>
        <v>19</v>
      </c>
      <c r="K122" t="str">
        <f>MID(D122,FIND("-",D122)+1,2)</f>
        <v>28</v>
      </c>
      <c r="L122">
        <f t="shared" si="7"/>
        <v>-9</v>
      </c>
    </row>
    <row r="123" spans="2:12" hidden="1">
      <c r="B123" s="1">
        <v>0.15902777777777777</v>
      </c>
      <c r="C123" t="s">
        <v>97</v>
      </c>
      <c r="D123" s="2" t="s">
        <v>95</v>
      </c>
      <c r="G123" s="1">
        <f t="shared" si="4"/>
        <v>0.15902777777777777</v>
      </c>
      <c r="H123" t="str">
        <f t="shared" si="5"/>
        <v>Dwight Tarwater missed Three Point Jumper.</v>
      </c>
      <c r="I123" t="str">
        <f t="shared" si="6"/>
        <v>CAL</v>
      </c>
      <c r="J123" t="str">
        <f>MID(D123,1,FIND("-",D123)-1)</f>
        <v>19</v>
      </c>
      <c r="K123" t="str">
        <f>MID(D123,FIND("-",D123)+1,2)</f>
        <v>28</v>
      </c>
      <c r="L123">
        <f t="shared" si="7"/>
        <v>-9</v>
      </c>
    </row>
    <row r="124" spans="2:12" hidden="1">
      <c r="B124" s="1">
        <v>0.15902777777777777</v>
      </c>
      <c r="D124" s="1" t="s">
        <v>95</v>
      </c>
      <c r="E124" t="s">
        <v>36</v>
      </c>
      <c r="G124" s="1">
        <f t="shared" si="4"/>
        <v>0.15902777777777777</v>
      </c>
      <c r="H124" t="str">
        <f t="shared" si="5"/>
        <v>Chasson Randle Defensive Rebound.</v>
      </c>
      <c r="I124" t="str">
        <f t="shared" si="6"/>
        <v>STANFORD</v>
      </c>
      <c r="J124" t="str">
        <f>MID(D124,1,FIND("-",D124)-1)</f>
        <v>19</v>
      </c>
      <c r="K124" t="str">
        <f>MID(D124,FIND("-",D124)+1,2)</f>
        <v>28</v>
      </c>
      <c r="L124">
        <f t="shared" si="7"/>
        <v>-9</v>
      </c>
    </row>
    <row r="125" spans="2:12" hidden="1">
      <c r="B125" s="1">
        <v>0.1451388888888889</v>
      </c>
      <c r="D125" s="1" t="s">
        <v>95</v>
      </c>
      <c r="E125" t="s">
        <v>30</v>
      </c>
      <c r="G125" s="1">
        <f t="shared" si="4"/>
        <v>0.1451388888888889</v>
      </c>
      <c r="H125" t="str">
        <f t="shared" si="5"/>
        <v>Stefan Nastic missed Jumper.</v>
      </c>
      <c r="I125" t="str">
        <f t="shared" si="6"/>
        <v>STANFORD</v>
      </c>
      <c r="J125" t="str">
        <f>MID(D125,1,FIND("-",D125)-1)</f>
        <v>19</v>
      </c>
      <c r="K125" t="str">
        <f>MID(D125,FIND("-",D125)+1,2)</f>
        <v>28</v>
      </c>
      <c r="L125">
        <f t="shared" si="7"/>
        <v>-9</v>
      </c>
    </row>
    <row r="126" spans="2:12" hidden="1">
      <c r="B126" s="1">
        <v>0.1451388888888889</v>
      </c>
      <c r="C126" t="s">
        <v>46</v>
      </c>
      <c r="D126" s="2" t="s">
        <v>95</v>
      </c>
      <c r="G126" s="1">
        <f t="shared" si="4"/>
        <v>0.1451388888888889</v>
      </c>
      <c r="H126" t="str">
        <f t="shared" si="5"/>
        <v>California Defensive Rebound.</v>
      </c>
      <c r="I126" t="str">
        <f t="shared" si="6"/>
        <v>CAL</v>
      </c>
      <c r="J126" t="str">
        <f>MID(D126,1,FIND("-",D126)-1)</f>
        <v>19</v>
      </c>
      <c r="K126" t="str">
        <f>MID(D126,FIND("-",D126)+1,2)</f>
        <v>28</v>
      </c>
      <c r="L126">
        <f t="shared" si="7"/>
        <v>-9</v>
      </c>
    </row>
    <row r="127" spans="2:12" hidden="1">
      <c r="B127" s="1">
        <v>0.14166666666666666</v>
      </c>
      <c r="C127" t="s">
        <v>38</v>
      </c>
      <c r="G127" s="1">
        <f t="shared" si="4"/>
        <v>0.14166666666666666</v>
      </c>
      <c r="H127" t="str">
        <f t="shared" si="5"/>
        <v>Official TV Timeout</v>
      </c>
      <c r="I127" t="str">
        <f t="shared" si="6"/>
        <v>CAL</v>
      </c>
      <c r="J127">
        <v>19</v>
      </c>
      <c r="K127">
        <v>28</v>
      </c>
      <c r="L127">
        <f t="shared" si="7"/>
        <v>-9</v>
      </c>
    </row>
    <row r="128" spans="2:12">
      <c r="B128" s="1">
        <v>0.12847222222222224</v>
      </c>
      <c r="C128" t="s">
        <v>98</v>
      </c>
      <c r="D128" s="2" t="s">
        <v>99</v>
      </c>
      <c r="G128" s="1">
        <f t="shared" si="4"/>
        <v>0.12847222222222224</v>
      </c>
      <c r="H128" t="str">
        <f t="shared" si="5"/>
        <v>David Kravish made Layup. Assisted by Brandon Chauca.</v>
      </c>
      <c r="I128" t="str">
        <f t="shared" si="6"/>
        <v>CAL</v>
      </c>
      <c r="J128" t="str">
        <f>MID(D128,1,FIND("-",D128)-1)</f>
        <v>21</v>
      </c>
      <c r="K128" t="str">
        <f>MID(D128,FIND("-",D128)+1,2)</f>
        <v>28</v>
      </c>
      <c r="L128">
        <f t="shared" si="7"/>
        <v>-7</v>
      </c>
    </row>
    <row r="129" spans="2:12" hidden="1">
      <c r="B129" s="1">
        <v>0.1125</v>
      </c>
      <c r="D129" s="1" t="s">
        <v>99</v>
      </c>
      <c r="E129" t="s">
        <v>100</v>
      </c>
      <c r="G129" s="1">
        <f t="shared" si="4"/>
        <v>0.1125</v>
      </c>
      <c r="H129" t="str">
        <f t="shared" si="5"/>
        <v>Chasson Randle missed Layup.</v>
      </c>
      <c r="I129" t="str">
        <f t="shared" si="6"/>
        <v>STANFORD</v>
      </c>
      <c r="J129" t="str">
        <f>MID(D129,1,FIND("-",D129)-1)</f>
        <v>21</v>
      </c>
      <c r="K129" t="str">
        <f>MID(D129,FIND("-",D129)+1,2)</f>
        <v>28</v>
      </c>
      <c r="L129">
        <f t="shared" si="7"/>
        <v>-7</v>
      </c>
    </row>
    <row r="130" spans="2:12" hidden="1">
      <c r="B130" s="1">
        <v>0.1125</v>
      </c>
      <c r="C130" t="s">
        <v>60</v>
      </c>
      <c r="D130" s="2" t="s">
        <v>99</v>
      </c>
      <c r="G130" s="1">
        <f t="shared" si="4"/>
        <v>0.1125</v>
      </c>
      <c r="H130" t="str">
        <f t="shared" si="5"/>
        <v>Sam Singer Defensive Rebound.</v>
      </c>
      <c r="I130" t="str">
        <f t="shared" si="6"/>
        <v>CAL</v>
      </c>
      <c r="J130" t="str">
        <f>MID(D130,1,FIND("-",D130)-1)</f>
        <v>21</v>
      </c>
      <c r="K130" t="str">
        <f>MID(D130,FIND("-",D130)+1,2)</f>
        <v>28</v>
      </c>
      <c r="L130">
        <f t="shared" si="7"/>
        <v>-7</v>
      </c>
    </row>
    <row r="131" spans="2:12" hidden="1">
      <c r="B131" s="1">
        <v>0.1125</v>
      </c>
      <c r="D131" s="1" t="s">
        <v>99</v>
      </c>
      <c r="E131" t="s">
        <v>92</v>
      </c>
      <c r="G131" s="1">
        <f t="shared" si="4"/>
        <v>0.1125</v>
      </c>
      <c r="H131" t="str">
        <f t="shared" si="5"/>
        <v>Foul on Stefan Nastic.</v>
      </c>
      <c r="I131" t="str">
        <f t="shared" si="6"/>
        <v>STANFORD</v>
      </c>
      <c r="J131" t="str">
        <f>MID(D131,1,FIND("-",D131)-1)</f>
        <v>21</v>
      </c>
      <c r="K131" t="str">
        <f>MID(D131,FIND("-",D131)+1,2)</f>
        <v>28</v>
      </c>
      <c r="L131">
        <f t="shared" si="7"/>
        <v>-7</v>
      </c>
    </row>
    <row r="132" spans="2:12">
      <c r="B132" s="1">
        <v>0.10208333333333335</v>
      </c>
      <c r="C132" t="s">
        <v>29</v>
      </c>
      <c r="D132" s="2" t="s">
        <v>101</v>
      </c>
      <c r="G132" s="1">
        <f t="shared" si="4"/>
        <v>0.10208333333333335</v>
      </c>
      <c r="H132" t="str">
        <f t="shared" si="5"/>
        <v>David Kravish made Jumper.</v>
      </c>
      <c r="I132" t="str">
        <f t="shared" si="6"/>
        <v>CAL</v>
      </c>
      <c r="J132" t="str">
        <f>MID(D132,1,FIND("-",D132)-1)</f>
        <v>23</v>
      </c>
      <c r="K132" t="str">
        <f>MID(D132,FIND("-",D132)+1,2)</f>
        <v>28</v>
      </c>
      <c r="L132">
        <f t="shared" si="7"/>
        <v>-5</v>
      </c>
    </row>
    <row r="133" spans="2:12" hidden="1">
      <c r="B133" s="1">
        <v>7.8472222222222221E-2</v>
      </c>
      <c r="C133" t="s">
        <v>13</v>
      </c>
      <c r="G133" s="1">
        <f t="shared" ref="G133:G155" si="8">B133</f>
        <v>7.8472222222222221E-2</v>
      </c>
      <c r="H133" t="str">
        <f t="shared" ref="H133:H196" si="9">IF(C133="",E133,C133)</f>
        <v>Stanford Timeout</v>
      </c>
      <c r="I133" t="str">
        <f t="shared" ref="I133:I155" si="10">IF(C133="","STANFORD","CAL")</f>
        <v>CAL</v>
      </c>
      <c r="J133">
        <v>23</v>
      </c>
      <c r="K133">
        <v>28</v>
      </c>
      <c r="L133">
        <f t="shared" ref="L133:L196" si="11">J133-K133</f>
        <v>-5</v>
      </c>
    </row>
    <row r="134" spans="2:12" hidden="1">
      <c r="B134" s="1">
        <v>7.7083333333333337E-2</v>
      </c>
      <c r="D134" s="1" t="s">
        <v>101</v>
      </c>
      <c r="E134" t="s">
        <v>14</v>
      </c>
      <c r="G134" s="1">
        <f t="shared" si="8"/>
        <v>7.7083333333333337E-2</v>
      </c>
      <c r="H134" t="str">
        <f t="shared" si="9"/>
        <v>Chasson Randle missed Jumper.</v>
      </c>
      <c r="I134" t="str">
        <f t="shared" si="10"/>
        <v>STANFORD</v>
      </c>
      <c r="J134" t="str">
        <f>MID(D134,1,FIND("-",D134)-1)</f>
        <v>23</v>
      </c>
      <c r="K134" t="str">
        <f>MID(D134,FIND("-",D134)+1,2)</f>
        <v>28</v>
      </c>
      <c r="L134">
        <f t="shared" si="11"/>
        <v>-5</v>
      </c>
    </row>
    <row r="135" spans="2:12" hidden="1">
      <c r="B135" s="1">
        <v>7.7083333333333337E-2</v>
      </c>
      <c r="D135" s="1" t="s">
        <v>101</v>
      </c>
      <c r="E135" t="s">
        <v>102</v>
      </c>
      <c r="G135" s="1">
        <f t="shared" si="8"/>
        <v>7.7083333333333337E-2</v>
      </c>
      <c r="H135" t="str">
        <f t="shared" si="9"/>
        <v>Michael Humphrey Offensive Rebound.</v>
      </c>
      <c r="I135" t="str">
        <f t="shared" si="10"/>
        <v>STANFORD</v>
      </c>
      <c r="J135" t="str">
        <f>MID(D135,1,FIND("-",D135)-1)</f>
        <v>23</v>
      </c>
      <c r="K135" t="str">
        <f>MID(D135,FIND("-",D135)+1,2)</f>
        <v>28</v>
      </c>
      <c r="L135">
        <f t="shared" si="11"/>
        <v>-5</v>
      </c>
    </row>
    <row r="136" spans="2:12" hidden="1">
      <c r="B136" s="1">
        <v>7.7083333333333337E-2</v>
      </c>
      <c r="D136" s="1" t="s">
        <v>103</v>
      </c>
      <c r="E136" t="s">
        <v>104</v>
      </c>
      <c r="G136" s="1">
        <f t="shared" si="8"/>
        <v>7.7083333333333337E-2</v>
      </c>
      <c r="H136" t="str">
        <f t="shared" si="9"/>
        <v>Michael Humphrey made Two Point Tip Shot.</v>
      </c>
      <c r="I136" t="str">
        <f t="shared" si="10"/>
        <v>STANFORD</v>
      </c>
      <c r="J136" t="str">
        <f>MID(D136,1,FIND("-",D136)-1)</f>
        <v>23</v>
      </c>
      <c r="K136" t="str">
        <f>MID(D136,FIND("-",D136)+1,2)</f>
        <v>30</v>
      </c>
      <c r="L136">
        <f t="shared" si="11"/>
        <v>-7</v>
      </c>
    </row>
    <row r="137" spans="2:12">
      <c r="B137" s="1">
        <v>5.347222222222222E-2</v>
      </c>
      <c r="C137" t="s">
        <v>88</v>
      </c>
      <c r="D137" s="2" t="s">
        <v>103</v>
      </c>
      <c r="G137" s="1">
        <f t="shared" si="8"/>
        <v>5.347222222222222E-2</v>
      </c>
      <c r="H137" t="str">
        <f t="shared" si="9"/>
        <v>Foul on David Kravish.</v>
      </c>
      <c r="I137" t="str">
        <f t="shared" si="10"/>
        <v>CAL</v>
      </c>
      <c r="J137" t="str">
        <f>MID(D137,1,FIND("-",D137)-1)</f>
        <v>23</v>
      </c>
      <c r="K137" t="str">
        <f>MID(D137,FIND("-",D137)+1,2)</f>
        <v>30</v>
      </c>
      <c r="L137">
        <f t="shared" si="11"/>
        <v>-7</v>
      </c>
    </row>
    <row r="138" spans="2:12">
      <c r="B138" s="1">
        <v>5.347222222222222E-2</v>
      </c>
      <c r="C138" t="s">
        <v>105</v>
      </c>
      <c r="D138" s="2" t="s">
        <v>103</v>
      </c>
      <c r="G138" s="1">
        <f t="shared" si="8"/>
        <v>5.347222222222222E-2</v>
      </c>
      <c r="H138" t="str">
        <f t="shared" si="9"/>
        <v>David Kravish Turnover.</v>
      </c>
      <c r="I138" t="str">
        <f t="shared" si="10"/>
        <v>CAL</v>
      </c>
      <c r="J138" t="str">
        <f>MID(D138,1,FIND("-",D138)-1)</f>
        <v>23</v>
      </c>
      <c r="K138" t="str">
        <f>MID(D138,FIND("-",D138)+1,2)</f>
        <v>30</v>
      </c>
      <c r="L138">
        <f t="shared" si="11"/>
        <v>-7</v>
      </c>
    </row>
    <row r="139" spans="2:12" hidden="1">
      <c r="B139" s="1">
        <v>4.3055555555555562E-2</v>
      </c>
      <c r="D139" s="1" t="s">
        <v>106</v>
      </c>
      <c r="E139" t="s">
        <v>107</v>
      </c>
      <c r="G139" s="1">
        <f t="shared" si="8"/>
        <v>4.3055555555555562E-2</v>
      </c>
      <c r="H139" t="str">
        <f t="shared" si="9"/>
        <v>Anthony Brown made Three Point Jumper.</v>
      </c>
      <c r="I139" t="str">
        <f t="shared" si="10"/>
        <v>STANFORD</v>
      </c>
      <c r="J139" t="str">
        <f>MID(D139,1,FIND("-",D139)-1)</f>
        <v>23</v>
      </c>
      <c r="K139" t="str">
        <f>MID(D139,FIND("-",D139)+1,2)</f>
        <v>33</v>
      </c>
      <c r="L139">
        <f t="shared" si="11"/>
        <v>-10</v>
      </c>
    </row>
    <row r="140" spans="2:12" hidden="1">
      <c r="B140" s="1">
        <v>4.0972222222222222E-2</v>
      </c>
      <c r="C140" t="s">
        <v>79</v>
      </c>
      <c r="D140" s="2" t="s">
        <v>106</v>
      </c>
      <c r="G140" s="1">
        <f t="shared" si="8"/>
        <v>4.0972222222222222E-2</v>
      </c>
      <c r="H140" t="str">
        <f t="shared" si="9"/>
        <v>Foul on Dwight Tarwater.</v>
      </c>
      <c r="I140" t="str">
        <f t="shared" si="10"/>
        <v>CAL</v>
      </c>
      <c r="J140" t="str">
        <f>MID(D140,1,FIND("-",D140)-1)</f>
        <v>23</v>
      </c>
      <c r="K140" t="str">
        <f>MID(D140,FIND("-",D140)+1,2)</f>
        <v>33</v>
      </c>
      <c r="L140">
        <f t="shared" si="11"/>
        <v>-10</v>
      </c>
    </row>
    <row r="141" spans="2:12" hidden="1">
      <c r="B141" s="1">
        <v>4.0972222222222222E-2</v>
      </c>
      <c r="C141" t="s">
        <v>108</v>
      </c>
      <c r="D141" s="2" t="s">
        <v>106</v>
      </c>
      <c r="G141" s="1">
        <f t="shared" si="8"/>
        <v>4.0972222222222222E-2</v>
      </c>
      <c r="H141" t="str">
        <f t="shared" si="9"/>
        <v>Dwight Tarwater Turnover.</v>
      </c>
      <c r="I141" t="str">
        <f t="shared" si="10"/>
        <v>CAL</v>
      </c>
      <c r="J141" t="str">
        <f>MID(D141,1,FIND("-",D141)-1)</f>
        <v>23</v>
      </c>
      <c r="K141" t="str">
        <f>MID(D141,FIND("-",D141)+1,2)</f>
        <v>33</v>
      </c>
      <c r="L141">
        <f t="shared" si="11"/>
        <v>-10</v>
      </c>
    </row>
    <row r="142" spans="2:12" hidden="1">
      <c r="B142" s="1">
        <v>4.027777777777778E-2</v>
      </c>
      <c r="D142" s="1" t="s">
        <v>106</v>
      </c>
      <c r="E142" t="s">
        <v>32</v>
      </c>
      <c r="G142" s="1">
        <f t="shared" si="8"/>
        <v>4.027777777777778E-2</v>
      </c>
      <c r="H142" t="str">
        <f t="shared" si="9"/>
        <v>Anthony Brown missed Jumper.</v>
      </c>
      <c r="I142" t="str">
        <f t="shared" si="10"/>
        <v>STANFORD</v>
      </c>
      <c r="J142" t="str">
        <f>MID(D142,1,FIND("-",D142)-1)</f>
        <v>23</v>
      </c>
      <c r="K142" t="str">
        <f>MID(D142,FIND("-",D142)+1,2)</f>
        <v>33</v>
      </c>
      <c r="L142">
        <f t="shared" si="11"/>
        <v>-10</v>
      </c>
    </row>
    <row r="143" spans="2:12" hidden="1">
      <c r="B143" s="1">
        <v>4.027777777777778E-2</v>
      </c>
      <c r="C143" t="s">
        <v>46</v>
      </c>
      <c r="D143" s="2" t="s">
        <v>106</v>
      </c>
      <c r="G143" s="1">
        <f t="shared" si="8"/>
        <v>4.027777777777778E-2</v>
      </c>
      <c r="H143" t="str">
        <f t="shared" si="9"/>
        <v>California Defensive Rebound.</v>
      </c>
      <c r="I143" t="str">
        <f t="shared" si="10"/>
        <v>CAL</v>
      </c>
      <c r="J143" t="str">
        <f>MID(D143,1,FIND("-",D143)-1)</f>
        <v>23</v>
      </c>
      <c r="K143" t="str">
        <f>MID(D143,FIND("-",D143)+1,2)</f>
        <v>33</v>
      </c>
      <c r="L143">
        <f t="shared" si="11"/>
        <v>-10</v>
      </c>
    </row>
    <row r="144" spans="2:12" hidden="1">
      <c r="B144" s="1">
        <v>2.4999999999999998E-2</v>
      </c>
      <c r="C144" t="s">
        <v>91</v>
      </c>
      <c r="D144" s="2" t="s">
        <v>106</v>
      </c>
      <c r="G144" s="1">
        <f t="shared" si="8"/>
        <v>2.4999999999999998E-2</v>
      </c>
      <c r="H144" t="str">
        <f t="shared" si="9"/>
        <v>Brandon Chauca Turnover.</v>
      </c>
      <c r="I144" t="str">
        <f t="shared" si="10"/>
        <v>CAL</v>
      </c>
      <c r="J144" t="str">
        <f>MID(D144,1,FIND("-",D144)-1)</f>
        <v>23</v>
      </c>
      <c r="K144" t="str">
        <f>MID(D144,FIND("-",D144)+1,2)</f>
        <v>33</v>
      </c>
      <c r="L144">
        <f t="shared" si="11"/>
        <v>-10</v>
      </c>
    </row>
    <row r="145" spans="2:12" hidden="1">
      <c r="B145" s="1">
        <v>2.4999999999999998E-2</v>
      </c>
      <c r="D145" s="1" t="s">
        <v>106</v>
      </c>
      <c r="E145" t="s">
        <v>109</v>
      </c>
      <c r="G145" s="1">
        <f t="shared" si="8"/>
        <v>2.4999999999999998E-2</v>
      </c>
      <c r="H145" t="str">
        <f t="shared" si="9"/>
        <v>Reid Travis Steal.</v>
      </c>
      <c r="I145" t="str">
        <f t="shared" si="10"/>
        <v>STANFORD</v>
      </c>
      <c r="J145" t="str">
        <f>MID(D145,1,FIND("-",D145)-1)</f>
        <v>23</v>
      </c>
      <c r="K145" t="str">
        <f>MID(D145,FIND("-",D145)+1,2)</f>
        <v>33</v>
      </c>
      <c r="L145">
        <f t="shared" si="11"/>
        <v>-10</v>
      </c>
    </row>
    <row r="146" spans="2:12" hidden="1">
      <c r="B146" s="1">
        <v>2.0833333333333332E-2</v>
      </c>
      <c r="C146" t="s">
        <v>110</v>
      </c>
      <c r="D146" s="2" t="s">
        <v>106</v>
      </c>
      <c r="G146" s="1">
        <f t="shared" si="8"/>
        <v>2.0833333333333332E-2</v>
      </c>
      <c r="H146" t="str">
        <f t="shared" si="9"/>
        <v>Foul on Tyrone Wallace.</v>
      </c>
      <c r="I146" t="str">
        <f t="shared" si="10"/>
        <v>CAL</v>
      </c>
      <c r="J146" t="str">
        <f>MID(D146,1,FIND("-",D146)-1)</f>
        <v>23</v>
      </c>
      <c r="K146" t="str">
        <f>MID(D146,FIND("-",D146)+1,2)</f>
        <v>33</v>
      </c>
      <c r="L146">
        <f t="shared" si="11"/>
        <v>-10</v>
      </c>
    </row>
    <row r="147" spans="2:12" hidden="1">
      <c r="B147" s="1">
        <v>2.0833333333333332E-2</v>
      </c>
      <c r="D147" s="1" t="s">
        <v>111</v>
      </c>
      <c r="E147" t="s">
        <v>112</v>
      </c>
      <c r="G147" s="1">
        <f t="shared" si="8"/>
        <v>2.0833333333333332E-2</v>
      </c>
      <c r="H147" t="str">
        <f t="shared" si="9"/>
        <v>Anthony Brown made Free Throw.</v>
      </c>
      <c r="I147" t="str">
        <f t="shared" si="10"/>
        <v>STANFORD</v>
      </c>
      <c r="J147" t="str">
        <f>MID(D147,1,FIND("-",D147)-1)</f>
        <v>23</v>
      </c>
      <c r="K147" t="str">
        <f>MID(D147,FIND("-",D147)+1,2)</f>
        <v>34</v>
      </c>
      <c r="L147">
        <f t="shared" si="11"/>
        <v>-11</v>
      </c>
    </row>
    <row r="148" spans="2:12" hidden="1">
      <c r="B148" s="1">
        <v>2.0833333333333332E-2</v>
      </c>
      <c r="D148" s="1" t="s">
        <v>113</v>
      </c>
      <c r="E148" t="s">
        <v>112</v>
      </c>
      <c r="G148" s="1">
        <f t="shared" si="8"/>
        <v>2.0833333333333332E-2</v>
      </c>
      <c r="H148" t="str">
        <f t="shared" si="9"/>
        <v>Anthony Brown made Free Throw.</v>
      </c>
      <c r="I148" t="str">
        <f t="shared" si="10"/>
        <v>STANFORD</v>
      </c>
      <c r="J148" t="str">
        <f>MID(D148,1,FIND("-",D148)-1)</f>
        <v>23</v>
      </c>
      <c r="K148" t="str">
        <f>MID(D148,FIND("-",D148)+1,2)</f>
        <v>35</v>
      </c>
      <c r="L148">
        <f t="shared" si="11"/>
        <v>-12</v>
      </c>
    </row>
    <row r="149" spans="2:12" hidden="1">
      <c r="B149" s="1">
        <v>9.7222222222222224E-3</v>
      </c>
      <c r="D149" s="1" t="s">
        <v>113</v>
      </c>
      <c r="E149" t="s">
        <v>24</v>
      </c>
      <c r="G149" s="1">
        <f t="shared" si="8"/>
        <v>9.7222222222222224E-3</v>
      </c>
      <c r="H149" t="str">
        <f t="shared" si="9"/>
        <v>Foul on Anthony Brown.</v>
      </c>
      <c r="I149" t="str">
        <f t="shared" si="10"/>
        <v>STANFORD</v>
      </c>
      <c r="J149" t="str">
        <f>MID(D149,1,FIND("-",D149)-1)</f>
        <v>23</v>
      </c>
      <c r="K149" t="str">
        <f>MID(D149,FIND("-",D149)+1,2)</f>
        <v>35</v>
      </c>
      <c r="L149">
        <f t="shared" si="11"/>
        <v>-12</v>
      </c>
    </row>
    <row r="150" spans="2:12" hidden="1">
      <c r="B150" s="1">
        <v>9.7222222222222224E-3</v>
      </c>
      <c r="C150" t="s">
        <v>114</v>
      </c>
      <c r="G150" s="1">
        <f t="shared" si="8"/>
        <v>9.7222222222222224E-3</v>
      </c>
      <c r="H150" t="str">
        <f t="shared" si="9"/>
        <v>California Timeout</v>
      </c>
      <c r="I150" t="str">
        <f t="shared" si="10"/>
        <v>CAL</v>
      </c>
      <c r="J150">
        <v>23</v>
      </c>
      <c r="K150">
        <v>35</v>
      </c>
      <c r="L150">
        <f t="shared" si="11"/>
        <v>-12</v>
      </c>
    </row>
    <row r="151" spans="2:12" hidden="1">
      <c r="B151" s="1">
        <v>5.5555555555555558E-3</v>
      </c>
      <c r="D151" s="1" t="s">
        <v>113</v>
      </c>
      <c r="E151" t="s">
        <v>63</v>
      </c>
      <c r="G151" s="1">
        <f t="shared" si="8"/>
        <v>5.5555555555555558E-3</v>
      </c>
      <c r="H151" t="str">
        <f t="shared" si="9"/>
        <v>Foul on Robert Cartwright.</v>
      </c>
      <c r="I151" t="str">
        <f t="shared" si="10"/>
        <v>STANFORD</v>
      </c>
      <c r="J151" t="str">
        <f>MID(D151,1,FIND("-",D151)-1)</f>
        <v>23</v>
      </c>
      <c r="K151" t="str">
        <f>MID(D151,FIND("-",D151)+1,2)</f>
        <v>35</v>
      </c>
      <c r="L151">
        <f t="shared" si="11"/>
        <v>-12</v>
      </c>
    </row>
    <row r="152" spans="2:12" hidden="1">
      <c r="B152" s="1">
        <v>3.472222222222222E-3</v>
      </c>
      <c r="C152" t="s">
        <v>115</v>
      </c>
      <c r="D152" s="2" t="s">
        <v>113</v>
      </c>
      <c r="G152" s="1">
        <f t="shared" si="8"/>
        <v>3.472222222222222E-3</v>
      </c>
      <c r="H152" t="str">
        <f t="shared" si="9"/>
        <v>Tyrone Wallace missed Layup.</v>
      </c>
      <c r="I152" t="str">
        <f t="shared" si="10"/>
        <v>CAL</v>
      </c>
      <c r="J152" t="str">
        <f>MID(D152,1,FIND("-",D152)-1)</f>
        <v>23</v>
      </c>
      <c r="K152" t="str">
        <f>MID(D152,FIND("-",D152)+1,2)</f>
        <v>35</v>
      </c>
      <c r="L152">
        <f t="shared" si="11"/>
        <v>-12</v>
      </c>
    </row>
    <row r="153" spans="2:12" hidden="1">
      <c r="B153" s="1">
        <v>3.472222222222222E-3</v>
      </c>
      <c r="C153" t="s">
        <v>42</v>
      </c>
      <c r="D153" s="2" t="s">
        <v>113</v>
      </c>
      <c r="G153" s="1">
        <f t="shared" si="8"/>
        <v>3.472222222222222E-3</v>
      </c>
      <c r="H153" t="str">
        <f t="shared" si="9"/>
        <v>Kingsley Okoroh Offensive Rebound.</v>
      </c>
      <c r="I153" t="str">
        <f t="shared" si="10"/>
        <v>CAL</v>
      </c>
      <c r="J153" t="str">
        <f>MID(D153,1,FIND("-",D153)-1)</f>
        <v>23</v>
      </c>
      <c r="K153" t="str">
        <f>MID(D153,FIND("-",D153)+1,2)</f>
        <v>35</v>
      </c>
      <c r="L153">
        <f t="shared" si="11"/>
        <v>-12</v>
      </c>
    </row>
    <row r="154" spans="2:12" hidden="1">
      <c r="B154" s="1">
        <v>6.9444444444444447E-4</v>
      </c>
      <c r="C154" t="s">
        <v>116</v>
      </c>
      <c r="D154" s="2" t="s">
        <v>113</v>
      </c>
      <c r="G154" s="1">
        <f t="shared" si="8"/>
        <v>6.9444444444444447E-4</v>
      </c>
      <c r="H154" t="str">
        <f t="shared" si="9"/>
        <v>Kingsley Okoroh Turnover.</v>
      </c>
      <c r="I154" t="str">
        <f t="shared" si="10"/>
        <v>CAL</v>
      </c>
      <c r="J154" t="str">
        <f>MID(D154,1,FIND("-",D154)-1)</f>
        <v>23</v>
      </c>
      <c r="K154" t="str">
        <f>MID(D154,FIND("-",D154)+1,2)</f>
        <v>35</v>
      </c>
      <c r="L154">
        <f t="shared" si="11"/>
        <v>-12</v>
      </c>
    </row>
    <row r="155" spans="2:12" hidden="1">
      <c r="B155" s="1">
        <v>0</v>
      </c>
      <c r="C155" t="s">
        <v>117</v>
      </c>
      <c r="G155" s="1">
        <f t="shared" si="8"/>
        <v>0</v>
      </c>
      <c r="H155" t="str">
        <f t="shared" si="9"/>
        <v>End of 1st half</v>
      </c>
      <c r="I155" t="str">
        <f t="shared" si="10"/>
        <v>CAL</v>
      </c>
      <c r="J155">
        <v>23</v>
      </c>
      <c r="K155">
        <v>35</v>
      </c>
      <c r="L155">
        <f t="shared" si="11"/>
        <v>-12</v>
      </c>
    </row>
    <row r="156" spans="2:12">
      <c r="G156" s="1">
        <f>B156</f>
        <v>0</v>
      </c>
    </row>
    <row r="157" spans="2:12">
      <c r="B157" t="s">
        <v>1</v>
      </c>
      <c r="G157" s="1" t="str">
        <f t="shared" ref="G157:G159" si="12">B157</f>
        <v>2nd Half Summary</v>
      </c>
    </row>
    <row r="158" spans="2:12">
      <c r="B158" t="s">
        <v>2</v>
      </c>
      <c r="C158" t="s">
        <v>3</v>
      </c>
      <c r="D158" s="2" t="s">
        <v>4</v>
      </c>
      <c r="E158" t="s">
        <v>5</v>
      </c>
      <c r="G158" s="1" t="str">
        <f t="shared" si="12"/>
        <v>TIME</v>
      </c>
      <c r="H158" t="str">
        <f t="shared" si="9"/>
        <v>CALIFORNIA</v>
      </c>
      <c r="I158" t="s">
        <v>303</v>
      </c>
      <c r="J158" t="s">
        <v>241</v>
      </c>
      <c r="K158" t="s">
        <v>5</v>
      </c>
      <c r="L158" t="s">
        <v>242</v>
      </c>
    </row>
    <row r="159" spans="2:12">
      <c r="B159" s="1">
        <v>0.83333333333333337</v>
      </c>
      <c r="D159" s="1" t="s">
        <v>113</v>
      </c>
      <c r="E159" t="s">
        <v>7</v>
      </c>
      <c r="G159" s="1">
        <f t="shared" si="12"/>
        <v>0.83333333333333337</v>
      </c>
      <c r="H159" t="str">
        <f t="shared" si="9"/>
        <v>Jump Ball won by Stanford</v>
      </c>
      <c r="I159" t="str">
        <f t="shared" ref="I159:I222" si="13">IF(C159="","STANFORD","CAL")</f>
        <v>STANFORD</v>
      </c>
      <c r="J159" t="str">
        <f>MID(D159,1,FIND("-",D159)-1)</f>
        <v>23</v>
      </c>
      <c r="K159" t="str">
        <f>MID(D159,FIND("-",D159)+1,2)</f>
        <v>35</v>
      </c>
      <c r="L159">
        <f t="shared" si="11"/>
        <v>-12</v>
      </c>
    </row>
    <row r="160" spans="2:12">
      <c r="B160" s="1">
        <v>0.8222222222222223</v>
      </c>
      <c r="D160" s="1" t="s">
        <v>118</v>
      </c>
      <c r="E160" t="s">
        <v>119</v>
      </c>
      <c r="G160" s="1">
        <f>B160</f>
        <v>0.8222222222222223</v>
      </c>
      <c r="H160" t="str">
        <f t="shared" si="9"/>
        <v>Chasson Randle made Layup. Assisted by Anthony Brown.</v>
      </c>
      <c r="I160" t="str">
        <f t="shared" si="13"/>
        <v>STANFORD</v>
      </c>
      <c r="J160" t="str">
        <f>MID(D160,1,FIND("-",D160)-1)</f>
        <v>23</v>
      </c>
      <c r="K160" t="str">
        <f>MID(D160,FIND("-",D160)+1,2)</f>
        <v>37</v>
      </c>
      <c r="L160">
        <f t="shared" si="11"/>
        <v>-14</v>
      </c>
    </row>
    <row r="161" spans="2:12">
      <c r="B161" s="1">
        <v>0.80694444444444446</v>
      </c>
      <c r="C161" t="s">
        <v>29</v>
      </c>
      <c r="D161" s="2" t="s">
        <v>120</v>
      </c>
      <c r="G161" s="1">
        <f t="shared" ref="G161:G224" si="14">B161</f>
        <v>0.80694444444444446</v>
      </c>
      <c r="H161" t="str">
        <f t="shared" si="9"/>
        <v>David Kravish made Jumper.</v>
      </c>
      <c r="I161" t="str">
        <f t="shared" si="13"/>
        <v>CAL</v>
      </c>
      <c r="J161" t="str">
        <f>MID(D161,1,FIND("-",D161)-1)</f>
        <v>25</v>
      </c>
      <c r="K161" t="str">
        <f>MID(D161,FIND("-",D161)+1,2)</f>
        <v>37</v>
      </c>
      <c r="L161">
        <f t="shared" si="11"/>
        <v>-12</v>
      </c>
    </row>
    <row r="162" spans="2:12">
      <c r="B162" s="1">
        <v>0.79027777777777775</v>
      </c>
      <c r="D162" s="1" t="s">
        <v>121</v>
      </c>
      <c r="E162" t="s">
        <v>122</v>
      </c>
      <c r="G162" s="1">
        <f t="shared" si="14"/>
        <v>0.79027777777777775</v>
      </c>
      <c r="H162" t="str">
        <f t="shared" si="9"/>
        <v>Chasson Randle made Jumper. Assisted by Michael Humphrey.</v>
      </c>
      <c r="I162" t="str">
        <f t="shared" si="13"/>
        <v>STANFORD</v>
      </c>
      <c r="J162" t="str">
        <f>MID(D162,1,FIND("-",D162)-1)</f>
        <v>25</v>
      </c>
      <c r="K162" t="str">
        <f>MID(D162,FIND("-",D162)+1,2)</f>
        <v>39</v>
      </c>
      <c r="L162">
        <f t="shared" si="11"/>
        <v>-14</v>
      </c>
    </row>
    <row r="163" spans="2:12">
      <c r="B163" s="1">
        <v>0.78125</v>
      </c>
      <c r="C163" t="s">
        <v>61</v>
      </c>
      <c r="D163" s="2" t="s">
        <v>121</v>
      </c>
      <c r="G163" s="1">
        <f t="shared" si="14"/>
        <v>0.78125</v>
      </c>
      <c r="H163" t="str">
        <f t="shared" si="9"/>
        <v>Jabari Bird missed Jumper.</v>
      </c>
      <c r="I163" t="str">
        <f t="shared" si="13"/>
        <v>CAL</v>
      </c>
      <c r="J163" t="str">
        <f>MID(D163,1,FIND("-",D163)-1)</f>
        <v>25</v>
      </c>
      <c r="K163" t="str">
        <f>MID(D163,FIND("-",D163)+1,2)</f>
        <v>39</v>
      </c>
      <c r="L163">
        <f t="shared" si="11"/>
        <v>-14</v>
      </c>
    </row>
    <row r="164" spans="2:12">
      <c r="B164" s="1">
        <v>0.78125</v>
      </c>
      <c r="D164" s="1" t="s">
        <v>121</v>
      </c>
      <c r="E164" t="s">
        <v>49</v>
      </c>
      <c r="G164" s="1">
        <f t="shared" si="14"/>
        <v>0.78125</v>
      </c>
      <c r="H164" t="str">
        <f t="shared" si="9"/>
        <v>Anthony Brown Defensive Rebound.</v>
      </c>
      <c r="I164" t="str">
        <f t="shared" si="13"/>
        <v>STANFORD</v>
      </c>
      <c r="J164" t="str">
        <f>MID(D164,1,FIND("-",D164)-1)</f>
        <v>25</v>
      </c>
      <c r="K164" t="str">
        <f>MID(D164,FIND("-",D164)+1,2)</f>
        <v>39</v>
      </c>
      <c r="L164">
        <f t="shared" si="11"/>
        <v>-14</v>
      </c>
    </row>
    <row r="165" spans="2:12">
      <c r="B165" s="1">
        <v>0.77500000000000002</v>
      </c>
      <c r="D165" s="1" t="s">
        <v>121</v>
      </c>
      <c r="E165" t="s">
        <v>24</v>
      </c>
      <c r="G165" s="1">
        <f t="shared" si="14"/>
        <v>0.77500000000000002</v>
      </c>
      <c r="H165" t="str">
        <f t="shared" si="9"/>
        <v>Foul on Anthony Brown.</v>
      </c>
      <c r="I165" t="str">
        <f t="shared" si="13"/>
        <v>STANFORD</v>
      </c>
      <c r="J165" t="str">
        <f>MID(D165,1,FIND("-",D165)-1)</f>
        <v>25</v>
      </c>
      <c r="K165" t="str">
        <f>MID(D165,FIND("-",D165)+1,2)</f>
        <v>39</v>
      </c>
      <c r="L165">
        <f t="shared" si="11"/>
        <v>-14</v>
      </c>
    </row>
    <row r="166" spans="2:12">
      <c r="B166" s="1">
        <v>0.77500000000000002</v>
      </c>
      <c r="D166" s="1" t="s">
        <v>121</v>
      </c>
      <c r="E166" t="s">
        <v>123</v>
      </c>
      <c r="G166" s="1">
        <f t="shared" si="14"/>
        <v>0.77500000000000002</v>
      </c>
      <c r="H166" t="str">
        <f t="shared" si="9"/>
        <v>Anthony Brown Turnover.</v>
      </c>
      <c r="I166" t="str">
        <f t="shared" si="13"/>
        <v>STANFORD</v>
      </c>
      <c r="J166" t="str">
        <f>MID(D166,1,FIND("-",D166)-1)</f>
        <v>25</v>
      </c>
      <c r="K166" t="str">
        <f>MID(D166,FIND("-",D166)+1,2)</f>
        <v>39</v>
      </c>
      <c r="L166">
        <f t="shared" si="11"/>
        <v>-14</v>
      </c>
    </row>
    <row r="167" spans="2:12">
      <c r="B167" s="1">
        <v>0.76874999999999993</v>
      </c>
      <c r="C167" t="s">
        <v>124</v>
      </c>
      <c r="D167" s="2" t="s">
        <v>125</v>
      </c>
      <c r="G167" s="1">
        <f t="shared" si="14"/>
        <v>0.76874999999999993</v>
      </c>
      <c r="H167" t="str">
        <f t="shared" si="9"/>
        <v>Dwight Tarwater made Three Point Jumper. Assisted by Tyrone Wallace.</v>
      </c>
      <c r="I167" t="str">
        <f t="shared" si="13"/>
        <v>CAL</v>
      </c>
      <c r="J167" t="str">
        <f>MID(D167,1,FIND("-",D167)-1)</f>
        <v>28</v>
      </c>
      <c r="K167" t="str">
        <f>MID(D167,FIND("-",D167)+1,2)</f>
        <v>39</v>
      </c>
      <c r="L167">
        <f t="shared" si="11"/>
        <v>-11</v>
      </c>
    </row>
    <row r="168" spans="2:12">
      <c r="B168" s="1">
        <v>0.75277777777777777</v>
      </c>
      <c r="D168" s="1" t="s">
        <v>125</v>
      </c>
      <c r="E168" t="s">
        <v>32</v>
      </c>
      <c r="G168" s="1">
        <f t="shared" si="14"/>
        <v>0.75277777777777777</v>
      </c>
      <c r="H168" t="str">
        <f t="shared" si="9"/>
        <v>Anthony Brown missed Jumper.</v>
      </c>
      <c r="I168" t="str">
        <f t="shared" si="13"/>
        <v>STANFORD</v>
      </c>
      <c r="J168" t="str">
        <f>MID(D168,1,FIND("-",D168)-1)</f>
        <v>28</v>
      </c>
      <c r="K168" t="str">
        <f>MID(D168,FIND("-",D168)+1,2)</f>
        <v>39</v>
      </c>
      <c r="L168">
        <f t="shared" si="11"/>
        <v>-11</v>
      </c>
    </row>
    <row r="169" spans="2:12">
      <c r="B169" s="1">
        <v>0.75277777777777777</v>
      </c>
      <c r="D169" s="1" t="s">
        <v>125</v>
      </c>
      <c r="E169" t="s">
        <v>102</v>
      </c>
      <c r="G169" s="1">
        <f t="shared" si="14"/>
        <v>0.75277777777777777</v>
      </c>
      <c r="H169" t="str">
        <f t="shared" si="9"/>
        <v>Michael Humphrey Offensive Rebound.</v>
      </c>
      <c r="I169" t="str">
        <f t="shared" si="13"/>
        <v>STANFORD</v>
      </c>
      <c r="J169" t="str">
        <f>MID(D169,1,FIND("-",D169)-1)</f>
        <v>28</v>
      </c>
      <c r="K169" t="str">
        <f>MID(D169,FIND("-",D169)+1,2)</f>
        <v>39</v>
      </c>
      <c r="L169">
        <f t="shared" si="11"/>
        <v>-11</v>
      </c>
    </row>
    <row r="170" spans="2:12">
      <c r="B170" s="1">
        <v>0.74791666666666667</v>
      </c>
      <c r="C170" t="s">
        <v>126</v>
      </c>
      <c r="D170" s="2" t="s">
        <v>125</v>
      </c>
      <c r="G170" s="1">
        <f t="shared" si="14"/>
        <v>0.74791666666666667</v>
      </c>
      <c r="H170" t="str">
        <f t="shared" si="9"/>
        <v>Foul on Jordan Mathews.</v>
      </c>
      <c r="I170" t="str">
        <f t="shared" si="13"/>
        <v>CAL</v>
      </c>
      <c r="J170" t="str">
        <f>MID(D170,1,FIND("-",D170)-1)</f>
        <v>28</v>
      </c>
      <c r="K170" t="str">
        <f>MID(D170,FIND("-",D170)+1,2)</f>
        <v>39</v>
      </c>
      <c r="L170">
        <f t="shared" si="11"/>
        <v>-11</v>
      </c>
    </row>
    <row r="171" spans="2:12">
      <c r="B171" s="1">
        <v>0.74722222222222223</v>
      </c>
      <c r="D171" s="1" t="s">
        <v>125</v>
      </c>
      <c r="E171" t="s">
        <v>30</v>
      </c>
      <c r="G171" s="1">
        <f t="shared" si="14"/>
        <v>0.74722222222222223</v>
      </c>
      <c r="H171" t="str">
        <f t="shared" si="9"/>
        <v>Stefan Nastic missed Jumper.</v>
      </c>
      <c r="I171" t="str">
        <f t="shared" si="13"/>
        <v>STANFORD</v>
      </c>
      <c r="J171" t="str">
        <f>MID(D171,1,FIND("-",D171)-1)</f>
        <v>28</v>
      </c>
      <c r="K171" t="str">
        <f>MID(D171,FIND("-",D171)+1,2)</f>
        <v>39</v>
      </c>
      <c r="L171">
        <f t="shared" si="11"/>
        <v>-11</v>
      </c>
    </row>
    <row r="172" spans="2:12">
      <c r="B172" s="1">
        <v>0.74722222222222223</v>
      </c>
      <c r="D172" s="1" t="s">
        <v>125</v>
      </c>
      <c r="E172" t="s">
        <v>102</v>
      </c>
      <c r="G172" s="1">
        <f t="shared" si="14"/>
        <v>0.74722222222222223</v>
      </c>
      <c r="H172" t="str">
        <f t="shared" si="9"/>
        <v>Michael Humphrey Offensive Rebound.</v>
      </c>
      <c r="I172" t="str">
        <f t="shared" si="13"/>
        <v>STANFORD</v>
      </c>
      <c r="J172" t="str">
        <f>MID(D172,1,FIND("-",D172)-1)</f>
        <v>28</v>
      </c>
      <c r="K172" t="str">
        <f>MID(D172,FIND("-",D172)+1,2)</f>
        <v>39</v>
      </c>
      <c r="L172">
        <f t="shared" si="11"/>
        <v>-11</v>
      </c>
    </row>
    <row r="173" spans="2:12">
      <c r="B173" s="1">
        <v>0.73333333333333339</v>
      </c>
      <c r="C173" t="s">
        <v>110</v>
      </c>
      <c r="D173" s="2" t="s">
        <v>125</v>
      </c>
      <c r="G173" s="1">
        <f t="shared" si="14"/>
        <v>0.73333333333333339</v>
      </c>
      <c r="H173" t="str">
        <f t="shared" si="9"/>
        <v>Foul on Tyrone Wallace.</v>
      </c>
      <c r="I173" t="str">
        <f t="shared" si="13"/>
        <v>CAL</v>
      </c>
      <c r="J173" t="str">
        <f>MID(D173,1,FIND("-",D173)-1)</f>
        <v>28</v>
      </c>
      <c r="K173" t="str">
        <f>MID(D173,FIND("-",D173)+1,2)</f>
        <v>39</v>
      </c>
      <c r="L173">
        <f t="shared" si="11"/>
        <v>-11</v>
      </c>
    </row>
    <row r="174" spans="2:12">
      <c r="B174" s="1">
        <v>0.73333333333333339</v>
      </c>
      <c r="D174" s="1" t="s">
        <v>125</v>
      </c>
      <c r="E174" t="s">
        <v>127</v>
      </c>
      <c r="G174" s="1">
        <f t="shared" si="14"/>
        <v>0.73333333333333339</v>
      </c>
      <c r="H174" t="str">
        <f t="shared" si="9"/>
        <v>Stefan Nastic missed Free Throw.</v>
      </c>
      <c r="I174" t="str">
        <f t="shared" si="13"/>
        <v>STANFORD</v>
      </c>
      <c r="J174" t="str">
        <f>MID(D174,1,FIND("-",D174)-1)</f>
        <v>28</v>
      </c>
      <c r="K174" t="str">
        <f>MID(D174,FIND("-",D174)+1,2)</f>
        <v>39</v>
      </c>
      <c r="L174">
        <f t="shared" si="11"/>
        <v>-11</v>
      </c>
    </row>
    <row r="175" spans="2:12">
      <c r="B175" s="1">
        <v>0.73333333333333339</v>
      </c>
      <c r="D175" s="1" t="s">
        <v>125</v>
      </c>
      <c r="E175" t="s">
        <v>81</v>
      </c>
      <c r="G175" s="1">
        <f t="shared" si="14"/>
        <v>0.73333333333333339</v>
      </c>
      <c r="H175" t="str">
        <f t="shared" si="9"/>
        <v>Stanford Deadball Team Rebound.</v>
      </c>
      <c r="I175" t="str">
        <f t="shared" si="13"/>
        <v>STANFORD</v>
      </c>
      <c r="J175" t="str">
        <f>MID(D175,1,FIND("-",D175)-1)</f>
        <v>28</v>
      </c>
      <c r="K175" t="str">
        <f>MID(D175,FIND("-",D175)+1,2)</f>
        <v>39</v>
      </c>
      <c r="L175">
        <f t="shared" si="11"/>
        <v>-11</v>
      </c>
    </row>
    <row r="176" spans="2:12">
      <c r="B176" s="1">
        <v>0.73333333333333339</v>
      </c>
      <c r="D176" s="1" t="s">
        <v>128</v>
      </c>
      <c r="E176" t="s">
        <v>54</v>
      </c>
      <c r="G176" s="1">
        <f t="shared" si="14"/>
        <v>0.73333333333333339</v>
      </c>
      <c r="H176" t="str">
        <f t="shared" si="9"/>
        <v>Stefan Nastic made Free Throw.</v>
      </c>
      <c r="I176" t="str">
        <f t="shared" si="13"/>
        <v>STANFORD</v>
      </c>
      <c r="J176" t="str">
        <f>MID(D176,1,FIND("-",D176)-1)</f>
        <v>28</v>
      </c>
      <c r="K176" t="str">
        <f>MID(D176,FIND("-",D176)+1,2)</f>
        <v>40</v>
      </c>
      <c r="L176">
        <f t="shared" si="11"/>
        <v>-12</v>
      </c>
    </row>
    <row r="177" spans="2:12">
      <c r="B177" s="1">
        <v>0.7270833333333333</v>
      </c>
      <c r="D177" s="1" t="s">
        <v>128</v>
      </c>
      <c r="E177" t="s">
        <v>129</v>
      </c>
      <c r="G177" s="1">
        <f t="shared" si="14"/>
        <v>0.7270833333333333</v>
      </c>
      <c r="H177" t="str">
        <f t="shared" si="9"/>
        <v>Foul on Marcus Allen.</v>
      </c>
      <c r="I177" t="str">
        <f t="shared" si="13"/>
        <v>STANFORD</v>
      </c>
      <c r="J177" t="str">
        <f>MID(D177,1,FIND("-",D177)-1)</f>
        <v>28</v>
      </c>
      <c r="K177" t="str">
        <f>MID(D177,FIND("-",D177)+1,2)</f>
        <v>40</v>
      </c>
      <c r="L177">
        <f t="shared" si="11"/>
        <v>-12</v>
      </c>
    </row>
    <row r="178" spans="2:12">
      <c r="B178" s="1">
        <v>0.7270833333333333</v>
      </c>
      <c r="C178" t="s">
        <v>25</v>
      </c>
      <c r="D178" s="2" t="s">
        <v>128</v>
      </c>
      <c r="G178" s="1">
        <f t="shared" si="14"/>
        <v>0.7270833333333333</v>
      </c>
      <c r="H178" t="str">
        <f t="shared" si="9"/>
        <v>Tyrone Wallace missed Free Throw.</v>
      </c>
      <c r="I178" t="str">
        <f t="shared" si="13"/>
        <v>CAL</v>
      </c>
      <c r="J178" t="str">
        <f>MID(D178,1,FIND("-",D178)-1)</f>
        <v>28</v>
      </c>
      <c r="K178" t="str">
        <f>MID(D178,FIND("-",D178)+1,2)</f>
        <v>40</v>
      </c>
      <c r="L178">
        <f t="shared" si="11"/>
        <v>-12</v>
      </c>
    </row>
    <row r="179" spans="2:12">
      <c r="B179" s="1">
        <v>0.7270833333333333</v>
      </c>
      <c r="C179" t="s">
        <v>26</v>
      </c>
      <c r="D179" s="2" t="s">
        <v>128</v>
      </c>
      <c r="G179" s="1">
        <f t="shared" si="14"/>
        <v>0.7270833333333333</v>
      </c>
      <c r="H179" t="str">
        <f t="shared" si="9"/>
        <v>California Deadball Team Rebound.</v>
      </c>
      <c r="I179" t="str">
        <f t="shared" si="13"/>
        <v>CAL</v>
      </c>
      <c r="J179" t="str">
        <f>MID(D179,1,FIND("-",D179)-1)</f>
        <v>28</v>
      </c>
      <c r="K179" t="str">
        <f>MID(D179,FIND("-",D179)+1,2)</f>
        <v>40</v>
      </c>
      <c r="L179">
        <f t="shared" si="11"/>
        <v>-12</v>
      </c>
    </row>
    <row r="180" spans="2:12">
      <c r="B180" s="1">
        <v>0.7270833333333333</v>
      </c>
      <c r="C180" t="s">
        <v>25</v>
      </c>
      <c r="D180" s="2" t="s">
        <v>128</v>
      </c>
      <c r="G180" s="1">
        <f t="shared" si="14"/>
        <v>0.7270833333333333</v>
      </c>
      <c r="H180" t="str">
        <f t="shared" si="9"/>
        <v>Tyrone Wallace missed Free Throw.</v>
      </c>
      <c r="I180" t="str">
        <f t="shared" si="13"/>
        <v>CAL</v>
      </c>
      <c r="J180" t="str">
        <f>MID(D180,1,FIND("-",D180)-1)</f>
        <v>28</v>
      </c>
      <c r="K180" t="str">
        <f>MID(D180,FIND("-",D180)+1,2)</f>
        <v>40</v>
      </c>
      <c r="L180">
        <f t="shared" si="11"/>
        <v>-12</v>
      </c>
    </row>
    <row r="181" spans="2:12">
      <c r="B181" s="1">
        <v>0.7270833333333333</v>
      </c>
      <c r="D181" s="1" t="s">
        <v>128</v>
      </c>
      <c r="E181" t="s">
        <v>19</v>
      </c>
      <c r="G181" s="1">
        <f t="shared" si="14"/>
        <v>0.7270833333333333</v>
      </c>
      <c r="H181" t="str">
        <f t="shared" si="9"/>
        <v>Michael Humphrey Defensive Rebound.</v>
      </c>
      <c r="I181" t="str">
        <f t="shared" si="13"/>
        <v>STANFORD</v>
      </c>
      <c r="J181" t="str">
        <f>MID(D181,1,FIND("-",D181)-1)</f>
        <v>28</v>
      </c>
      <c r="K181" t="str">
        <f>MID(D181,FIND("-",D181)+1,2)</f>
        <v>40</v>
      </c>
      <c r="L181">
        <f t="shared" si="11"/>
        <v>-12</v>
      </c>
    </row>
    <row r="182" spans="2:12">
      <c r="B182" s="1">
        <v>0.71388888888888891</v>
      </c>
      <c r="D182" s="1" t="s">
        <v>128</v>
      </c>
      <c r="E182" t="s">
        <v>14</v>
      </c>
      <c r="G182" s="1">
        <f t="shared" si="14"/>
        <v>0.71388888888888891</v>
      </c>
      <c r="H182" t="str">
        <f t="shared" si="9"/>
        <v>Chasson Randle missed Jumper.</v>
      </c>
      <c r="I182" t="str">
        <f t="shared" si="13"/>
        <v>STANFORD</v>
      </c>
      <c r="J182" t="str">
        <f>MID(D182,1,FIND("-",D182)-1)</f>
        <v>28</v>
      </c>
      <c r="K182" t="str">
        <f>MID(D182,FIND("-",D182)+1,2)</f>
        <v>40</v>
      </c>
      <c r="L182">
        <f t="shared" si="11"/>
        <v>-12</v>
      </c>
    </row>
    <row r="183" spans="2:12">
      <c r="B183" s="1">
        <v>0.71388888888888891</v>
      </c>
      <c r="D183" s="1" t="s">
        <v>128</v>
      </c>
      <c r="E183" t="s">
        <v>102</v>
      </c>
      <c r="G183" s="1">
        <f t="shared" si="14"/>
        <v>0.71388888888888891</v>
      </c>
      <c r="H183" t="str">
        <f t="shared" si="9"/>
        <v>Michael Humphrey Offensive Rebound.</v>
      </c>
      <c r="I183" t="str">
        <f t="shared" si="13"/>
        <v>STANFORD</v>
      </c>
      <c r="J183" t="str">
        <f>MID(D183,1,FIND("-",D183)-1)</f>
        <v>28</v>
      </c>
      <c r="K183" t="str">
        <f>MID(D183,FIND("-",D183)+1,2)</f>
        <v>40</v>
      </c>
      <c r="L183">
        <f t="shared" si="11"/>
        <v>-12</v>
      </c>
    </row>
    <row r="184" spans="2:12">
      <c r="B184" s="1">
        <v>0.7104166666666667</v>
      </c>
      <c r="D184" s="1" t="s">
        <v>130</v>
      </c>
      <c r="E184" t="s">
        <v>131</v>
      </c>
      <c r="G184" s="1">
        <f t="shared" si="14"/>
        <v>0.7104166666666667</v>
      </c>
      <c r="H184" t="str">
        <f t="shared" si="9"/>
        <v>Michael Humphrey made Layup.</v>
      </c>
      <c r="I184" t="str">
        <f t="shared" si="13"/>
        <v>STANFORD</v>
      </c>
      <c r="J184" t="str">
        <f>MID(D184,1,FIND("-",D184)-1)</f>
        <v>28</v>
      </c>
      <c r="K184" t="str">
        <f>MID(D184,FIND("-",D184)+1,2)</f>
        <v>42</v>
      </c>
      <c r="L184">
        <f t="shared" si="11"/>
        <v>-14</v>
      </c>
    </row>
    <row r="185" spans="2:12">
      <c r="B185" s="1">
        <v>0.70000000000000007</v>
      </c>
      <c r="C185" t="s">
        <v>132</v>
      </c>
      <c r="D185" s="2" t="s">
        <v>133</v>
      </c>
      <c r="G185" s="1">
        <f t="shared" si="14"/>
        <v>0.70000000000000007</v>
      </c>
      <c r="H185" t="str">
        <f t="shared" si="9"/>
        <v>Jabari Bird made Layup.</v>
      </c>
      <c r="I185" t="str">
        <f t="shared" si="13"/>
        <v>CAL</v>
      </c>
      <c r="J185" t="str">
        <f>MID(D185,1,FIND("-",D185)-1)</f>
        <v>30</v>
      </c>
      <c r="K185" t="str">
        <f>MID(D185,FIND("-",D185)+1,2)</f>
        <v>42</v>
      </c>
      <c r="L185">
        <f t="shared" si="11"/>
        <v>-12</v>
      </c>
    </row>
    <row r="186" spans="2:12">
      <c r="B186" s="1">
        <v>0.70000000000000007</v>
      </c>
      <c r="D186" s="1" t="s">
        <v>133</v>
      </c>
      <c r="E186" t="s">
        <v>92</v>
      </c>
      <c r="G186" s="1">
        <f t="shared" si="14"/>
        <v>0.70000000000000007</v>
      </c>
      <c r="H186" t="str">
        <f t="shared" si="9"/>
        <v>Foul on Stefan Nastic.</v>
      </c>
      <c r="I186" t="str">
        <f t="shared" si="13"/>
        <v>STANFORD</v>
      </c>
      <c r="J186" t="str">
        <f>MID(D186,1,FIND("-",D186)-1)</f>
        <v>30</v>
      </c>
      <c r="K186" t="str">
        <f>MID(D186,FIND("-",D186)+1,2)</f>
        <v>42</v>
      </c>
      <c r="L186">
        <f t="shared" si="11"/>
        <v>-12</v>
      </c>
    </row>
    <row r="187" spans="2:12">
      <c r="B187" s="1">
        <v>0.70000000000000007</v>
      </c>
      <c r="C187" t="s">
        <v>134</v>
      </c>
      <c r="D187" s="2" t="s">
        <v>133</v>
      </c>
      <c r="G187" s="1">
        <f t="shared" si="14"/>
        <v>0.70000000000000007</v>
      </c>
      <c r="H187" t="str">
        <f t="shared" si="9"/>
        <v>Jabari Bird missed Free Throw.</v>
      </c>
      <c r="I187" t="str">
        <f t="shared" si="13"/>
        <v>CAL</v>
      </c>
      <c r="J187" t="str">
        <f>MID(D187,1,FIND("-",D187)-1)</f>
        <v>30</v>
      </c>
      <c r="K187" t="str">
        <f>MID(D187,FIND("-",D187)+1,2)</f>
        <v>42</v>
      </c>
      <c r="L187">
        <f t="shared" si="11"/>
        <v>-12</v>
      </c>
    </row>
    <row r="188" spans="2:12">
      <c r="B188" s="1">
        <v>0.70000000000000007</v>
      </c>
      <c r="D188" s="1" t="s">
        <v>133</v>
      </c>
      <c r="E188" t="s">
        <v>49</v>
      </c>
      <c r="G188" s="1">
        <f t="shared" si="14"/>
        <v>0.70000000000000007</v>
      </c>
      <c r="H188" t="str">
        <f t="shared" si="9"/>
        <v>Anthony Brown Defensive Rebound.</v>
      </c>
      <c r="I188" t="str">
        <f t="shared" si="13"/>
        <v>STANFORD</v>
      </c>
      <c r="J188" t="str">
        <f>MID(D188,1,FIND("-",D188)-1)</f>
        <v>30</v>
      </c>
      <c r="K188" t="str">
        <f>MID(D188,FIND("-",D188)+1,2)</f>
        <v>42</v>
      </c>
      <c r="L188">
        <f t="shared" si="11"/>
        <v>-12</v>
      </c>
    </row>
    <row r="189" spans="2:12">
      <c r="B189" s="1">
        <v>0.68055555555555547</v>
      </c>
      <c r="D189" s="1" t="s">
        <v>135</v>
      </c>
      <c r="E189" t="s">
        <v>136</v>
      </c>
      <c r="G189" s="1">
        <f t="shared" si="14"/>
        <v>0.68055555555555547</v>
      </c>
      <c r="H189" t="str">
        <f t="shared" si="9"/>
        <v>Chasson Randle made Layup.</v>
      </c>
      <c r="I189" t="str">
        <f t="shared" si="13"/>
        <v>STANFORD</v>
      </c>
      <c r="J189" t="str">
        <f>MID(D189,1,FIND("-",D189)-1)</f>
        <v>30</v>
      </c>
      <c r="K189" t="str">
        <f>MID(D189,FIND("-",D189)+1,2)</f>
        <v>44</v>
      </c>
      <c r="L189">
        <f t="shared" si="11"/>
        <v>-14</v>
      </c>
    </row>
    <row r="190" spans="2:12">
      <c r="B190" s="1">
        <v>0.67222222222222217</v>
      </c>
      <c r="C190" t="s">
        <v>39</v>
      </c>
      <c r="D190" s="2" t="s">
        <v>135</v>
      </c>
      <c r="G190" s="1">
        <f t="shared" si="14"/>
        <v>0.67222222222222217</v>
      </c>
      <c r="H190" t="str">
        <f t="shared" si="9"/>
        <v>Tyrone Wallace missed Jumper.</v>
      </c>
      <c r="I190" t="str">
        <f t="shared" si="13"/>
        <v>CAL</v>
      </c>
      <c r="J190" t="str">
        <f>MID(D190,1,FIND("-",D190)-1)</f>
        <v>30</v>
      </c>
      <c r="K190" t="str">
        <f>MID(D190,FIND("-",D190)+1,2)</f>
        <v>44</v>
      </c>
      <c r="L190">
        <f t="shared" si="11"/>
        <v>-14</v>
      </c>
    </row>
    <row r="191" spans="2:12">
      <c r="B191" s="1">
        <v>0.67222222222222217</v>
      </c>
      <c r="C191" t="s">
        <v>42</v>
      </c>
      <c r="D191" s="2" t="s">
        <v>135</v>
      </c>
      <c r="G191" s="1">
        <f t="shared" si="14"/>
        <v>0.67222222222222217</v>
      </c>
      <c r="H191" t="str">
        <f t="shared" si="9"/>
        <v>Kingsley Okoroh Offensive Rebound.</v>
      </c>
      <c r="I191" t="str">
        <f t="shared" si="13"/>
        <v>CAL</v>
      </c>
      <c r="J191" t="str">
        <f>MID(D191,1,FIND("-",D191)-1)</f>
        <v>30</v>
      </c>
      <c r="K191" t="str">
        <f>MID(D191,FIND("-",D191)+1,2)</f>
        <v>44</v>
      </c>
      <c r="L191">
        <f t="shared" si="11"/>
        <v>-14</v>
      </c>
    </row>
    <row r="192" spans="2:12">
      <c r="B192" s="1">
        <v>0.67222222222222217</v>
      </c>
      <c r="C192" t="s">
        <v>137</v>
      </c>
      <c r="D192" s="2" t="s">
        <v>138</v>
      </c>
      <c r="G192" s="1">
        <f t="shared" si="14"/>
        <v>0.67222222222222217</v>
      </c>
      <c r="H192" t="str">
        <f t="shared" si="9"/>
        <v>Kingsley Okoroh made Two Point Tip Shot.</v>
      </c>
      <c r="I192" t="str">
        <f t="shared" si="13"/>
        <v>CAL</v>
      </c>
      <c r="J192" t="str">
        <f>MID(D192,1,FIND("-",D192)-1)</f>
        <v>32</v>
      </c>
      <c r="K192" t="str">
        <f>MID(D192,FIND("-",D192)+1,2)</f>
        <v>44</v>
      </c>
      <c r="L192">
        <f t="shared" si="11"/>
        <v>-12</v>
      </c>
    </row>
    <row r="193" spans="2:12">
      <c r="B193" s="1">
        <v>0.6694444444444444</v>
      </c>
      <c r="C193" t="s">
        <v>114</v>
      </c>
      <c r="G193" s="1">
        <f t="shared" si="14"/>
        <v>0.6694444444444444</v>
      </c>
      <c r="H193" t="str">
        <f t="shared" si="9"/>
        <v>California Timeout</v>
      </c>
      <c r="I193" t="str">
        <f t="shared" si="13"/>
        <v>CAL</v>
      </c>
      <c r="J193">
        <v>32</v>
      </c>
      <c r="K193">
        <v>44</v>
      </c>
      <c r="L193">
        <f t="shared" si="11"/>
        <v>-12</v>
      </c>
    </row>
    <row r="194" spans="2:12">
      <c r="B194" s="1">
        <v>0.66111111111111109</v>
      </c>
      <c r="D194" s="1" t="s">
        <v>139</v>
      </c>
      <c r="E194" t="s">
        <v>140</v>
      </c>
      <c r="G194" s="1">
        <f t="shared" si="14"/>
        <v>0.66111111111111109</v>
      </c>
      <c r="H194" t="str">
        <f t="shared" si="9"/>
        <v>Anthony Brown made Jumper.</v>
      </c>
      <c r="I194" t="str">
        <f t="shared" si="13"/>
        <v>STANFORD</v>
      </c>
      <c r="J194" t="str">
        <f>MID(D194,1,FIND("-",D194)-1)</f>
        <v>32</v>
      </c>
      <c r="K194" t="str">
        <f>MID(D194,FIND("-",D194)+1,2)</f>
        <v>46</v>
      </c>
      <c r="L194">
        <f t="shared" si="11"/>
        <v>-14</v>
      </c>
    </row>
    <row r="195" spans="2:12">
      <c r="B195" s="1">
        <v>0.64861111111111114</v>
      </c>
      <c r="D195" s="1" t="s">
        <v>139</v>
      </c>
      <c r="E195" t="s">
        <v>141</v>
      </c>
      <c r="G195" s="1">
        <f t="shared" si="14"/>
        <v>0.64861111111111114</v>
      </c>
      <c r="H195" t="str">
        <f t="shared" si="9"/>
        <v>Foul on Michael Humphrey.</v>
      </c>
      <c r="I195" t="str">
        <f t="shared" si="13"/>
        <v>STANFORD</v>
      </c>
      <c r="J195" t="str">
        <f>MID(D195,1,FIND("-",D195)-1)</f>
        <v>32</v>
      </c>
      <c r="K195" t="str">
        <f>MID(D195,FIND("-",D195)+1,2)</f>
        <v>46</v>
      </c>
      <c r="L195">
        <f t="shared" si="11"/>
        <v>-14</v>
      </c>
    </row>
    <row r="196" spans="2:12">
      <c r="B196" s="1">
        <v>0.64861111111111114</v>
      </c>
      <c r="C196" t="s">
        <v>38</v>
      </c>
      <c r="G196" s="1">
        <f t="shared" si="14"/>
        <v>0.64861111111111114</v>
      </c>
      <c r="H196" t="str">
        <f t="shared" si="9"/>
        <v>Official TV Timeout</v>
      </c>
      <c r="I196" t="str">
        <f t="shared" si="13"/>
        <v>CAL</v>
      </c>
      <c r="J196">
        <v>32</v>
      </c>
      <c r="K196">
        <v>46</v>
      </c>
      <c r="L196">
        <f t="shared" si="11"/>
        <v>-14</v>
      </c>
    </row>
    <row r="197" spans="2:12">
      <c r="B197" s="1">
        <v>0.64861111111111114</v>
      </c>
      <c r="C197" t="s">
        <v>142</v>
      </c>
      <c r="D197" s="2" t="s">
        <v>143</v>
      </c>
      <c r="G197" s="1">
        <f t="shared" si="14"/>
        <v>0.64861111111111114</v>
      </c>
      <c r="H197" t="str">
        <f t="shared" ref="H197:H260" si="15">IF(C197="",E197,C197)</f>
        <v>David Kravish made Free Throw.</v>
      </c>
      <c r="I197" t="str">
        <f t="shared" si="13"/>
        <v>CAL</v>
      </c>
      <c r="J197" t="str">
        <f>MID(D197,1,FIND("-",D197)-1)</f>
        <v>33</v>
      </c>
      <c r="K197" t="str">
        <f>MID(D197,FIND("-",D197)+1,2)</f>
        <v>46</v>
      </c>
      <c r="L197">
        <f t="shared" ref="L197:L260" si="16">J197-K197</f>
        <v>-13</v>
      </c>
    </row>
    <row r="198" spans="2:12">
      <c r="B198" s="1">
        <v>0.64861111111111114</v>
      </c>
      <c r="C198" t="s">
        <v>142</v>
      </c>
      <c r="D198" s="2" t="s">
        <v>144</v>
      </c>
      <c r="G198" s="1">
        <f t="shared" si="14"/>
        <v>0.64861111111111114</v>
      </c>
      <c r="H198" t="str">
        <f t="shared" si="15"/>
        <v>David Kravish made Free Throw.</v>
      </c>
      <c r="I198" t="str">
        <f t="shared" si="13"/>
        <v>CAL</v>
      </c>
      <c r="J198" t="str">
        <f>MID(D198,1,FIND("-",D198)-1)</f>
        <v>34</v>
      </c>
      <c r="K198" t="str">
        <f>MID(D198,FIND("-",D198)+1,2)</f>
        <v>46</v>
      </c>
      <c r="L198">
        <f t="shared" si="16"/>
        <v>-12</v>
      </c>
    </row>
    <row r="199" spans="2:12">
      <c r="B199" s="1">
        <v>0.63194444444444442</v>
      </c>
      <c r="C199" t="s">
        <v>145</v>
      </c>
      <c r="D199" s="2" t="s">
        <v>144</v>
      </c>
      <c r="G199" s="1">
        <f t="shared" si="14"/>
        <v>0.63194444444444442</v>
      </c>
      <c r="H199" t="str">
        <f t="shared" si="15"/>
        <v>Foul on Jabari Bird.</v>
      </c>
      <c r="I199" t="str">
        <f t="shared" si="13"/>
        <v>CAL</v>
      </c>
      <c r="J199" t="str">
        <f>MID(D199,1,FIND("-",D199)-1)</f>
        <v>34</v>
      </c>
      <c r="K199" t="str">
        <f>MID(D199,FIND("-",D199)+1,2)</f>
        <v>46</v>
      </c>
      <c r="L199">
        <f t="shared" si="16"/>
        <v>-12</v>
      </c>
    </row>
    <row r="200" spans="2:12">
      <c r="B200" s="1">
        <v>0.6118055555555556</v>
      </c>
      <c r="D200" s="1" t="s">
        <v>146</v>
      </c>
      <c r="E200" t="s">
        <v>147</v>
      </c>
      <c r="G200" s="1">
        <f t="shared" si="14"/>
        <v>0.6118055555555556</v>
      </c>
      <c r="H200" t="str">
        <f t="shared" si="15"/>
        <v>Michael Humphrey made Jumper. Assisted by Chasson Randle.</v>
      </c>
      <c r="I200" t="str">
        <f t="shared" si="13"/>
        <v>STANFORD</v>
      </c>
      <c r="J200" t="str">
        <f>MID(D200,1,FIND("-",D200)-1)</f>
        <v>34</v>
      </c>
      <c r="K200" t="str">
        <f>MID(D200,FIND("-",D200)+1,2)</f>
        <v>48</v>
      </c>
      <c r="L200">
        <f t="shared" si="16"/>
        <v>-14</v>
      </c>
    </row>
    <row r="201" spans="2:12">
      <c r="B201" s="1">
        <v>0.59791666666666665</v>
      </c>
      <c r="D201" s="1" t="s">
        <v>146</v>
      </c>
      <c r="E201" t="s">
        <v>129</v>
      </c>
      <c r="G201" s="1">
        <f t="shared" si="14"/>
        <v>0.59791666666666665</v>
      </c>
      <c r="H201" t="str">
        <f t="shared" si="15"/>
        <v>Foul on Marcus Allen.</v>
      </c>
      <c r="I201" t="str">
        <f t="shared" si="13"/>
        <v>STANFORD</v>
      </c>
      <c r="J201" t="str">
        <f>MID(D201,1,FIND("-",D201)-1)</f>
        <v>34</v>
      </c>
      <c r="K201" t="str">
        <f>MID(D201,FIND("-",D201)+1,2)</f>
        <v>48</v>
      </c>
      <c r="L201">
        <f t="shared" si="16"/>
        <v>-14</v>
      </c>
    </row>
    <row r="202" spans="2:12">
      <c r="B202" s="1">
        <v>0.59791666666666665</v>
      </c>
      <c r="C202" t="s">
        <v>148</v>
      </c>
      <c r="D202" s="2" t="s">
        <v>149</v>
      </c>
      <c r="G202" s="1">
        <f t="shared" si="14"/>
        <v>0.59791666666666665</v>
      </c>
      <c r="H202" t="str">
        <f t="shared" si="15"/>
        <v>Jordan Mathews made Free Throw.</v>
      </c>
      <c r="I202" t="str">
        <f t="shared" si="13"/>
        <v>CAL</v>
      </c>
      <c r="J202" t="str">
        <f>MID(D202,1,FIND("-",D202)-1)</f>
        <v>35</v>
      </c>
      <c r="K202" t="str">
        <f>MID(D202,FIND("-",D202)+1,2)</f>
        <v>48</v>
      </c>
      <c r="L202">
        <f t="shared" si="16"/>
        <v>-13</v>
      </c>
    </row>
    <row r="203" spans="2:12">
      <c r="B203" s="1">
        <v>0.59791666666666665</v>
      </c>
      <c r="C203" t="s">
        <v>148</v>
      </c>
      <c r="D203" s="2" t="s">
        <v>150</v>
      </c>
      <c r="G203" s="1">
        <f t="shared" si="14"/>
        <v>0.59791666666666665</v>
      </c>
      <c r="H203" t="str">
        <f t="shared" si="15"/>
        <v>Jordan Mathews made Free Throw.</v>
      </c>
      <c r="I203" t="str">
        <f t="shared" si="13"/>
        <v>CAL</v>
      </c>
      <c r="J203" t="str">
        <f>MID(D203,1,FIND("-",D203)-1)</f>
        <v>36</v>
      </c>
      <c r="K203" t="str">
        <f>MID(D203,FIND("-",D203)+1,2)</f>
        <v>48</v>
      </c>
      <c r="L203">
        <f t="shared" si="16"/>
        <v>-12</v>
      </c>
    </row>
    <row r="204" spans="2:12">
      <c r="B204" s="1">
        <v>0.59791666666666665</v>
      </c>
      <c r="C204" t="s">
        <v>151</v>
      </c>
      <c r="D204" s="2" t="s">
        <v>150</v>
      </c>
      <c r="G204" s="1">
        <f t="shared" si="14"/>
        <v>0.59791666666666665</v>
      </c>
      <c r="H204" t="str">
        <f t="shared" si="15"/>
        <v>Jordan Mathews missed Free Throw.</v>
      </c>
      <c r="I204" t="str">
        <f t="shared" si="13"/>
        <v>CAL</v>
      </c>
      <c r="J204" t="str">
        <f>MID(D204,1,FIND("-",D204)-1)</f>
        <v>36</v>
      </c>
      <c r="K204" t="str">
        <f>MID(D204,FIND("-",D204)+1,2)</f>
        <v>48</v>
      </c>
      <c r="L204">
        <f t="shared" si="16"/>
        <v>-12</v>
      </c>
    </row>
    <row r="205" spans="2:12">
      <c r="B205" s="1">
        <v>0.59791666666666665</v>
      </c>
      <c r="D205" s="1" t="s">
        <v>150</v>
      </c>
      <c r="E205" t="s">
        <v>49</v>
      </c>
      <c r="G205" s="1">
        <f t="shared" si="14"/>
        <v>0.59791666666666665</v>
      </c>
      <c r="H205" t="str">
        <f t="shared" si="15"/>
        <v>Anthony Brown Defensive Rebound.</v>
      </c>
      <c r="I205" t="str">
        <f t="shared" si="13"/>
        <v>STANFORD</v>
      </c>
      <c r="J205" t="str">
        <f>MID(D205,1,FIND("-",D205)-1)</f>
        <v>36</v>
      </c>
      <c r="K205" t="str">
        <f>MID(D205,FIND("-",D205)+1,2)</f>
        <v>48</v>
      </c>
      <c r="L205">
        <f t="shared" si="16"/>
        <v>-12</v>
      </c>
    </row>
    <row r="206" spans="2:12">
      <c r="B206" s="1">
        <v>0.58750000000000002</v>
      </c>
      <c r="D206" s="1" t="s">
        <v>152</v>
      </c>
      <c r="E206" t="s">
        <v>153</v>
      </c>
      <c r="G206" s="1">
        <f t="shared" si="14"/>
        <v>0.58750000000000002</v>
      </c>
      <c r="H206" t="str">
        <f t="shared" si="15"/>
        <v>Chasson Randle made Jumper.</v>
      </c>
      <c r="I206" t="str">
        <f t="shared" si="13"/>
        <v>STANFORD</v>
      </c>
      <c r="J206" t="str">
        <f>MID(D206,1,FIND("-",D206)-1)</f>
        <v>36</v>
      </c>
      <c r="K206" t="str">
        <f>MID(D206,FIND("-",D206)+1,2)</f>
        <v>50</v>
      </c>
      <c r="L206">
        <f t="shared" si="16"/>
        <v>-14</v>
      </c>
    </row>
    <row r="207" spans="2:12">
      <c r="B207" s="1">
        <v>0.57152777777777775</v>
      </c>
      <c r="C207" t="s">
        <v>154</v>
      </c>
      <c r="D207" s="2" t="s">
        <v>155</v>
      </c>
      <c r="G207" s="1">
        <f t="shared" si="14"/>
        <v>0.57152777777777775</v>
      </c>
      <c r="H207" t="str">
        <f t="shared" si="15"/>
        <v>Jordan Mathews made Three Point Jumper. Assisted by Tyrone Wallace.</v>
      </c>
      <c r="I207" t="str">
        <f t="shared" si="13"/>
        <v>CAL</v>
      </c>
      <c r="J207" t="str">
        <f>MID(D207,1,FIND("-",D207)-1)</f>
        <v>39</v>
      </c>
      <c r="K207" t="str">
        <f>MID(D207,FIND("-",D207)+1,2)</f>
        <v>50</v>
      </c>
      <c r="L207">
        <f t="shared" si="16"/>
        <v>-11</v>
      </c>
    </row>
    <row r="208" spans="2:12">
      <c r="B208" s="1">
        <v>0.55625000000000002</v>
      </c>
      <c r="D208" s="1" t="s">
        <v>155</v>
      </c>
      <c r="E208" t="s">
        <v>50</v>
      </c>
      <c r="G208" s="1">
        <f t="shared" si="14"/>
        <v>0.55625000000000002</v>
      </c>
      <c r="H208" t="str">
        <f t="shared" si="15"/>
        <v>Reid Travis missed Jumper.</v>
      </c>
      <c r="I208" t="str">
        <f t="shared" si="13"/>
        <v>STANFORD</v>
      </c>
      <c r="J208" t="str">
        <f>MID(D208,1,FIND("-",D208)-1)</f>
        <v>39</v>
      </c>
      <c r="K208" t="str">
        <f>MID(D208,FIND("-",D208)+1,2)</f>
        <v>50</v>
      </c>
      <c r="L208">
        <f t="shared" si="16"/>
        <v>-11</v>
      </c>
    </row>
    <row r="209" spans="2:12">
      <c r="B209" s="1">
        <v>0.55625000000000002</v>
      </c>
      <c r="D209" s="1" t="s">
        <v>155</v>
      </c>
      <c r="E209" t="s">
        <v>156</v>
      </c>
      <c r="G209" s="1">
        <f t="shared" si="14"/>
        <v>0.55625000000000002</v>
      </c>
      <c r="H209" t="str">
        <f t="shared" si="15"/>
        <v>Marcus Allen Offensive Rebound.</v>
      </c>
      <c r="I209" t="str">
        <f t="shared" si="13"/>
        <v>STANFORD</v>
      </c>
      <c r="J209" t="str">
        <f>MID(D209,1,FIND("-",D209)-1)</f>
        <v>39</v>
      </c>
      <c r="K209" t="str">
        <f>MID(D209,FIND("-",D209)+1,2)</f>
        <v>50</v>
      </c>
      <c r="L209">
        <f t="shared" si="16"/>
        <v>-11</v>
      </c>
    </row>
    <row r="210" spans="2:12">
      <c r="B210" s="1">
        <v>0.55625000000000002</v>
      </c>
      <c r="D210" s="1" t="s">
        <v>155</v>
      </c>
      <c r="E210" t="s">
        <v>157</v>
      </c>
      <c r="G210" s="1">
        <f t="shared" si="14"/>
        <v>0.55625000000000002</v>
      </c>
      <c r="H210" t="str">
        <f t="shared" si="15"/>
        <v>Marcus Allen missed Layup.</v>
      </c>
      <c r="I210" t="str">
        <f t="shared" si="13"/>
        <v>STANFORD</v>
      </c>
      <c r="J210" t="str">
        <f>MID(D210,1,FIND("-",D210)-1)</f>
        <v>39</v>
      </c>
      <c r="K210" t="str">
        <f>MID(D210,FIND("-",D210)+1,2)</f>
        <v>50</v>
      </c>
      <c r="L210">
        <f t="shared" si="16"/>
        <v>-11</v>
      </c>
    </row>
    <row r="211" spans="2:12">
      <c r="B211" s="1">
        <v>0.55625000000000002</v>
      </c>
      <c r="D211" s="1" t="s">
        <v>155</v>
      </c>
      <c r="E211" t="s">
        <v>156</v>
      </c>
      <c r="G211" s="1">
        <f t="shared" si="14"/>
        <v>0.55625000000000002</v>
      </c>
      <c r="H211" t="str">
        <f t="shared" si="15"/>
        <v>Marcus Allen Offensive Rebound.</v>
      </c>
      <c r="I211" t="str">
        <f t="shared" si="13"/>
        <v>STANFORD</v>
      </c>
      <c r="J211" t="str">
        <f>MID(D211,1,FIND("-",D211)-1)</f>
        <v>39</v>
      </c>
      <c r="K211" t="str">
        <f>MID(D211,FIND("-",D211)+1,2)</f>
        <v>50</v>
      </c>
      <c r="L211">
        <f t="shared" si="16"/>
        <v>-11</v>
      </c>
    </row>
    <row r="212" spans="2:12">
      <c r="B212" s="1">
        <v>0.55208333333333337</v>
      </c>
      <c r="D212" s="1" t="s">
        <v>158</v>
      </c>
      <c r="E212" t="s">
        <v>159</v>
      </c>
      <c r="G212" s="1">
        <f t="shared" si="14"/>
        <v>0.55208333333333337</v>
      </c>
      <c r="H212" t="str">
        <f t="shared" si="15"/>
        <v>Marcus Allen made Layup.</v>
      </c>
      <c r="I212" t="str">
        <f t="shared" si="13"/>
        <v>STANFORD</v>
      </c>
      <c r="J212" t="str">
        <f>MID(D212,1,FIND("-",D212)-1)</f>
        <v>39</v>
      </c>
      <c r="K212" t="str">
        <f>MID(D212,FIND("-",D212)+1,2)</f>
        <v>52</v>
      </c>
      <c r="L212">
        <f t="shared" si="16"/>
        <v>-13</v>
      </c>
    </row>
    <row r="213" spans="2:12">
      <c r="B213" s="1">
        <v>0.54999999999999993</v>
      </c>
      <c r="D213" s="1" t="s">
        <v>158</v>
      </c>
      <c r="E213" t="s">
        <v>141</v>
      </c>
      <c r="G213" s="1">
        <f t="shared" si="14"/>
        <v>0.54999999999999993</v>
      </c>
      <c r="H213" t="str">
        <f t="shared" si="15"/>
        <v>Foul on Michael Humphrey.</v>
      </c>
      <c r="I213" t="str">
        <f t="shared" si="13"/>
        <v>STANFORD</v>
      </c>
      <c r="J213" t="str">
        <f>MID(D213,1,FIND("-",D213)-1)</f>
        <v>39</v>
      </c>
      <c r="K213" t="str">
        <f>MID(D213,FIND("-",D213)+1,2)</f>
        <v>52</v>
      </c>
      <c r="L213">
        <f t="shared" si="16"/>
        <v>-13</v>
      </c>
    </row>
    <row r="214" spans="2:12">
      <c r="B214" s="1">
        <v>0.53888888888888886</v>
      </c>
      <c r="D214" s="1" t="s">
        <v>158</v>
      </c>
      <c r="E214" t="s">
        <v>160</v>
      </c>
      <c r="G214" s="1">
        <f t="shared" si="14"/>
        <v>0.53888888888888886</v>
      </c>
      <c r="H214" t="str">
        <f t="shared" si="15"/>
        <v>Foul on Chasson Randle.</v>
      </c>
      <c r="I214" t="str">
        <f t="shared" si="13"/>
        <v>STANFORD</v>
      </c>
      <c r="J214" t="str">
        <f>MID(D214,1,FIND("-",D214)-1)</f>
        <v>39</v>
      </c>
      <c r="K214" t="str">
        <f>MID(D214,FIND("-",D214)+1,2)</f>
        <v>52</v>
      </c>
      <c r="L214">
        <f t="shared" si="16"/>
        <v>-13</v>
      </c>
    </row>
    <row r="215" spans="2:12">
      <c r="B215" s="1">
        <v>0.53888888888888886</v>
      </c>
      <c r="C215" t="s">
        <v>148</v>
      </c>
      <c r="D215" s="2" t="s">
        <v>161</v>
      </c>
      <c r="G215" s="1">
        <f t="shared" si="14"/>
        <v>0.53888888888888886</v>
      </c>
      <c r="H215" t="str">
        <f t="shared" si="15"/>
        <v>Jordan Mathews made Free Throw.</v>
      </c>
      <c r="I215" t="str">
        <f t="shared" si="13"/>
        <v>CAL</v>
      </c>
      <c r="J215" t="str">
        <f>MID(D215,1,FIND("-",D215)-1)</f>
        <v>40</v>
      </c>
      <c r="K215" t="str">
        <f>MID(D215,FIND("-",D215)+1,2)</f>
        <v>52</v>
      </c>
      <c r="L215">
        <f t="shared" si="16"/>
        <v>-12</v>
      </c>
    </row>
    <row r="216" spans="2:12">
      <c r="B216" s="1">
        <v>0.53888888888888886</v>
      </c>
      <c r="C216" t="s">
        <v>148</v>
      </c>
      <c r="D216" s="2" t="s">
        <v>162</v>
      </c>
      <c r="G216" s="1">
        <f t="shared" si="14"/>
        <v>0.53888888888888886</v>
      </c>
      <c r="H216" t="str">
        <f t="shared" si="15"/>
        <v>Jordan Mathews made Free Throw.</v>
      </c>
      <c r="I216" t="str">
        <f t="shared" si="13"/>
        <v>CAL</v>
      </c>
      <c r="J216" t="str">
        <f>MID(D216,1,FIND("-",D216)-1)</f>
        <v>41</v>
      </c>
      <c r="K216" t="str">
        <f>MID(D216,FIND("-",D216)+1,2)</f>
        <v>52</v>
      </c>
      <c r="L216">
        <f t="shared" si="16"/>
        <v>-11</v>
      </c>
    </row>
    <row r="217" spans="2:12">
      <c r="B217" s="1">
        <v>0.52986111111111112</v>
      </c>
      <c r="C217" t="s">
        <v>88</v>
      </c>
      <c r="D217" s="2" t="s">
        <v>162</v>
      </c>
      <c r="G217" s="1">
        <f t="shared" si="14"/>
        <v>0.52986111111111112</v>
      </c>
      <c r="H217" t="str">
        <f t="shared" si="15"/>
        <v>Foul on David Kravish.</v>
      </c>
      <c r="I217" t="str">
        <f t="shared" si="13"/>
        <v>CAL</v>
      </c>
      <c r="J217" t="str">
        <f>MID(D217,1,FIND("-",D217)-1)</f>
        <v>41</v>
      </c>
      <c r="K217" t="str">
        <f>MID(D217,FIND("-",D217)+1,2)</f>
        <v>52</v>
      </c>
      <c r="L217">
        <f t="shared" si="16"/>
        <v>-11</v>
      </c>
    </row>
    <row r="218" spans="2:12">
      <c r="B218" s="1">
        <v>0.5229166666666667</v>
      </c>
      <c r="D218" s="1" t="s">
        <v>162</v>
      </c>
      <c r="E218" t="s">
        <v>163</v>
      </c>
      <c r="G218" s="1">
        <f t="shared" si="14"/>
        <v>0.5229166666666667</v>
      </c>
      <c r="H218" t="str">
        <f t="shared" si="15"/>
        <v>Reid Travis Turnover.</v>
      </c>
      <c r="I218" t="str">
        <f t="shared" si="13"/>
        <v>STANFORD</v>
      </c>
      <c r="J218" t="str">
        <f>MID(D218,1,FIND("-",D218)-1)</f>
        <v>41</v>
      </c>
      <c r="K218" t="str">
        <f>MID(D218,FIND("-",D218)+1,2)</f>
        <v>52</v>
      </c>
      <c r="L218">
        <f t="shared" si="16"/>
        <v>-11</v>
      </c>
    </row>
    <row r="219" spans="2:12">
      <c r="B219" s="1">
        <v>0.5229166666666667</v>
      </c>
      <c r="C219" t="s">
        <v>164</v>
      </c>
      <c r="D219" s="2" t="s">
        <v>162</v>
      </c>
      <c r="G219" s="1">
        <f t="shared" si="14"/>
        <v>0.5229166666666667</v>
      </c>
      <c r="H219" t="str">
        <f t="shared" si="15"/>
        <v>Tyrone Wallace Steal.</v>
      </c>
      <c r="I219" t="str">
        <f t="shared" si="13"/>
        <v>CAL</v>
      </c>
      <c r="J219" t="str">
        <f>MID(D219,1,FIND("-",D219)-1)</f>
        <v>41</v>
      </c>
      <c r="K219" t="str">
        <f>MID(D219,FIND("-",D219)+1,2)</f>
        <v>52</v>
      </c>
      <c r="L219">
        <f t="shared" si="16"/>
        <v>-11</v>
      </c>
    </row>
    <row r="220" spans="2:12">
      <c r="B220" s="1">
        <v>0.51944444444444449</v>
      </c>
      <c r="C220" t="s">
        <v>165</v>
      </c>
      <c r="D220" s="2" t="s">
        <v>162</v>
      </c>
      <c r="G220" s="1">
        <f t="shared" si="14"/>
        <v>0.51944444444444449</v>
      </c>
      <c r="H220" t="str">
        <f t="shared" si="15"/>
        <v>Jordan Mathews Turnover.</v>
      </c>
      <c r="I220" t="str">
        <f t="shared" si="13"/>
        <v>CAL</v>
      </c>
      <c r="J220" t="str">
        <f>MID(D220,1,FIND("-",D220)-1)</f>
        <v>41</v>
      </c>
      <c r="K220" t="str">
        <f>MID(D220,FIND("-",D220)+1,2)</f>
        <v>52</v>
      </c>
      <c r="L220">
        <f t="shared" si="16"/>
        <v>-11</v>
      </c>
    </row>
    <row r="221" spans="2:12">
      <c r="B221" s="1">
        <v>0.51944444444444449</v>
      </c>
      <c r="D221" s="1" t="s">
        <v>162</v>
      </c>
      <c r="E221" t="s">
        <v>166</v>
      </c>
      <c r="G221" s="1">
        <f t="shared" si="14"/>
        <v>0.51944444444444449</v>
      </c>
      <c r="H221" t="str">
        <f t="shared" si="15"/>
        <v>Chasson Randle Steal.</v>
      </c>
      <c r="I221" t="str">
        <f t="shared" si="13"/>
        <v>STANFORD</v>
      </c>
      <c r="J221" t="str">
        <f>MID(D221,1,FIND("-",D221)-1)</f>
        <v>41</v>
      </c>
      <c r="K221" t="str">
        <f>MID(D221,FIND("-",D221)+1,2)</f>
        <v>52</v>
      </c>
      <c r="L221">
        <f t="shared" si="16"/>
        <v>-11</v>
      </c>
    </row>
    <row r="222" spans="2:12">
      <c r="B222" s="1">
        <v>0.51180555555555551</v>
      </c>
      <c r="D222" s="1" t="s">
        <v>167</v>
      </c>
      <c r="E222" t="s">
        <v>70</v>
      </c>
      <c r="G222" s="1">
        <f t="shared" si="14"/>
        <v>0.51180555555555551</v>
      </c>
      <c r="H222" t="str">
        <f t="shared" si="15"/>
        <v>Reid Travis made Layup. Assisted by Chasson Randle.</v>
      </c>
      <c r="I222" t="str">
        <f t="shared" si="13"/>
        <v>STANFORD</v>
      </c>
      <c r="J222" t="str">
        <f>MID(D222,1,FIND("-",D222)-1)</f>
        <v>41</v>
      </c>
      <c r="K222" t="str">
        <f>MID(D222,FIND("-",D222)+1,2)</f>
        <v>54</v>
      </c>
      <c r="L222">
        <f t="shared" si="16"/>
        <v>-13</v>
      </c>
    </row>
    <row r="223" spans="2:12">
      <c r="B223" s="1">
        <v>0.4993055555555555</v>
      </c>
      <c r="D223" s="1" t="s">
        <v>167</v>
      </c>
      <c r="E223" t="s">
        <v>92</v>
      </c>
      <c r="G223" s="1">
        <f t="shared" si="14"/>
        <v>0.4993055555555555</v>
      </c>
      <c r="H223" t="str">
        <f t="shared" si="15"/>
        <v>Foul on Stefan Nastic.</v>
      </c>
      <c r="I223" t="str">
        <f t="shared" ref="I223:I286" si="17">IF(C223="","STANFORD","CAL")</f>
        <v>STANFORD</v>
      </c>
      <c r="J223" t="str">
        <f>MID(D223,1,FIND("-",D223)-1)</f>
        <v>41</v>
      </c>
      <c r="K223" t="str">
        <f>MID(D223,FIND("-",D223)+1,2)</f>
        <v>54</v>
      </c>
      <c r="L223">
        <f t="shared" si="16"/>
        <v>-13</v>
      </c>
    </row>
    <row r="224" spans="2:12">
      <c r="B224" s="1">
        <v>0.4993055555555555</v>
      </c>
      <c r="C224" t="s">
        <v>38</v>
      </c>
      <c r="G224" s="1">
        <f t="shared" si="14"/>
        <v>0.4993055555555555</v>
      </c>
      <c r="H224" t="str">
        <f t="shared" si="15"/>
        <v>Official TV Timeout</v>
      </c>
      <c r="I224" t="str">
        <f t="shared" si="17"/>
        <v>CAL</v>
      </c>
      <c r="J224">
        <v>41</v>
      </c>
      <c r="K224">
        <v>54</v>
      </c>
      <c r="L224">
        <f t="shared" si="16"/>
        <v>-13</v>
      </c>
    </row>
    <row r="225" spans="2:12">
      <c r="B225" s="1">
        <v>0.4993055555555555</v>
      </c>
      <c r="C225" t="s">
        <v>142</v>
      </c>
      <c r="D225" s="2" t="s">
        <v>168</v>
      </c>
      <c r="G225" s="1">
        <f t="shared" ref="G225:G288" si="18">B225</f>
        <v>0.4993055555555555</v>
      </c>
      <c r="H225" t="str">
        <f t="shared" si="15"/>
        <v>David Kravish made Free Throw.</v>
      </c>
      <c r="I225" t="str">
        <f t="shared" si="17"/>
        <v>CAL</v>
      </c>
      <c r="J225" t="str">
        <f>MID(D225,1,FIND("-",D225)-1)</f>
        <v>42</v>
      </c>
      <c r="K225" t="str">
        <f>MID(D225,FIND("-",D225)+1,2)</f>
        <v>54</v>
      </c>
      <c r="L225">
        <f t="shared" si="16"/>
        <v>-12</v>
      </c>
    </row>
    <row r="226" spans="2:12">
      <c r="B226" s="1">
        <v>0.4993055555555555</v>
      </c>
      <c r="C226" t="s">
        <v>142</v>
      </c>
      <c r="D226" s="2" t="s">
        <v>169</v>
      </c>
      <c r="G226" s="1">
        <f t="shared" si="18"/>
        <v>0.4993055555555555</v>
      </c>
      <c r="H226" t="str">
        <f t="shared" si="15"/>
        <v>David Kravish made Free Throw.</v>
      </c>
      <c r="I226" t="str">
        <f t="shared" si="17"/>
        <v>CAL</v>
      </c>
      <c r="J226" t="str">
        <f>MID(D226,1,FIND("-",D226)-1)</f>
        <v>43</v>
      </c>
      <c r="K226" t="str">
        <f>MID(D226,FIND("-",D226)+1,2)</f>
        <v>54</v>
      </c>
      <c r="L226">
        <f t="shared" si="16"/>
        <v>-11</v>
      </c>
    </row>
    <row r="227" spans="2:12">
      <c r="B227" s="1">
        <v>0.49513888888888885</v>
      </c>
      <c r="D227" s="1" t="s">
        <v>170</v>
      </c>
      <c r="E227" t="s">
        <v>171</v>
      </c>
      <c r="G227" s="1">
        <f t="shared" si="18"/>
        <v>0.49513888888888885</v>
      </c>
      <c r="H227" t="str">
        <f t="shared" si="15"/>
        <v>Michael Humphrey made Layup. Assisted by Marcus Allen.</v>
      </c>
      <c r="I227" t="str">
        <f t="shared" si="17"/>
        <v>STANFORD</v>
      </c>
      <c r="J227" t="str">
        <f>MID(D227,1,FIND("-",D227)-1)</f>
        <v>43</v>
      </c>
      <c r="K227" t="str">
        <f>MID(D227,FIND("-",D227)+1,2)</f>
        <v>56</v>
      </c>
      <c r="L227">
        <f t="shared" si="16"/>
        <v>-13</v>
      </c>
    </row>
    <row r="228" spans="2:12">
      <c r="B228" s="1">
        <v>0.48472222222222222</v>
      </c>
      <c r="C228" t="s">
        <v>172</v>
      </c>
      <c r="D228" s="2" t="s">
        <v>170</v>
      </c>
      <c r="G228" s="1">
        <f t="shared" si="18"/>
        <v>0.48472222222222222</v>
      </c>
      <c r="H228" t="str">
        <f t="shared" si="15"/>
        <v>Kingsley Okoroh missed Layup.</v>
      </c>
      <c r="I228" t="str">
        <f t="shared" si="17"/>
        <v>CAL</v>
      </c>
      <c r="J228" t="str">
        <f>MID(D228,1,FIND("-",D228)-1)</f>
        <v>43</v>
      </c>
      <c r="K228" t="str">
        <f>MID(D228,FIND("-",D228)+1,2)</f>
        <v>56</v>
      </c>
      <c r="L228">
        <f t="shared" si="16"/>
        <v>-13</v>
      </c>
    </row>
    <row r="229" spans="2:12">
      <c r="B229" s="1">
        <v>0.48472222222222222</v>
      </c>
      <c r="D229" s="1" t="s">
        <v>170</v>
      </c>
      <c r="E229" t="s">
        <v>49</v>
      </c>
      <c r="G229" s="1">
        <f t="shared" si="18"/>
        <v>0.48472222222222222</v>
      </c>
      <c r="H229" t="str">
        <f t="shared" si="15"/>
        <v>Anthony Brown Defensive Rebound.</v>
      </c>
      <c r="I229" t="str">
        <f t="shared" si="17"/>
        <v>STANFORD</v>
      </c>
      <c r="J229" t="str">
        <f>MID(D229,1,FIND("-",D229)-1)</f>
        <v>43</v>
      </c>
      <c r="K229" t="str">
        <f>MID(D229,FIND("-",D229)+1,2)</f>
        <v>56</v>
      </c>
      <c r="L229">
        <f t="shared" si="16"/>
        <v>-13</v>
      </c>
    </row>
    <row r="230" spans="2:12">
      <c r="B230" s="1">
        <v>0.47847222222222219</v>
      </c>
      <c r="D230" s="1" t="s">
        <v>173</v>
      </c>
      <c r="E230" t="s">
        <v>174</v>
      </c>
      <c r="G230" s="1">
        <f t="shared" si="18"/>
        <v>0.47847222222222219</v>
      </c>
      <c r="H230" t="str">
        <f t="shared" si="15"/>
        <v>Michael Humphrey made Dunk. Assisted by Anthony Brown.</v>
      </c>
      <c r="I230" t="str">
        <f t="shared" si="17"/>
        <v>STANFORD</v>
      </c>
      <c r="J230" t="str">
        <f>MID(D230,1,FIND("-",D230)-1)</f>
        <v>43</v>
      </c>
      <c r="K230" t="str">
        <f>MID(D230,FIND("-",D230)+1,2)</f>
        <v>58</v>
      </c>
      <c r="L230">
        <f t="shared" si="16"/>
        <v>-15</v>
      </c>
    </row>
    <row r="231" spans="2:12">
      <c r="B231" s="1">
        <v>0.47222222222222227</v>
      </c>
      <c r="C231" t="s">
        <v>114</v>
      </c>
      <c r="G231" s="1">
        <f t="shared" si="18"/>
        <v>0.47222222222222227</v>
      </c>
      <c r="H231" t="str">
        <f t="shared" si="15"/>
        <v>California Timeout</v>
      </c>
      <c r="I231" t="str">
        <f t="shared" si="17"/>
        <v>CAL</v>
      </c>
      <c r="J231">
        <v>43</v>
      </c>
      <c r="K231">
        <v>58</v>
      </c>
      <c r="L231">
        <f t="shared" si="16"/>
        <v>-15</v>
      </c>
    </row>
    <row r="232" spans="2:12">
      <c r="B232" s="1">
        <v>0.46319444444444446</v>
      </c>
      <c r="C232" t="s">
        <v>126</v>
      </c>
      <c r="D232" s="2" t="s">
        <v>173</v>
      </c>
      <c r="G232" s="1">
        <f t="shared" si="18"/>
        <v>0.46319444444444446</v>
      </c>
      <c r="H232" t="str">
        <f t="shared" si="15"/>
        <v>Foul on Jordan Mathews.</v>
      </c>
      <c r="I232" t="str">
        <f t="shared" si="17"/>
        <v>CAL</v>
      </c>
      <c r="J232" t="str">
        <f>MID(D232,1,FIND("-",D232)-1)</f>
        <v>43</v>
      </c>
      <c r="K232" t="str">
        <f>MID(D232,FIND("-",D232)+1,2)</f>
        <v>58</v>
      </c>
      <c r="L232">
        <f t="shared" si="16"/>
        <v>-15</v>
      </c>
    </row>
    <row r="233" spans="2:12">
      <c r="B233" s="1">
        <v>0.46319444444444446</v>
      </c>
      <c r="C233" t="s">
        <v>165</v>
      </c>
      <c r="D233" s="2" t="s">
        <v>173</v>
      </c>
      <c r="G233" s="1">
        <f t="shared" si="18"/>
        <v>0.46319444444444446</v>
      </c>
      <c r="H233" t="str">
        <f t="shared" si="15"/>
        <v>Jordan Mathews Turnover.</v>
      </c>
      <c r="I233" t="str">
        <f t="shared" si="17"/>
        <v>CAL</v>
      </c>
      <c r="J233" t="str">
        <f>MID(D233,1,FIND("-",D233)-1)</f>
        <v>43</v>
      </c>
      <c r="K233" t="str">
        <f>MID(D233,FIND("-",D233)+1,2)</f>
        <v>58</v>
      </c>
      <c r="L233">
        <f t="shared" si="16"/>
        <v>-15</v>
      </c>
    </row>
    <row r="234" spans="2:12">
      <c r="B234" s="1">
        <v>0.4548611111111111</v>
      </c>
      <c r="D234" s="1" t="s">
        <v>173</v>
      </c>
      <c r="E234" t="s">
        <v>175</v>
      </c>
      <c r="G234" s="1">
        <f t="shared" si="18"/>
        <v>0.4548611111111111</v>
      </c>
      <c r="H234" t="str">
        <f t="shared" si="15"/>
        <v>Reid Travis missed Layup.</v>
      </c>
      <c r="I234" t="str">
        <f t="shared" si="17"/>
        <v>STANFORD</v>
      </c>
      <c r="J234" t="str">
        <f>MID(D234,1,FIND("-",D234)-1)</f>
        <v>43</v>
      </c>
      <c r="K234" t="str">
        <f>MID(D234,FIND("-",D234)+1,2)</f>
        <v>58</v>
      </c>
      <c r="L234">
        <f t="shared" si="16"/>
        <v>-15</v>
      </c>
    </row>
    <row r="235" spans="2:12">
      <c r="B235" s="1">
        <v>0.4548611111111111</v>
      </c>
      <c r="C235" t="s">
        <v>15</v>
      </c>
      <c r="D235" s="2" t="s">
        <v>173</v>
      </c>
      <c r="G235" s="1">
        <f t="shared" si="18"/>
        <v>0.4548611111111111</v>
      </c>
      <c r="H235" t="str">
        <f t="shared" si="15"/>
        <v>David Kravish Defensive Rebound.</v>
      </c>
      <c r="I235" t="str">
        <f t="shared" si="17"/>
        <v>CAL</v>
      </c>
      <c r="J235" t="str">
        <f>MID(D235,1,FIND("-",D235)-1)</f>
        <v>43</v>
      </c>
      <c r="K235" t="str">
        <f>MID(D235,FIND("-",D235)+1,2)</f>
        <v>58</v>
      </c>
      <c r="L235">
        <f t="shared" si="16"/>
        <v>-15</v>
      </c>
    </row>
    <row r="236" spans="2:12">
      <c r="B236" s="1">
        <v>0.44305555555555554</v>
      </c>
      <c r="D236" s="1" t="s">
        <v>173</v>
      </c>
      <c r="E236" t="s">
        <v>176</v>
      </c>
      <c r="G236" s="1">
        <f t="shared" si="18"/>
        <v>0.44305555555555554</v>
      </c>
      <c r="H236" t="str">
        <f t="shared" si="15"/>
        <v>Foul on Reid Travis.</v>
      </c>
      <c r="I236" t="str">
        <f t="shared" si="17"/>
        <v>STANFORD</v>
      </c>
      <c r="J236" t="str">
        <f>MID(D236,1,FIND("-",D236)-1)</f>
        <v>43</v>
      </c>
      <c r="K236" t="str">
        <f>MID(D236,FIND("-",D236)+1,2)</f>
        <v>58</v>
      </c>
      <c r="L236">
        <f t="shared" si="16"/>
        <v>-15</v>
      </c>
    </row>
    <row r="237" spans="2:12">
      <c r="B237" s="1">
        <v>0.44305555555555554</v>
      </c>
      <c r="C237" t="s">
        <v>25</v>
      </c>
      <c r="D237" s="2" t="s">
        <v>173</v>
      </c>
      <c r="G237" s="1">
        <f t="shared" si="18"/>
        <v>0.44305555555555554</v>
      </c>
      <c r="H237" t="str">
        <f t="shared" si="15"/>
        <v>Tyrone Wallace missed Free Throw.</v>
      </c>
      <c r="I237" t="str">
        <f t="shared" si="17"/>
        <v>CAL</v>
      </c>
      <c r="J237" t="str">
        <f>MID(D237,1,FIND("-",D237)-1)</f>
        <v>43</v>
      </c>
      <c r="K237" t="str">
        <f>MID(D237,FIND("-",D237)+1,2)</f>
        <v>58</v>
      </c>
      <c r="L237">
        <f t="shared" si="16"/>
        <v>-15</v>
      </c>
    </row>
    <row r="238" spans="2:12">
      <c r="B238" s="1">
        <v>0.44305555555555554</v>
      </c>
      <c r="D238" s="1" t="s">
        <v>173</v>
      </c>
      <c r="E238" t="s">
        <v>19</v>
      </c>
      <c r="G238" s="1">
        <f t="shared" si="18"/>
        <v>0.44305555555555554</v>
      </c>
      <c r="H238" t="str">
        <f t="shared" si="15"/>
        <v>Michael Humphrey Defensive Rebound.</v>
      </c>
      <c r="I238" t="str">
        <f t="shared" si="17"/>
        <v>STANFORD</v>
      </c>
      <c r="J238" t="str">
        <f>MID(D238,1,FIND("-",D238)-1)</f>
        <v>43</v>
      </c>
      <c r="K238" t="str">
        <f>MID(D238,FIND("-",D238)+1,2)</f>
        <v>58</v>
      </c>
      <c r="L238">
        <f t="shared" si="16"/>
        <v>-15</v>
      </c>
    </row>
    <row r="239" spans="2:12">
      <c r="B239" s="1">
        <v>0.43263888888888885</v>
      </c>
      <c r="D239" s="1" t="s">
        <v>173</v>
      </c>
      <c r="E239" t="s">
        <v>65</v>
      </c>
      <c r="G239" s="1">
        <f t="shared" si="18"/>
        <v>0.43263888888888885</v>
      </c>
      <c r="H239" t="str">
        <f t="shared" si="15"/>
        <v>Chasson Randle missed Three Point Jumper.</v>
      </c>
      <c r="I239" t="str">
        <f t="shared" si="17"/>
        <v>STANFORD</v>
      </c>
      <c r="J239" t="str">
        <f>MID(D239,1,FIND("-",D239)-1)</f>
        <v>43</v>
      </c>
      <c r="K239" t="str">
        <f>MID(D239,FIND("-",D239)+1,2)</f>
        <v>58</v>
      </c>
      <c r="L239">
        <f t="shared" si="16"/>
        <v>-15</v>
      </c>
    </row>
    <row r="240" spans="2:12">
      <c r="B240" s="1">
        <v>0.43263888888888885</v>
      </c>
      <c r="C240" t="s">
        <v>67</v>
      </c>
      <c r="D240" s="2" t="s">
        <v>173</v>
      </c>
      <c r="G240" s="1">
        <f t="shared" si="18"/>
        <v>0.43263888888888885</v>
      </c>
      <c r="H240" t="str">
        <f t="shared" si="15"/>
        <v>Tyrone Wallace Defensive Rebound.</v>
      </c>
      <c r="I240" t="str">
        <f t="shared" si="17"/>
        <v>CAL</v>
      </c>
      <c r="J240" t="str">
        <f>MID(D240,1,FIND("-",D240)-1)</f>
        <v>43</v>
      </c>
      <c r="K240" t="str">
        <f>MID(D240,FIND("-",D240)+1,2)</f>
        <v>58</v>
      </c>
      <c r="L240">
        <f t="shared" si="16"/>
        <v>-15</v>
      </c>
    </row>
    <row r="241" spans="2:12">
      <c r="B241" s="1">
        <v>0.42083333333333334</v>
      </c>
      <c r="C241" t="s">
        <v>115</v>
      </c>
      <c r="D241" s="2" t="s">
        <v>173</v>
      </c>
      <c r="G241" s="1">
        <f t="shared" si="18"/>
        <v>0.42083333333333334</v>
      </c>
      <c r="H241" t="str">
        <f t="shared" si="15"/>
        <v>Tyrone Wallace missed Layup.</v>
      </c>
      <c r="I241" t="str">
        <f t="shared" si="17"/>
        <v>CAL</v>
      </c>
      <c r="J241" t="str">
        <f>MID(D241,1,FIND("-",D241)-1)</f>
        <v>43</v>
      </c>
      <c r="K241" t="str">
        <f>MID(D241,FIND("-",D241)+1,2)</f>
        <v>58</v>
      </c>
      <c r="L241">
        <f t="shared" si="16"/>
        <v>-15</v>
      </c>
    </row>
    <row r="242" spans="2:12">
      <c r="B242" s="1">
        <v>0.42083333333333334</v>
      </c>
      <c r="D242" s="1" t="s">
        <v>173</v>
      </c>
      <c r="E242" t="s">
        <v>177</v>
      </c>
      <c r="G242" s="1">
        <f t="shared" si="18"/>
        <v>0.42083333333333334</v>
      </c>
      <c r="H242" t="str">
        <f t="shared" si="15"/>
        <v>Michael Humphrey Block.</v>
      </c>
      <c r="I242" t="str">
        <f t="shared" si="17"/>
        <v>STANFORD</v>
      </c>
      <c r="J242" t="str">
        <f>MID(D242,1,FIND("-",D242)-1)</f>
        <v>43</v>
      </c>
      <c r="K242" t="str">
        <f>MID(D242,FIND("-",D242)+1,2)</f>
        <v>58</v>
      </c>
      <c r="L242">
        <f t="shared" si="16"/>
        <v>-15</v>
      </c>
    </row>
    <row r="243" spans="2:12">
      <c r="B243" s="1">
        <v>0.42083333333333334</v>
      </c>
      <c r="C243" t="s">
        <v>178</v>
      </c>
      <c r="D243" s="2" t="s">
        <v>173</v>
      </c>
      <c r="G243" s="1">
        <f t="shared" si="18"/>
        <v>0.42083333333333334</v>
      </c>
      <c r="H243" t="str">
        <f t="shared" si="15"/>
        <v>California Offensive Rebound.</v>
      </c>
      <c r="I243" t="str">
        <f t="shared" si="17"/>
        <v>CAL</v>
      </c>
      <c r="J243" t="str">
        <f>MID(D243,1,FIND("-",D243)-1)</f>
        <v>43</v>
      </c>
      <c r="K243" t="str">
        <f>MID(D243,FIND("-",D243)+1,2)</f>
        <v>58</v>
      </c>
      <c r="L243">
        <f t="shared" si="16"/>
        <v>-15</v>
      </c>
    </row>
    <row r="244" spans="2:12">
      <c r="B244" s="1">
        <v>0.4152777777777778</v>
      </c>
      <c r="C244" t="s">
        <v>179</v>
      </c>
      <c r="D244" s="2" t="s">
        <v>173</v>
      </c>
      <c r="G244" s="1">
        <f t="shared" si="18"/>
        <v>0.4152777777777778</v>
      </c>
      <c r="H244" t="str">
        <f t="shared" si="15"/>
        <v>Dwight Tarwater missed Layup.</v>
      </c>
      <c r="I244" t="str">
        <f t="shared" si="17"/>
        <v>CAL</v>
      </c>
      <c r="J244" t="str">
        <f>MID(D244,1,FIND("-",D244)-1)</f>
        <v>43</v>
      </c>
      <c r="K244" t="str">
        <f>MID(D244,FIND("-",D244)+1,2)</f>
        <v>58</v>
      </c>
      <c r="L244">
        <f t="shared" si="16"/>
        <v>-15</v>
      </c>
    </row>
    <row r="245" spans="2:12">
      <c r="B245" s="1">
        <v>0.4152777777777778</v>
      </c>
      <c r="C245" t="s">
        <v>180</v>
      </c>
      <c r="D245" s="2" t="s">
        <v>173</v>
      </c>
      <c r="G245" s="1">
        <f t="shared" si="18"/>
        <v>0.4152777777777778</v>
      </c>
      <c r="H245" t="str">
        <f t="shared" si="15"/>
        <v>Dwight Tarwater Offensive Rebound.</v>
      </c>
      <c r="I245" t="str">
        <f t="shared" si="17"/>
        <v>CAL</v>
      </c>
      <c r="J245" t="str">
        <f>MID(D245,1,FIND("-",D245)-1)</f>
        <v>43</v>
      </c>
      <c r="K245" t="str">
        <f>MID(D245,FIND("-",D245)+1,2)</f>
        <v>58</v>
      </c>
      <c r="L245">
        <f t="shared" si="16"/>
        <v>-15</v>
      </c>
    </row>
    <row r="246" spans="2:12">
      <c r="B246" s="1">
        <v>0.40833333333333338</v>
      </c>
      <c r="C246" t="s">
        <v>181</v>
      </c>
      <c r="D246" s="2" t="s">
        <v>182</v>
      </c>
      <c r="G246" s="1">
        <f t="shared" si="18"/>
        <v>0.40833333333333338</v>
      </c>
      <c r="H246" t="str">
        <f t="shared" si="15"/>
        <v>Jabari Bird made Layup. Assisted by Dwight Tarwater.</v>
      </c>
      <c r="I246" t="str">
        <f t="shared" si="17"/>
        <v>CAL</v>
      </c>
      <c r="J246" t="str">
        <f>MID(D246,1,FIND("-",D246)-1)</f>
        <v>45</v>
      </c>
      <c r="K246" t="str">
        <f>MID(D246,FIND("-",D246)+1,2)</f>
        <v>58</v>
      </c>
      <c r="L246">
        <f t="shared" si="16"/>
        <v>-13</v>
      </c>
    </row>
    <row r="247" spans="2:12">
      <c r="B247" s="1">
        <v>0.39999999999999997</v>
      </c>
      <c r="C247" t="s">
        <v>145</v>
      </c>
      <c r="D247" s="2" t="s">
        <v>182</v>
      </c>
      <c r="G247" s="1">
        <f t="shared" si="18"/>
        <v>0.39999999999999997</v>
      </c>
      <c r="H247" t="str">
        <f t="shared" si="15"/>
        <v>Foul on Jabari Bird.</v>
      </c>
      <c r="I247" t="str">
        <f t="shared" si="17"/>
        <v>CAL</v>
      </c>
      <c r="J247" t="str">
        <f>MID(D247,1,FIND("-",D247)-1)</f>
        <v>45</v>
      </c>
      <c r="K247" t="str">
        <f>MID(D247,FIND("-",D247)+1,2)</f>
        <v>58</v>
      </c>
      <c r="L247">
        <f t="shared" si="16"/>
        <v>-13</v>
      </c>
    </row>
    <row r="248" spans="2:12">
      <c r="B248" s="1">
        <v>0.39166666666666666</v>
      </c>
      <c r="C248" t="s">
        <v>79</v>
      </c>
      <c r="D248" s="2" t="s">
        <v>182</v>
      </c>
      <c r="G248" s="1">
        <f t="shared" si="18"/>
        <v>0.39166666666666666</v>
      </c>
      <c r="H248" t="str">
        <f t="shared" si="15"/>
        <v>Foul on Dwight Tarwater.</v>
      </c>
      <c r="I248" t="str">
        <f t="shared" si="17"/>
        <v>CAL</v>
      </c>
      <c r="J248" t="str">
        <f>MID(D248,1,FIND("-",D248)-1)</f>
        <v>45</v>
      </c>
      <c r="K248" t="str">
        <f>MID(D248,FIND("-",D248)+1,2)</f>
        <v>58</v>
      </c>
      <c r="L248">
        <f t="shared" si="16"/>
        <v>-13</v>
      </c>
    </row>
    <row r="249" spans="2:12">
      <c r="B249" s="1">
        <v>0.39166666666666666</v>
      </c>
      <c r="D249" s="1" t="s">
        <v>182</v>
      </c>
      <c r="E249" t="s">
        <v>183</v>
      </c>
      <c r="G249" s="1">
        <f t="shared" si="18"/>
        <v>0.39166666666666666</v>
      </c>
      <c r="H249" t="str">
        <f t="shared" si="15"/>
        <v>Michael Humphrey missed Free Throw.</v>
      </c>
      <c r="I249" t="str">
        <f t="shared" si="17"/>
        <v>STANFORD</v>
      </c>
      <c r="J249" t="str">
        <f>MID(D249,1,FIND("-",D249)-1)</f>
        <v>45</v>
      </c>
      <c r="K249" t="str">
        <f>MID(D249,FIND("-",D249)+1,2)</f>
        <v>58</v>
      </c>
      <c r="L249">
        <f t="shared" si="16"/>
        <v>-13</v>
      </c>
    </row>
    <row r="250" spans="2:12">
      <c r="B250" s="1">
        <v>0.39166666666666666</v>
      </c>
      <c r="C250" t="s">
        <v>15</v>
      </c>
      <c r="D250" s="2" t="s">
        <v>182</v>
      </c>
      <c r="G250" s="1">
        <f t="shared" si="18"/>
        <v>0.39166666666666666</v>
      </c>
      <c r="H250" t="str">
        <f t="shared" si="15"/>
        <v>David Kravish Defensive Rebound.</v>
      </c>
      <c r="I250" t="str">
        <f t="shared" si="17"/>
        <v>CAL</v>
      </c>
      <c r="J250" t="str">
        <f>MID(D250,1,FIND("-",D250)-1)</f>
        <v>45</v>
      </c>
      <c r="K250" t="str">
        <f>MID(D250,FIND("-",D250)+1,2)</f>
        <v>58</v>
      </c>
      <c r="L250">
        <f t="shared" si="16"/>
        <v>-13</v>
      </c>
    </row>
    <row r="251" spans="2:12">
      <c r="B251" s="1">
        <v>0.38680555555555557</v>
      </c>
      <c r="C251" t="s">
        <v>55</v>
      </c>
      <c r="D251" s="2" t="s">
        <v>182</v>
      </c>
      <c r="G251" s="1">
        <f t="shared" si="18"/>
        <v>0.38680555555555557</v>
      </c>
      <c r="H251" t="str">
        <f t="shared" si="15"/>
        <v>David Kravish missed Jumper.</v>
      </c>
      <c r="I251" t="str">
        <f t="shared" si="17"/>
        <v>CAL</v>
      </c>
      <c r="J251" t="str">
        <f>MID(D251,1,FIND("-",D251)-1)</f>
        <v>45</v>
      </c>
      <c r="K251" t="str">
        <f>MID(D251,FIND("-",D251)+1,2)</f>
        <v>58</v>
      </c>
      <c r="L251">
        <f t="shared" si="16"/>
        <v>-13</v>
      </c>
    </row>
    <row r="252" spans="2:12">
      <c r="B252" s="1">
        <v>0.38680555555555557</v>
      </c>
      <c r="D252" s="1" t="s">
        <v>182</v>
      </c>
      <c r="E252" t="s">
        <v>68</v>
      </c>
      <c r="G252" s="1">
        <f t="shared" si="18"/>
        <v>0.38680555555555557</v>
      </c>
      <c r="H252" t="str">
        <f t="shared" si="15"/>
        <v>Reid Travis Defensive Rebound.</v>
      </c>
      <c r="I252" t="str">
        <f t="shared" si="17"/>
        <v>STANFORD</v>
      </c>
      <c r="J252" t="str">
        <f>MID(D252,1,FIND("-",D252)-1)</f>
        <v>45</v>
      </c>
      <c r="K252" t="str">
        <f>MID(D252,FIND("-",D252)+1,2)</f>
        <v>58</v>
      </c>
      <c r="L252">
        <f t="shared" si="16"/>
        <v>-13</v>
      </c>
    </row>
    <row r="253" spans="2:12">
      <c r="B253" s="1">
        <v>0.37777777777777777</v>
      </c>
      <c r="C253" t="s">
        <v>145</v>
      </c>
      <c r="D253" s="2" t="s">
        <v>182</v>
      </c>
      <c r="G253" s="1">
        <f t="shared" si="18"/>
        <v>0.37777777777777777</v>
      </c>
      <c r="H253" t="str">
        <f t="shared" si="15"/>
        <v>Foul on Jabari Bird.</v>
      </c>
      <c r="I253" t="str">
        <f t="shared" si="17"/>
        <v>CAL</v>
      </c>
      <c r="J253" t="str">
        <f>MID(D253,1,FIND("-",D253)-1)</f>
        <v>45</v>
      </c>
      <c r="K253" t="str">
        <f>MID(D253,FIND("-",D253)+1,2)</f>
        <v>58</v>
      </c>
      <c r="L253">
        <f t="shared" si="16"/>
        <v>-13</v>
      </c>
    </row>
    <row r="254" spans="2:12">
      <c r="B254" s="1">
        <v>0.37777777777777777</v>
      </c>
      <c r="D254" s="1" t="s">
        <v>184</v>
      </c>
      <c r="E254" t="s">
        <v>185</v>
      </c>
      <c r="G254" s="1">
        <f t="shared" si="18"/>
        <v>0.37777777777777777</v>
      </c>
      <c r="H254" t="str">
        <f t="shared" si="15"/>
        <v>Chasson Randle made Free Throw.</v>
      </c>
      <c r="I254" t="str">
        <f t="shared" si="17"/>
        <v>STANFORD</v>
      </c>
      <c r="J254" t="str">
        <f>MID(D254,1,FIND("-",D254)-1)</f>
        <v>45</v>
      </c>
      <c r="K254" t="str">
        <f>MID(D254,FIND("-",D254)+1,2)</f>
        <v>59</v>
      </c>
      <c r="L254">
        <f t="shared" si="16"/>
        <v>-14</v>
      </c>
    </row>
    <row r="255" spans="2:12">
      <c r="B255" s="1">
        <v>0.37777777777777777</v>
      </c>
      <c r="D255" s="1" t="s">
        <v>186</v>
      </c>
      <c r="E255" t="s">
        <v>185</v>
      </c>
      <c r="G255" s="1">
        <f t="shared" si="18"/>
        <v>0.37777777777777777</v>
      </c>
      <c r="H255" t="str">
        <f t="shared" si="15"/>
        <v>Chasson Randle made Free Throw.</v>
      </c>
      <c r="I255" t="str">
        <f t="shared" si="17"/>
        <v>STANFORD</v>
      </c>
      <c r="J255" t="str">
        <f>MID(D255,1,FIND("-",D255)-1)</f>
        <v>45</v>
      </c>
      <c r="K255" t="str">
        <f>MID(D255,FIND("-",D255)+1,2)</f>
        <v>60</v>
      </c>
      <c r="L255">
        <f t="shared" si="16"/>
        <v>-15</v>
      </c>
    </row>
    <row r="256" spans="2:12">
      <c r="B256" s="1">
        <v>0.36249999999999999</v>
      </c>
      <c r="D256" s="1" t="s">
        <v>186</v>
      </c>
      <c r="E256" t="s">
        <v>63</v>
      </c>
      <c r="G256" s="1">
        <f t="shared" si="18"/>
        <v>0.36249999999999999</v>
      </c>
      <c r="H256" t="str">
        <f t="shared" si="15"/>
        <v>Foul on Robert Cartwright.</v>
      </c>
      <c r="I256" t="str">
        <f t="shared" si="17"/>
        <v>STANFORD</v>
      </c>
      <c r="J256" t="str">
        <f>MID(D256,1,FIND("-",D256)-1)</f>
        <v>45</v>
      </c>
      <c r="K256" t="str">
        <f>MID(D256,FIND("-",D256)+1,2)</f>
        <v>60</v>
      </c>
      <c r="L256">
        <f t="shared" si="16"/>
        <v>-15</v>
      </c>
    </row>
    <row r="257" spans="2:12">
      <c r="B257" s="1">
        <v>0.36249999999999999</v>
      </c>
      <c r="C257" t="s">
        <v>142</v>
      </c>
      <c r="D257" s="2" t="s">
        <v>187</v>
      </c>
      <c r="G257" s="1">
        <f t="shared" si="18"/>
        <v>0.36249999999999999</v>
      </c>
      <c r="H257" t="str">
        <f t="shared" si="15"/>
        <v>David Kravish made Free Throw.</v>
      </c>
      <c r="I257" t="str">
        <f t="shared" si="17"/>
        <v>CAL</v>
      </c>
      <c r="J257" t="str">
        <f>MID(D257,1,FIND("-",D257)-1)</f>
        <v>46</v>
      </c>
      <c r="K257" t="str">
        <f>MID(D257,FIND("-",D257)+1,2)</f>
        <v>60</v>
      </c>
      <c r="L257">
        <f t="shared" si="16"/>
        <v>-14</v>
      </c>
    </row>
    <row r="258" spans="2:12">
      <c r="B258" s="1">
        <v>0.36249999999999999</v>
      </c>
      <c r="C258" t="s">
        <v>188</v>
      </c>
      <c r="D258" s="2" t="s">
        <v>187</v>
      </c>
      <c r="G258" s="1">
        <f t="shared" si="18"/>
        <v>0.36249999999999999</v>
      </c>
      <c r="H258" t="str">
        <f t="shared" si="15"/>
        <v>David Kravish missed Free Throw.</v>
      </c>
      <c r="I258" t="str">
        <f t="shared" si="17"/>
        <v>CAL</v>
      </c>
      <c r="J258" t="str">
        <f>MID(D258,1,FIND("-",D258)-1)</f>
        <v>46</v>
      </c>
      <c r="K258" t="str">
        <f>MID(D258,FIND("-",D258)+1,2)</f>
        <v>60</v>
      </c>
      <c r="L258">
        <f t="shared" si="16"/>
        <v>-14</v>
      </c>
    </row>
    <row r="259" spans="2:12">
      <c r="B259" s="1">
        <v>0.36249999999999999</v>
      </c>
      <c r="D259" s="1" t="s">
        <v>187</v>
      </c>
      <c r="E259" t="s">
        <v>19</v>
      </c>
      <c r="G259" s="1">
        <f t="shared" si="18"/>
        <v>0.36249999999999999</v>
      </c>
      <c r="H259" t="str">
        <f t="shared" si="15"/>
        <v>Michael Humphrey Defensive Rebound.</v>
      </c>
      <c r="I259" t="str">
        <f t="shared" si="17"/>
        <v>STANFORD</v>
      </c>
      <c r="J259" t="str">
        <f>MID(D259,1,FIND("-",D259)-1)</f>
        <v>46</v>
      </c>
      <c r="K259" t="str">
        <f>MID(D259,FIND("-",D259)+1,2)</f>
        <v>60</v>
      </c>
      <c r="L259">
        <f t="shared" si="16"/>
        <v>-14</v>
      </c>
    </row>
    <row r="260" spans="2:12">
      <c r="B260" s="1">
        <v>0.35625000000000001</v>
      </c>
      <c r="D260" s="1" t="s">
        <v>187</v>
      </c>
      <c r="E260" t="s">
        <v>66</v>
      </c>
      <c r="G260" s="1">
        <f t="shared" si="18"/>
        <v>0.35625000000000001</v>
      </c>
      <c r="H260" t="str">
        <f t="shared" si="15"/>
        <v>Anthony Brown missed Three Point Jumper.</v>
      </c>
      <c r="I260" t="str">
        <f t="shared" si="17"/>
        <v>STANFORD</v>
      </c>
      <c r="J260" t="str">
        <f>MID(D260,1,FIND("-",D260)-1)</f>
        <v>46</v>
      </c>
      <c r="K260" t="str">
        <f>MID(D260,FIND("-",D260)+1,2)</f>
        <v>60</v>
      </c>
      <c r="L260">
        <f t="shared" si="16"/>
        <v>-14</v>
      </c>
    </row>
    <row r="261" spans="2:12">
      <c r="B261" s="1">
        <v>0.35625000000000001</v>
      </c>
      <c r="D261" s="1" t="s">
        <v>187</v>
      </c>
      <c r="E261" t="s">
        <v>81</v>
      </c>
      <c r="G261" s="1">
        <f t="shared" si="18"/>
        <v>0.35625000000000001</v>
      </c>
      <c r="H261" t="str">
        <f t="shared" ref="H261:H324" si="19">IF(C261="",E261,C261)</f>
        <v>Stanford Deadball Team Rebound.</v>
      </c>
      <c r="I261" t="str">
        <f t="shared" si="17"/>
        <v>STANFORD</v>
      </c>
      <c r="J261" t="str">
        <f>MID(D261,1,FIND("-",D261)-1)</f>
        <v>46</v>
      </c>
      <c r="K261" t="str">
        <f>MID(D261,FIND("-",D261)+1,2)</f>
        <v>60</v>
      </c>
      <c r="L261">
        <f t="shared" ref="L261:L324" si="20">J261-K261</f>
        <v>-14</v>
      </c>
    </row>
    <row r="262" spans="2:12">
      <c r="B262" s="1">
        <v>0.35138888888888892</v>
      </c>
      <c r="C262" t="s">
        <v>126</v>
      </c>
      <c r="D262" s="2" t="s">
        <v>187</v>
      </c>
      <c r="G262" s="1">
        <f t="shared" si="18"/>
        <v>0.35138888888888892</v>
      </c>
      <c r="H262" t="str">
        <f t="shared" si="19"/>
        <v>Foul on Jordan Mathews.</v>
      </c>
      <c r="I262" t="str">
        <f t="shared" si="17"/>
        <v>CAL</v>
      </c>
      <c r="J262" t="str">
        <f>MID(D262,1,FIND("-",D262)-1)</f>
        <v>46</v>
      </c>
      <c r="K262" t="str">
        <f>MID(D262,FIND("-",D262)+1,2)</f>
        <v>60</v>
      </c>
      <c r="L262">
        <f t="shared" si="20"/>
        <v>-14</v>
      </c>
    </row>
    <row r="263" spans="2:12">
      <c r="B263" s="1">
        <v>0.35138888888888892</v>
      </c>
      <c r="D263" s="1" t="s">
        <v>187</v>
      </c>
      <c r="E263" t="s">
        <v>189</v>
      </c>
      <c r="G263" s="1">
        <f t="shared" si="18"/>
        <v>0.35138888888888892</v>
      </c>
      <c r="H263" t="str">
        <f t="shared" si="19"/>
        <v>Robert Cartwright missed Free Throw.</v>
      </c>
      <c r="I263" t="str">
        <f t="shared" si="17"/>
        <v>STANFORD</v>
      </c>
      <c r="J263" t="str">
        <f>MID(D263,1,FIND("-",D263)-1)</f>
        <v>46</v>
      </c>
      <c r="K263" t="str">
        <f>MID(D263,FIND("-",D263)+1,2)</f>
        <v>60</v>
      </c>
      <c r="L263">
        <f t="shared" si="20"/>
        <v>-14</v>
      </c>
    </row>
    <row r="264" spans="2:12">
      <c r="B264" s="1">
        <v>0.35138888888888892</v>
      </c>
      <c r="C264" t="s">
        <v>190</v>
      </c>
      <c r="D264" s="2" t="s">
        <v>187</v>
      </c>
      <c r="G264" s="1">
        <f t="shared" si="18"/>
        <v>0.35138888888888892</v>
      </c>
      <c r="H264" t="str">
        <f t="shared" si="19"/>
        <v>Jordan Mathews Defensive Rebound.</v>
      </c>
      <c r="I264" t="str">
        <f t="shared" si="17"/>
        <v>CAL</v>
      </c>
      <c r="J264" t="str">
        <f>MID(D264,1,FIND("-",D264)-1)</f>
        <v>46</v>
      </c>
      <c r="K264" t="str">
        <f>MID(D264,FIND("-",D264)+1,2)</f>
        <v>60</v>
      </c>
      <c r="L264">
        <f t="shared" si="20"/>
        <v>-14</v>
      </c>
    </row>
    <row r="265" spans="2:12">
      <c r="B265" s="1">
        <v>0.34513888888888888</v>
      </c>
      <c r="D265" s="1" t="s">
        <v>187</v>
      </c>
      <c r="E265" t="s">
        <v>141</v>
      </c>
      <c r="G265" s="1">
        <f t="shared" si="18"/>
        <v>0.34513888888888888</v>
      </c>
      <c r="H265" t="str">
        <f t="shared" si="19"/>
        <v>Foul on Michael Humphrey.</v>
      </c>
      <c r="I265" t="str">
        <f t="shared" si="17"/>
        <v>STANFORD</v>
      </c>
      <c r="J265" t="str">
        <f>MID(D265,1,FIND("-",D265)-1)</f>
        <v>46</v>
      </c>
      <c r="K265" t="str">
        <f>MID(D265,FIND("-",D265)+1,2)</f>
        <v>60</v>
      </c>
      <c r="L265">
        <f t="shared" si="20"/>
        <v>-14</v>
      </c>
    </row>
    <row r="266" spans="2:12">
      <c r="B266" s="1">
        <v>0.34513888888888888</v>
      </c>
      <c r="C266" t="s">
        <v>27</v>
      </c>
      <c r="D266" s="2" t="s">
        <v>191</v>
      </c>
      <c r="G266" s="1">
        <f t="shared" si="18"/>
        <v>0.34513888888888888</v>
      </c>
      <c r="H266" t="str">
        <f t="shared" si="19"/>
        <v>Tyrone Wallace made Free Throw.</v>
      </c>
      <c r="I266" t="str">
        <f t="shared" si="17"/>
        <v>CAL</v>
      </c>
      <c r="J266" t="str">
        <f>MID(D266,1,FIND("-",D266)-1)</f>
        <v>47</v>
      </c>
      <c r="K266" t="str">
        <f>MID(D266,FIND("-",D266)+1,2)</f>
        <v>60</v>
      </c>
      <c r="L266">
        <f t="shared" si="20"/>
        <v>-13</v>
      </c>
    </row>
    <row r="267" spans="2:12">
      <c r="B267" s="1">
        <v>0.34513888888888888</v>
      </c>
      <c r="C267" t="s">
        <v>27</v>
      </c>
      <c r="D267" s="2" t="s">
        <v>192</v>
      </c>
      <c r="G267" s="1">
        <f t="shared" si="18"/>
        <v>0.34513888888888888</v>
      </c>
      <c r="H267" t="str">
        <f t="shared" si="19"/>
        <v>Tyrone Wallace made Free Throw.</v>
      </c>
      <c r="I267" t="str">
        <f t="shared" si="17"/>
        <v>CAL</v>
      </c>
      <c r="J267" t="str">
        <f>MID(D267,1,FIND("-",D267)-1)</f>
        <v>48</v>
      </c>
      <c r="K267" t="str">
        <f>MID(D267,FIND("-",D267)+1,2)</f>
        <v>60</v>
      </c>
      <c r="L267">
        <f t="shared" si="20"/>
        <v>-12</v>
      </c>
    </row>
    <row r="268" spans="2:12">
      <c r="B268" s="1">
        <v>0.32916666666666666</v>
      </c>
      <c r="D268" s="1" t="s">
        <v>192</v>
      </c>
      <c r="E268" t="s">
        <v>193</v>
      </c>
      <c r="G268" s="1">
        <f t="shared" si="18"/>
        <v>0.32916666666666666</v>
      </c>
      <c r="H268" t="str">
        <f t="shared" si="19"/>
        <v>Michael Humphrey missed Jumper.</v>
      </c>
      <c r="I268" t="str">
        <f t="shared" si="17"/>
        <v>STANFORD</v>
      </c>
      <c r="J268" t="str">
        <f>MID(D268,1,FIND("-",D268)-1)</f>
        <v>48</v>
      </c>
      <c r="K268" t="str">
        <f>MID(D268,FIND("-",D268)+1,2)</f>
        <v>60</v>
      </c>
      <c r="L268">
        <f t="shared" si="20"/>
        <v>-12</v>
      </c>
    </row>
    <row r="269" spans="2:12">
      <c r="B269" s="1">
        <v>0.32916666666666666</v>
      </c>
      <c r="D269" s="1" t="s">
        <v>192</v>
      </c>
      <c r="E269" t="s">
        <v>45</v>
      </c>
      <c r="G269" s="1">
        <f t="shared" si="18"/>
        <v>0.32916666666666666</v>
      </c>
      <c r="H269" t="str">
        <f t="shared" si="19"/>
        <v>Stanford Offensive Rebound.</v>
      </c>
      <c r="I269" t="str">
        <f t="shared" si="17"/>
        <v>STANFORD</v>
      </c>
      <c r="J269" t="str">
        <f>MID(D269,1,FIND("-",D269)-1)</f>
        <v>48</v>
      </c>
      <c r="K269" t="str">
        <f>MID(D269,FIND("-",D269)+1,2)</f>
        <v>60</v>
      </c>
      <c r="L269">
        <f t="shared" si="20"/>
        <v>-12</v>
      </c>
    </row>
    <row r="270" spans="2:12">
      <c r="B270" s="1">
        <v>0.32708333333333334</v>
      </c>
      <c r="C270" t="s">
        <v>38</v>
      </c>
      <c r="G270" s="1">
        <f t="shared" si="18"/>
        <v>0.32708333333333334</v>
      </c>
      <c r="H270" t="str">
        <f t="shared" si="19"/>
        <v>Official TV Timeout</v>
      </c>
      <c r="I270" t="str">
        <f t="shared" si="17"/>
        <v>CAL</v>
      </c>
      <c r="J270">
        <v>48</v>
      </c>
      <c r="K270">
        <v>60</v>
      </c>
      <c r="L270">
        <f t="shared" si="20"/>
        <v>-12</v>
      </c>
    </row>
    <row r="271" spans="2:12">
      <c r="B271" s="1">
        <v>0.30763888888888891</v>
      </c>
      <c r="D271" s="1" t="s">
        <v>192</v>
      </c>
      <c r="E271" t="s">
        <v>14</v>
      </c>
      <c r="G271" s="1">
        <f t="shared" si="18"/>
        <v>0.30763888888888891</v>
      </c>
      <c r="H271" t="str">
        <f t="shared" si="19"/>
        <v>Chasson Randle missed Jumper.</v>
      </c>
      <c r="I271" t="str">
        <f t="shared" si="17"/>
        <v>STANFORD</v>
      </c>
      <c r="J271" t="str">
        <f>MID(D271,1,FIND("-",D271)-1)</f>
        <v>48</v>
      </c>
      <c r="K271" t="str">
        <f>MID(D271,FIND("-",D271)+1,2)</f>
        <v>60</v>
      </c>
      <c r="L271">
        <f t="shared" si="20"/>
        <v>-12</v>
      </c>
    </row>
    <row r="272" spans="2:12">
      <c r="B272" s="1">
        <v>0.30763888888888891</v>
      </c>
      <c r="C272" t="s">
        <v>15</v>
      </c>
      <c r="D272" s="2" t="s">
        <v>192</v>
      </c>
      <c r="G272" s="1">
        <f t="shared" si="18"/>
        <v>0.30763888888888891</v>
      </c>
      <c r="H272" t="str">
        <f t="shared" si="19"/>
        <v>David Kravish Defensive Rebound.</v>
      </c>
      <c r="I272" t="str">
        <f t="shared" si="17"/>
        <v>CAL</v>
      </c>
      <c r="J272" t="str">
        <f>MID(D272,1,FIND("-",D272)-1)</f>
        <v>48</v>
      </c>
      <c r="K272" t="str">
        <f>MID(D272,FIND("-",D272)+1,2)</f>
        <v>60</v>
      </c>
      <c r="L272">
        <f t="shared" si="20"/>
        <v>-12</v>
      </c>
    </row>
    <row r="273" spans="2:12">
      <c r="B273" s="1">
        <v>0.29375000000000001</v>
      </c>
      <c r="C273" t="s">
        <v>35</v>
      </c>
      <c r="D273" s="2" t="s">
        <v>192</v>
      </c>
      <c r="G273" s="1">
        <f t="shared" si="18"/>
        <v>0.29375000000000001</v>
      </c>
      <c r="H273" t="str">
        <f t="shared" si="19"/>
        <v>Tyrone Wallace missed Three Point Jumper.</v>
      </c>
      <c r="I273" t="str">
        <f t="shared" si="17"/>
        <v>CAL</v>
      </c>
      <c r="J273" t="str">
        <f>MID(D273,1,FIND("-",D273)-1)</f>
        <v>48</v>
      </c>
      <c r="K273" t="str">
        <f>MID(D273,FIND("-",D273)+1,2)</f>
        <v>60</v>
      </c>
      <c r="L273">
        <f t="shared" si="20"/>
        <v>-12</v>
      </c>
    </row>
    <row r="274" spans="2:12">
      <c r="B274" s="1">
        <v>0.29375000000000001</v>
      </c>
      <c r="D274" s="1" t="s">
        <v>192</v>
      </c>
      <c r="E274" t="s">
        <v>49</v>
      </c>
      <c r="G274" s="1">
        <f t="shared" si="18"/>
        <v>0.29375000000000001</v>
      </c>
      <c r="H274" t="str">
        <f t="shared" si="19"/>
        <v>Anthony Brown Defensive Rebound.</v>
      </c>
      <c r="I274" t="str">
        <f t="shared" si="17"/>
        <v>STANFORD</v>
      </c>
      <c r="J274" t="str">
        <f>MID(D274,1,FIND("-",D274)-1)</f>
        <v>48</v>
      </c>
      <c r="K274" t="str">
        <f>MID(D274,FIND("-",D274)+1,2)</f>
        <v>60</v>
      </c>
      <c r="L274">
        <f t="shared" si="20"/>
        <v>-12</v>
      </c>
    </row>
    <row r="275" spans="2:12">
      <c r="B275" s="1">
        <v>0.28611111111111115</v>
      </c>
      <c r="C275" t="s">
        <v>194</v>
      </c>
      <c r="D275" s="2" t="s">
        <v>192</v>
      </c>
      <c r="G275" s="1">
        <f t="shared" si="18"/>
        <v>0.28611111111111115</v>
      </c>
      <c r="H275" t="str">
        <f t="shared" si="19"/>
        <v>Foul on Brandon Chauca.</v>
      </c>
      <c r="I275" t="str">
        <f t="shared" si="17"/>
        <v>CAL</v>
      </c>
      <c r="J275" t="str">
        <f>MID(D275,1,FIND("-",D275)-1)</f>
        <v>48</v>
      </c>
      <c r="K275" t="str">
        <f>MID(D275,FIND("-",D275)+1,2)</f>
        <v>60</v>
      </c>
      <c r="L275">
        <f t="shared" si="20"/>
        <v>-12</v>
      </c>
    </row>
    <row r="276" spans="2:12">
      <c r="B276" s="1">
        <v>0.28611111111111115</v>
      </c>
      <c r="D276" s="1" t="s">
        <v>192</v>
      </c>
      <c r="E276" t="s">
        <v>195</v>
      </c>
      <c r="G276" s="1">
        <f t="shared" si="18"/>
        <v>0.28611111111111115</v>
      </c>
      <c r="H276" t="str">
        <f t="shared" si="19"/>
        <v>Anthony Brown missed Free Throw.</v>
      </c>
      <c r="I276" t="str">
        <f t="shared" si="17"/>
        <v>STANFORD</v>
      </c>
      <c r="J276" t="str">
        <f>MID(D276,1,FIND("-",D276)-1)</f>
        <v>48</v>
      </c>
      <c r="K276" t="str">
        <f>MID(D276,FIND("-",D276)+1,2)</f>
        <v>60</v>
      </c>
      <c r="L276">
        <f t="shared" si="20"/>
        <v>-12</v>
      </c>
    </row>
    <row r="277" spans="2:12">
      <c r="B277" s="1">
        <v>0.28611111111111115</v>
      </c>
      <c r="D277" s="1" t="s">
        <v>192</v>
      </c>
      <c r="E277" t="s">
        <v>81</v>
      </c>
      <c r="G277" s="1">
        <f t="shared" si="18"/>
        <v>0.28611111111111115</v>
      </c>
      <c r="H277" t="str">
        <f t="shared" si="19"/>
        <v>Stanford Deadball Team Rebound.</v>
      </c>
      <c r="I277" t="str">
        <f t="shared" si="17"/>
        <v>STANFORD</v>
      </c>
      <c r="J277" t="str">
        <f>MID(D277,1,FIND("-",D277)-1)</f>
        <v>48</v>
      </c>
      <c r="K277" t="str">
        <f>MID(D277,FIND("-",D277)+1,2)</f>
        <v>60</v>
      </c>
      <c r="L277">
        <f t="shared" si="20"/>
        <v>-12</v>
      </c>
    </row>
    <row r="278" spans="2:12">
      <c r="B278" s="1">
        <v>0.28611111111111115</v>
      </c>
      <c r="D278" s="1" t="s">
        <v>196</v>
      </c>
      <c r="E278" t="s">
        <v>112</v>
      </c>
      <c r="G278" s="1">
        <f t="shared" si="18"/>
        <v>0.28611111111111115</v>
      </c>
      <c r="H278" t="str">
        <f t="shared" si="19"/>
        <v>Anthony Brown made Free Throw.</v>
      </c>
      <c r="I278" t="str">
        <f t="shared" si="17"/>
        <v>STANFORD</v>
      </c>
      <c r="J278" t="str">
        <f>MID(D278,1,FIND("-",D278)-1)</f>
        <v>48</v>
      </c>
      <c r="K278" t="str">
        <f>MID(D278,FIND("-",D278)+1,2)</f>
        <v>61</v>
      </c>
      <c r="L278">
        <f t="shared" si="20"/>
        <v>-13</v>
      </c>
    </row>
    <row r="279" spans="2:12">
      <c r="B279" s="1">
        <v>0.27013888888888887</v>
      </c>
      <c r="C279" t="s">
        <v>61</v>
      </c>
      <c r="D279" s="2" t="s">
        <v>196</v>
      </c>
      <c r="G279" s="1">
        <f t="shared" si="18"/>
        <v>0.27013888888888887</v>
      </c>
      <c r="H279" t="str">
        <f t="shared" si="19"/>
        <v>Jabari Bird missed Jumper.</v>
      </c>
      <c r="I279" t="str">
        <f t="shared" si="17"/>
        <v>CAL</v>
      </c>
      <c r="J279" t="str">
        <f>MID(D279,1,FIND("-",D279)-1)</f>
        <v>48</v>
      </c>
      <c r="K279" t="str">
        <f>MID(D279,FIND("-",D279)+1,2)</f>
        <v>61</v>
      </c>
      <c r="L279">
        <f t="shared" si="20"/>
        <v>-13</v>
      </c>
    </row>
    <row r="280" spans="2:12">
      <c r="B280" s="1">
        <v>0.27013888888888887</v>
      </c>
      <c r="D280" s="1" t="s">
        <v>196</v>
      </c>
      <c r="E280" t="s">
        <v>177</v>
      </c>
      <c r="G280" s="1">
        <f t="shared" si="18"/>
        <v>0.27013888888888887</v>
      </c>
      <c r="H280" t="str">
        <f t="shared" si="19"/>
        <v>Michael Humphrey Block.</v>
      </c>
      <c r="I280" t="str">
        <f t="shared" si="17"/>
        <v>STANFORD</v>
      </c>
      <c r="J280" t="str">
        <f>MID(D280,1,FIND("-",D280)-1)</f>
        <v>48</v>
      </c>
      <c r="K280" t="str">
        <f>MID(D280,FIND("-",D280)+1,2)</f>
        <v>61</v>
      </c>
      <c r="L280">
        <f t="shared" si="20"/>
        <v>-13</v>
      </c>
    </row>
    <row r="281" spans="2:12">
      <c r="B281" s="1">
        <v>0.27013888888888887</v>
      </c>
      <c r="C281" t="s">
        <v>178</v>
      </c>
      <c r="D281" s="2" t="s">
        <v>196</v>
      </c>
      <c r="G281" s="1">
        <f t="shared" si="18"/>
        <v>0.27013888888888887</v>
      </c>
      <c r="H281" t="str">
        <f t="shared" si="19"/>
        <v>California Offensive Rebound.</v>
      </c>
      <c r="I281" t="str">
        <f t="shared" si="17"/>
        <v>CAL</v>
      </c>
      <c r="J281" t="str">
        <f>MID(D281,1,FIND("-",D281)-1)</f>
        <v>48</v>
      </c>
      <c r="K281" t="str">
        <f>MID(D281,FIND("-",D281)+1,2)</f>
        <v>61</v>
      </c>
      <c r="L281">
        <f t="shared" si="20"/>
        <v>-13</v>
      </c>
    </row>
    <row r="282" spans="2:12">
      <c r="B282" s="1">
        <v>0.27013888888888887</v>
      </c>
      <c r="C282" t="s">
        <v>197</v>
      </c>
      <c r="D282" s="2" t="s">
        <v>198</v>
      </c>
      <c r="G282" s="1">
        <f t="shared" si="18"/>
        <v>0.27013888888888887</v>
      </c>
      <c r="H282" t="str">
        <f t="shared" si="19"/>
        <v>David Kravish made Jumper. Assisted by Brandon Chauca.</v>
      </c>
      <c r="I282" t="str">
        <f t="shared" si="17"/>
        <v>CAL</v>
      </c>
      <c r="J282" t="str">
        <f>MID(D282,1,FIND("-",D282)-1)</f>
        <v>50</v>
      </c>
      <c r="K282" t="str">
        <f>MID(D282,FIND("-",D282)+1,2)</f>
        <v>61</v>
      </c>
      <c r="L282">
        <f t="shared" si="20"/>
        <v>-11</v>
      </c>
    </row>
    <row r="283" spans="2:12">
      <c r="B283" s="1">
        <v>0.24166666666666667</v>
      </c>
      <c r="D283" s="1" t="s">
        <v>198</v>
      </c>
      <c r="E283" t="s">
        <v>199</v>
      </c>
      <c r="G283" s="1">
        <f t="shared" si="18"/>
        <v>0.24166666666666667</v>
      </c>
      <c r="H283" t="str">
        <f t="shared" si="19"/>
        <v>Stanford Turnover.</v>
      </c>
      <c r="I283" t="str">
        <f t="shared" si="17"/>
        <v>STANFORD</v>
      </c>
      <c r="J283" t="str">
        <f>MID(D283,1,FIND("-",D283)-1)</f>
        <v>50</v>
      </c>
      <c r="K283" t="str">
        <f>MID(D283,FIND("-",D283)+1,2)</f>
        <v>61</v>
      </c>
      <c r="L283">
        <f t="shared" si="20"/>
        <v>-11</v>
      </c>
    </row>
    <row r="284" spans="2:12">
      <c r="B284" s="1">
        <v>0.23263888888888887</v>
      </c>
      <c r="C284" t="s">
        <v>29</v>
      </c>
      <c r="D284" s="2" t="s">
        <v>200</v>
      </c>
      <c r="G284" s="1">
        <f t="shared" si="18"/>
        <v>0.23263888888888887</v>
      </c>
      <c r="H284" t="str">
        <f t="shared" si="19"/>
        <v>David Kravish made Jumper.</v>
      </c>
      <c r="I284" t="str">
        <f t="shared" si="17"/>
        <v>CAL</v>
      </c>
      <c r="J284" t="str">
        <f>MID(D284,1,FIND("-",D284)-1)</f>
        <v>52</v>
      </c>
      <c r="K284" t="str">
        <f>MID(D284,FIND("-",D284)+1,2)</f>
        <v>61</v>
      </c>
      <c r="L284">
        <f t="shared" si="20"/>
        <v>-9</v>
      </c>
    </row>
    <row r="285" spans="2:12">
      <c r="B285" s="1">
        <v>0.22291666666666665</v>
      </c>
      <c r="C285" t="s">
        <v>13</v>
      </c>
      <c r="G285" s="1">
        <f t="shared" si="18"/>
        <v>0.22291666666666665</v>
      </c>
      <c r="H285" t="str">
        <f t="shared" si="19"/>
        <v>Stanford Timeout</v>
      </c>
      <c r="I285" t="str">
        <f t="shared" si="17"/>
        <v>CAL</v>
      </c>
      <c r="J285">
        <v>52</v>
      </c>
      <c r="K285">
        <v>61</v>
      </c>
      <c r="L285">
        <f t="shared" si="20"/>
        <v>-9</v>
      </c>
    </row>
    <row r="286" spans="2:12">
      <c r="B286" s="1">
        <v>0.21041666666666667</v>
      </c>
      <c r="C286" t="s">
        <v>194</v>
      </c>
      <c r="D286" s="2" t="s">
        <v>200</v>
      </c>
      <c r="G286" s="1">
        <f t="shared" si="18"/>
        <v>0.21041666666666667</v>
      </c>
      <c r="H286" t="str">
        <f t="shared" si="19"/>
        <v>Foul on Brandon Chauca.</v>
      </c>
      <c r="I286" t="str">
        <f t="shared" si="17"/>
        <v>CAL</v>
      </c>
      <c r="J286" t="str">
        <f>MID(D286,1,FIND("-",D286)-1)</f>
        <v>52</v>
      </c>
      <c r="K286" t="str">
        <f>MID(D286,FIND("-",D286)+1,2)</f>
        <v>61</v>
      </c>
      <c r="L286">
        <f t="shared" si="20"/>
        <v>-9</v>
      </c>
    </row>
    <row r="287" spans="2:12">
      <c r="B287" s="1">
        <v>0.21041666666666667</v>
      </c>
      <c r="D287" s="1" t="s">
        <v>201</v>
      </c>
      <c r="E287" t="s">
        <v>185</v>
      </c>
      <c r="G287" s="1">
        <f t="shared" si="18"/>
        <v>0.21041666666666667</v>
      </c>
      <c r="H287" t="str">
        <f t="shared" si="19"/>
        <v>Chasson Randle made Free Throw.</v>
      </c>
      <c r="I287" t="str">
        <f t="shared" ref="I287:I338" si="21">IF(C287="","STANFORD","CAL")</f>
        <v>STANFORD</v>
      </c>
      <c r="J287" t="str">
        <f>MID(D287,1,FIND("-",D287)-1)</f>
        <v>52</v>
      </c>
      <c r="K287" t="str">
        <f>MID(D287,FIND("-",D287)+1,2)</f>
        <v>62</v>
      </c>
      <c r="L287">
        <f t="shared" si="20"/>
        <v>-10</v>
      </c>
    </row>
    <row r="288" spans="2:12">
      <c r="B288" s="1">
        <v>0.21041666666666667</v>
      </c>
      <c r="D288" s="1" t="s">
        <v>202</v>
      </c>
      <c r="E288" t="s">
        <v>185</v>
      </c>
      <c r="G288" s="1">
        <f t="shared" si="18"/>
        <v>0.21041666666666667</v>
      </c>
      <c r="H288" t="str">
        <f t="shared" si="19"/>
        <v>Chasson Randle made Free Throw.</v>
      </c>
      <c r="I288" t="str">
        <f t="shared" si="21"/>
        <v>STANFORD</v>
      </c>
      <c r="J288" t="str">
        <f>MID(D288,1,FIND("-",D288)-1)</f>
        <v>52</v>
      </c>
      <c r="K288" t="str">
        <f>MID(D288,FIND("-",D288)+1,2)</f>
        <v>63</v>
      </c>
      <c r="L288">
        <f t="shared" si="20"/>
        <v>-11</v>
      </c>
    </row>
    <row r="289" spans="2:12">
      <c r="B289" s="1">
        <v>0.19583333333333333</v>
      </c>
      <c r="C289" t="s">
        <v>203</v>
      </c>
      <c r="D289" s="2" t="s">
        <v>204</v>
      </c>
      <c r="G289" s="1">
        <f t="shared" ref="G289:G338" si="22">B289</f>
        <v>0.19583333333333333</v>
      </c>
      <c r="H289" t="str">
        <f t="shared" si="19"/>
        <v>Brandon Chauca made Three Point Jumper. Assisted by Jabari Bird.</v>
      </c>
      <c r="I289" t="str">
        <f t="shared" si="21"/>
        <v>CAL</v>
      </c>
      <c r="J289" t="str">
        <f>MID(D289,1,FIND("-",D289)-1)</f>
        <v>55</v>
      </c>
      <c r="K289" t="str">
        <f>MID(D289,FIND("-",D289)+1,2)</f>
        <v>63</v>
      </c>
      <c r="L289">
        <f t="shared" si="20"/>
        <v>-8</v>
      </c>
    </row>
    <row r="290" spans="2:12">
      <c r="B290" s="1">
        <v>0.17916666666666667</v>
      </c>
      <c r="D290" s="1" t="s">
        <v>204</v>
      </c>
      <c r="E290" t="s">
        <v>32</v>
      </c>
      <c r="G290" s="1">
        <f t="shared" si="22"/>
        <v>0.17916666666666667</v>
      </c>
      <c r="H290" t="str">
        <f t="shared" si="19"/>
        <v>Anthony Brown missed Jumper.</v>
      </c>
      <c r="I290" t="str">
        <f t="shared" si="21"/>
        <v>STANFORD</v>
      </c>
      <c r="J290" t="str">
        <f>MID(D290,1,FIND("-",D290)-1)</f>
        <v>55</v>
      </c>
      <c r="K290" t="str">
        <f>MID(D290,FIND("-",D290)+1,2)</f>
        <v>63</v>
      </c>
      <c r="L290">
        <f t="shared" si="20"/>
        <v>-8</v>
      </c>
    </row>
    <row r="291" spans="2:12">
      <c r="B291" s="1">
        <v>0.17916666666666667</v>
      </c>
      <c r="C291" t="s">
        <v>205</v>
      </c>
      <c r="D291" s="2" t="s">
        <v>204</v>
      </c>
      <c r="G291" s="1">
        <f t="shared" si="22"/>
        <v>0.17916666666666667</v>
      </c>
      <c r="H291" t="str">
        <f t="shared" si="19"/>
        <v>Brandon Chauca Defensive Rebound.</v>
      </c>
      <c r="I291" t="str">
        <f t="shared" si="21"/>
        <v>CAL</v>
      </c>
      <c r="J291" t="str">
        <f>MID(D291,1,FIND("-",D291)-1)</f>
        <v>55</v>
      </c>
      <c r="K291" t="str">
        <f>MID(D291,FIND("-",D291)+1,2)</f>
        <v>63</v>
      </c>
      <c r="L291">
        <f t="shared" si="20"/>
        <v>-8</v>
      </c>
    </row>
    <row r="292" spans="2:12">
      <c r="B292" s="1">
        <v>0.17152777777777775</v>
      </c>
      <c r="C292" t="s">
        <v>91</v>
      </c>
      <c r="D292" s="2" t="s">
        <v>204</v>
      </c>
      <c r="G292" s="1">
        <f t="shared" si="22"/>
        <v>0.17152777777777775</v>
      </c>
      <c r="H292" t="str">
        <f t="shared" si="19"/>
        <v>Brandon Chauca Turnover.</v>
      </c>
      <c r="I292" t="str">
        <f t="shared" si="21"/>
        <v>CAL</v>
      </c>
      <c r="J292" t="str">
        <f>MID(D292,1,FIND("-",D292)-1)</f>
        <v>55</v>
      </c>
      <c r="K292" t="str">
        <f>MID(D292,FIND("-",D292)+1,2)</f>
        <v>63</v>
      </c>
      <c r="L292">
        <f t="shared" si="20"/>
        <v>-8</v>
      </c>
    </row>
    <row r="293" spans="2:12">
      <c r="B293" s="1">
        <v>0.17152777777777775</v>
      </c>
      <c r="D293" s="1" t="s">
        <v>204</v>
      </c>
      <c r="E293" t="s">
        <v>109</v>
      </c>
      <c r="G293" s="1">
        <f t="shared" si="22"/>
        <v>0.17152777777777775</v>
      </c>
      <c r="H293" t="str">
        <f t="shared" si="19"/>
        <v>Reid Travis Steal.</v>
      </c>
      <c r="I293" t="str">
        <f t="shared" si="21"/>
        <v>STANFORD</v>
      </c>
      <c r="J293" t="str">
        <f>MID(D293,1,FIND("-",D293)-1)</f>
        <v>55</v>
      </c>
      <c r="K293" t="str">
        <f>MID(D293,FIND("-",D293)+1,2)</f>
        <v>63</v>
      </c>
      <c r="L293">
        <f t="shared" si="20"/>
        <v>-8</v>
      </c>
    </row>
    <row r="294" spans="2:12">
      <c r="B294" s="1">
        <v>0.15763888888888888</v>
      </c>
      <c r="C294" t="s">
        <v>194</v>
      </c>
      <c r="D294" s="2" t="s">
        <v>204</v>
      </c>
      <c r="G294" s="1">
        <f t="shared" si="22"/>
        <v>0.15763888888888888</v>
      </c>
      <c r="H294" t="str">
        <f t="shared" si="19"/>
        <v>Foul on Brandon Chauca.</v>
      </c>
      <c r="I294" t="str">
        <f t="shared" si="21"/>
        <v>CAL</v>
      </c>
      <c r="J294" t="str">
        <f>MID(D294,1,FIND("-",D294)-1)</f>
        <v>55</v>
      </c>
      <c r="K294" t="str">
        <f>MID(D294,FIND("-",D294)+1,2)</f>
        <v>63</v>
      </c>
      <c r="L294">
        <f t="shared" si="20"/>
        <v>-8</v>
      </c>
    </row>
    <row r="295" spans="2:12">
      <c r="B295" s="1">
        <v>0.15763888888888888</v>
      </c>
      <c r="C295" t="s">
        <v>38</v>
      </c>
      <c r="G295" s="1">
        <f t="shared" si="22"/>
        <v>0.15763888888888888</v>
      </c>
      <c r="H295" t="str">
        <f t="shared" si="19"/>
        <v>Official TV Timeout</v>
      </c>
      <c r="I295" t="str">
        <f t="shared" si="21"/>
        <v>CAL</v>
      </c>
      <c r="J295">
        <v>55</v>
      </c>
      <c r="K295">
        <v>63</v>
      </c>
      <c r="L295">
        <f t="shared" si="20"/>
        <v>-8</v>
      </c>
    </row>
    <row r="296" spans="2:12">
      <c r="B296" s="1">
        <v>0.15763888888888888</v>
      </c>
      <c r="D296" s="1" t="s">
        <v>206</v>
      </c>
      <c r="E296" t="s">
        <v>185</v>
      </c>
      <c r="G296" s="1">
        <f t="shared" si="22"/>
        <v>0.15763888888888888</v>
      </c>
      <c r="H296" t="str">
        <f t="shared" si="19"/>
        <v>Chasson Randle made Free Throw.</v>
      </c>
      <c r="I296" t="str">
        <f t="shared" si="21"/>
        <v>STANFORD</v>
      </c>
      <c r="J296" t="str">
        <f>MID(D296,1,FIND("-",D296)-1)</f>
        <v>55</v>
      </c>
      <c r="K296" t="str">
        <f>MID(D296,FIND("-",D296)+1,2)</f>
        <v>64</v>
      </c>
      <c r="L296">
        <f t="shared" si="20"/>
        <v>-9</v>
      </c>
    </row>
    <row r="297" spans="2:12">
      <c r="B297" s="1">
        <v>0.15763888888888888</v>
      </c>
      <c r="D297" s="1" t="s">
        <v>207</v>
      </c>
      <c r="E297" t="s">
        <v>185</v>
      </c>
      <c r="G297" s="1">
        <f t="shared" si="22"/>
        <v>0.15763888888888888</v>
      </c>
      <c r="H297" t="str">
        <f t="shared" si="19"/>
        <v>Chasson Randle made Free Throw.</v>
      </c>
      <c r="I297" t="str">
        <f t="shared" si="21"/>
        <v>STANFORD</v>
      </c>
      <c r="J297" t="str">
        <f>MID(D297,1,FIND("-",D297)-1)</f>
        <v>55</v>
      </c>
      <c r="K297" t="str">
        <f>MID(D297,FIND("-",D297)+1,2)</f>
        <v>65</v>
      </c>
      <c r="L297">
        <f t="shared" si="20"/>
        <v>-10</v>
      </c>
    </row>
    <row r="298" spans="2:12">
      <c r="B298" s="1">
        <v>0.14444444444444446</v>
      </c>
      <c r="C298" t="s">
        <v>18</v>
      </c>
      <c r="D298" s="2" t="s">
        <v>207</v>
      </c>
      <c r="G298" s="1">
        <f t="shared" si="22"/>
        <v>0.14444444444444446</v>
      </c>
      <c r="H298" t="str">
        <f t="shared" si="19"/>
        <v>Jabari Bird missed Three Point Jumper.</v>
      </c>
      <c r="I298" t="str">
        <f t="shared" si="21"/>
        <v>CAL</v>
      </c>
      <c r="J298" t="str">
        <f>MID(D298,1,FIND("-",D298)-1)</f>
        <v>55</v>
      </c>
      <c r="K298" t="str">
        <f>MID(D298,FIND("-",D298)+1,2)</f>
        <v>65</v>
      </c>
      <c r="L298">
        <f t="shared" si="20"/>
        <v>-10</v>
      </c>
    </row>
    <row r="299" spans="2:12">
      <c r="B299" s="1">
        <v>0.14444444444444446</v>
      </c>
      <c r="D299" s="1" t="s">
        <v>207</v>
      </c>
      <c r="E299" t="s">
        <v>208</v>
      </c>
      <c r="G299" s="1">
        <f t="shared" si="22"/>
        <v>0.14444444444444446</v>
      </c>
      <c r="H299" t="str">
        <f t="shared" si="19"/>
        <v>Marcus Allen Defensive Rebound.</v>
      </c>
      <c r="I299" t="str">
        <f t="shared" si="21"/>
        <v>STANFORD</v>
      </c>
      <c r="J299" t="str">
        <f>MID(D299,1,FIND("-",D299)-1)</f>
        <v>55</v>
      </c>
      <c r="K299" t="str">
        <f>MID(D299,FIND("-",D299)+1,2)</f>
        <v>65</v>
      </c>
      <c r="L299">
        <f t="shared" si="20"/>
        <v>-10</v>
      </c>
    </row>
    <row r="300" spans="2:12">
      <c r="B300" s="1">
        <v>0.1173611111111111</v>
      </c>
      <c r="D300" s="1" t="s">
        <v>207</v>
      </c>
      <c r="E300" t="s">
        <v>100</v>
      </c>
      <c r="G300" s="1">
        <f t="shared" si="22"/>
        <v>0.1173611111111111</v>
      </c>
      <c r="H300" t="str">
        <f t="shared" si="19"/>
        <v>Chasson Randle missed Layup.</v>
      </c>
      <c r="I300" t="str">
        <f t="shared" si="21"/>
        <v>STANFORD</v>
      </c>
      <c r="J300" t="str">
        <f>MID(D300,1,FIND("-",D300)-1)</f>
        <v>55</v>
      </c>
      <c r="K300" t="str">
        <f>MID(D300,FIND("-",D300)+1,2)</f>
        <v>65</v>
      </c>
      <c r="L300">
        <f t="shared" si="20"/>
        <v>-10</v>
      </c>
    </row>
    <row r="301" spans="2:12">
      <c r="B301" s="1">
        <v>0.1173611111111111</v>
      </c>
      <c r="C301" t="s">
        <v>209</v>
      </c>
      <c r="D301" s="2" t="s">
        <v>207</v>
      </c>
      <c r="G301" s="1">
        <f t="shared" si="22"/>
        <v>0.1173611111111111</v>
      </c>
      <c r="H301" t="str">
        <f t="shared" si="19"/>
        <v>Kingsley Okoroh Block.</v>
      </c>
      <c r="I301" t="str">
        <f t="shared" si="21"/>
        <v>CAL</v>
      </c>
      <c r="J301" t="str">
        <f>MID(D301,1,FIND("-",D301)-1)</f>
        <v>55</v>
      </c>
      <c r="K301" t="str">
        <f>MID(D301,FIND("-",D301)+1,2)</f>
        <v>65</v>
      </c>
      <c r="L301">
        <f t="shared" si="20"/>
        <v>-10</v>
      </c>
    </row>
    <row r="302" spans="2:12">
      <c r="B302" s="1">
        <v>0.1173611111111111</v>
      </c>
      <c r="D302" s="1" t="s">
        <v>207</v>
      </c>
      <c r="E302" t="s">
        <v>45</v>
      </c>
      <c r="G302" s="1">
        <f t="shared" si="22"/>
        <v>0.1173611111111111</v>
      </c>
      <c r="H302" t="str">
        <f t="shared" si="19"/>
        <v>Stanford Offensive Rebound.</v>
      </c>
      <c r="I302" t="str">
        <f t="shared" si="21"/>
        <v>STANFORD</v>
      </c>
      <c r="J302" t="str">
        <f>MID(D302,1,FIND("-",D302)-1)</f>
        <v>55</v>
      </c>
      <c r="K302" t="str">
        <f>MID(D302,FIND("-",D302)+1,2)</f>
        <v>65</v>
      </c>
      <c r="L302">
        <f t="shared" si="20"/>
        <v>-10</v>
      </c>
    </row>
    <row r="303" spans="2:12">
      <c r="B303" s="1">
        <v>0.1173611111111111</v>
      </c>
      <c r="D303" s="1" t="s">
        <v>210</v>
      </c>
      <c r="E303" t="s">
        <v>211</v>
      </c>
      <c r="G303" s="1">
        <f t="shared" si="22"/>
        <v>0.1173611111111111</v>
      </c>
      <c r="H303" t="str">
        <f t="shared" si="19"/>
        <v>Stefan Nastic made Jumper. Assisted by Chasson Randle.</v>
      </c>
      <c r="I303" t="str">
        <f t="shared" si="21"/>
        <v>STANFORD</v>
      </c>
      <c r="J303" t="str">
        <f>MID(D303,1,FIND("-",D303)-1)</f>
        <v>55</v>
      </c>
      <c r="K303" t="str">
        <f>MID(D303,FIND("-",D303)+1,2)</f>
        <v>67</v>
      </c>
      <c r="L303">
        <f t="shared" si="20"/>
        <v>-12</v>
      </c>
    </row>
    <row r="304" spans="2:12">
      <c r="B304" s="1">
        <v>0.1076388888888889</v>
      </c>
      <c r="D304" s="1" t="s">
        <v>210</v>
      </c>
      <c r="E304" t="s">
        <v>92</v>
      </c>
      <c r="G304" s="1">
        <f t="shared" si="22"/>
        <v>0.1076388888888889</v>
      </c>
      <c r="H304" t="str">
        <f t="shared" si="19"/>
        <v>Foul on Stefan Nastic.</v>
      </c>
      <c r="I304" t="str">
        <f t="shared" si="21"/>
        <v>STANFORD</v>
      </c>
      <c r="J304" t="str">
        <f>MID(D304,1,FIND("-",D304)-1)</f>
        <v>55</v>
      </c>
      <c r="K304" t="str">
        <f>MID(D304,FIND("-",D304)+1,2)</f>
        <v>67</v>
      </c>
      <c r="L304">
        <f t="shared" si="20"/>
        <v>-12</v>
      </c>
    </row>
    <row r="305" spans="2:12">
      <c r="B305" s="1">
        <v>0.1076388888888889</v>
      </c>
      <c r="C305" t="s">
        <v>134</v>
      </c>
      <c r="D305" s="2" t="s">
        <v>210</v>
      </c>
      <c r="G305" s="1">
        <f t="shared" si="22"/>
        <v>0.1076388888888889</v>
      </c>
      <c r="H305" t="str">
        <f t="shared" si="19"/>
        <v>Jabari Bird missed Free Throw.</v>
      </c>
      <c r="I305" t="str">
        <f t="shared" si="21"/>
        <v>CAL</v>
      </c>
      <c r="J305" t="str">
        <f>MID(D305,1,FIND("-",D305)-1)</f>
        <v>55</v>
      </c>
      <c r="K305" t="str">
        <f>MID(D305,FIND("-",D305)+1,2)</f>
        <v>67</v>
      </c>
      <c r="L305">
        <f t="shared" si="20"/>
        <v>-12</v>
      </c>
    </row>
    <row r="306" spans="2:12">
      <c r="B306" s="1">
        <v>0.1076388888888889</v>
      </c>
      <c r="C306" t="s">
        <v>26</v>
      </c>
      <c r="D306" s="2" t="s">
        <v>210</v>
      </c>
      <c r="G306" s="1">
        <f t="shared" si="22"/>
        <v>0.1076388888888889</v>
      </c>
      <c r="H306" t="str">
        <f t="shared" si="19"/>
        <v>California Deadball Team Rebound.</v>
      </c>
      <c r="I306" t="str">
        <f t="shared" si="21"/>
        <v>CAL</v>
      </c>
      <c r="J306" t="str">
        <f>MID(D306,1,FIND("-",D306)-1)</f>
        <v>55</v>
      </c>
      <c r="K306" t="str">
        <f>MID(D306,FIND("-",D306)+1,2)</f>
        <v>67</v>
      </c>
      <c r="L306">
        <f t="shared" si="20"/>
        <v>-12</v>
      </c>
    </row>
    <row r="307" spans="2:12">
      <c r="B307" s="1">
        <v>0.1076388888888889</v>
      </c>
      <c r="C307" t="s">
        <v>134</v>
      </c>
      <c r="D307" s="2" t="s">
        <v>210</v>
      </c>
      <c r="G307" s="1">
        <f t="shared" si="22"/>
        <v>0.1076388888888889</v>
      </c>
      <c r="H307" t="str">
        <f t="shared" si="19"/>
        <v>Jabari Bird missed Free Throw.</v>
      </c>
      <c r="I307" t="str">
        <f t="shared" si="21"/>
        <v>CAL</v>
      </c>
      <c r="J307" t="str">
        <f>MID(D307,1,FIND("-",D307)-1)</f>
        <v>55</v>
      </c>
      <c r="K307" t="str">
        <f>MID(D307,FIND("-",D307)+1,2)</f>
        <v>67</v>
      </c>
      <c r="L307">
        <f t="shared" si="20"/>
        <v>-12</v>
      </c>
    </row>
    <row r="308" spans="2:12">
      <c r="B308" s="1">
        <v>0.1076388888888889</v>
      </c>
      <c r="D308" s="1" t="s">
        <v>210</v>
      </c>
      <c r="E308" t="s">
        <v>49</v>
      </c>
      <c r="G308" s="1">
        <f t="shared" si="22"/>
        <v>0.1076388888888889</v>
      </c>
      <c r="H308" t="str">
        <f t="shared" si="19"/>
        <v>Anthony Brown Defensive Rebound.</v>
      </c>
      <c r="I308" t="str">
        <f t="shared" si="21"/>
        <v>STANFORD</v>
      </c>
      <c r="J308" t="str">
        <f>MID(D308,1,FIND("-",D308)-1)</f>
        <v>55</v>
      </c>
      <c r="K308" t="str">
        <f>MID(D308,FIND("-",D308)+1,2)</f>
        <v>67</v>
      </c>
      <c r="L308">
        <f t="shared" si="20"/>
        <v>-12</v>
      </c>
    </row>
    <row r="309" spans="2:12">
      <c r="B309" s="1">
        <v>9.3055555555555558E-2</v>
      </c>
      <c r="D309" s="1" t="s">
        <v>210</v>
      </c>
      <c r="E309" t="s">
        <v>37</v>
      </c>
      <c r="G309" s="1">
        <f t="shared" si="22"/>
        <v>9.3055555555555558E-2</v>
      </c>
      <c r="H309" t="str">
        <f t="shared" si="19"/>
        <v>Chasson Randle Turnover.</v>
      </c>
      <c r="I309" t="str">
        <f t="shared" si="21"/>
        <v>STANFORD</v>
      </c>
      <c r="J309" t="str">
        <f>MID(D309,1,FIND("-",D309)-1)</f>
        <v>55</v>
      </c>
      <c r="K309" t="str">
        <f>MID(D309,FIND("-",D309)+1,2)</f>
        <v>67</v>
      </c>
      <c r="L309">
        <f t="shared" si="20"/>
        <v>-12</v>
      </c>
    </row>
    <row r="310" spans="2:12">
      <c r="B310" s="1">
        <v>8.819444444444445E-2</v>
      </c>
      <c r="C310" t="s">
        <v>212</v>
      </c>
      <c r="D310" s="2" t="s">
        <v>213</v>
      </c>
      <c r="G310" s="1">
        <f t="shared" si="22"/>
        <v>8.819444444444445E-2</v>
      </c>
      <c r="H310" t="str">
        <f t="shared" si="19"/>
        <v>Jabari Bird made Layup. Assisted by Jordan Mathews.</v>
      </c>
      <c r="I310" t="str">
        <f t="shared" si="21"/>
        <v>CAL</v>
      </c>
      <c r="J310" t="str">
        <f>MID(D310,1,FIND("-",D310)-1)</f>
        <v>57</v>
      </c>
      <c r="K310" t="str">
        <f>MID(D310,FIND("-",D310)+1,2)</f>
        <v>67</v>
      </c>
      <c r="L310">
        <f t="shared" si="20"/>
        <v>-10</v>
      </c>
    </row>
    <row r="311" spans="2:12">
      <c r="B311" s="1">
        <v>7.3611111111111113E-2</v>
      </c>
      <c r="D311" s="1" t="s">
        <v>213</v>
      </c>
      <c r="E311" t="s">
        <v>214</v>
      </c>
      <c r="G311" s="1">
        <f t="shared" si="22"/>
        <v>7.3611111111111113E-2</v>
      </c>
      <c r="H311" t="str">
        <f t="shared" si="19"/>
        <v>Anthony Brown missed Layup.</v>
      </c>
      <c r="I311" t="str">
        <f t="shared" si="21"/>
        <v>STANFORD</v>
      </c>
      <c r="J311" t="str">
        <f>MID(D311,1,FIND("-",D311)-1)</f>
        <v>57</v>
      </c>
      <c r="K311" t="str">
        <f>MID(D311,FIND("-",D311)+1,2)</f>
        <v>67</v>
      </c>
      <c r="L311">
        <f t="shared" si="20"/>
        <v>-10</v>
      </c>
    </row>
    <row r="312" spans="2:12">
      <c r="B312" s="1">
        <v>7.3611111111111113E-2</v>
      </c>
      <c r="C312" t="s">
        <v>15</v>
      </c>
      <c r="D312" s="2" t="s">
        <v>213</v>
      </c>
      <c r="G312" s="1">
        <f t="shared" si="22"/>
        <v>7.3611111111111113E-2</v>
      </c>
      <c r="H312" t="str">
        <f t="shared" si="19"/>
        <v>David Kravish Defensive Rebound.</v>
      </c>
      <c r="I312" t="str">
        <f t="shared" si="21"/>
        <v>CAL</v>
      </c>
      <c r="J312" t="str">
        <f>MID(D312,1,FIND("-",D312)-1)</f>
        <v>57</v>
      </c>
      <c r="K312" t="str">
        <f>MID(D312,FIND("-",D312)+1,2)</f>
        <v>67</v>
      </c>
      <c r="L312">
        <f t="shared" si="20"/>
        <v>-10</v>
      </c>
    </row>
    <row r="313" spans="2:12">
      <c r="B313" s="1">
        <v>6.8749999999999992E-2</v>
      </c>
      <c r="C313" t="s">
        <v>85</v>
      </c>
      <c r="D313" s="2" t="s">
        <v>213</v>
      </c>
      <c r="G313" s="1">
        <f t="shared" si="22"/>
        <v>6.8749999999999992E-2</v>
      </c>
      <c r="H313" t="str">
        <f t="shared" si="19"/>
        <v>Jump Ball won by California</v>
      </c>
      <c r="I313" t="str">
        <f t="shared" si="21"/>
        <v>CAL</v>
      </c>
      <c r="J313" t="str">
        <f>MID(D313,1,FIND("-",D313)-1)</f>
        <v>57</v>
      </c>
      <c r="K313" t="str">
        <f>MID(D313,FIND("-",D313)+1,2)</f>
        <v>67</v>
      </c>
      <c r="L313">
        <f t="shared" si="20"/>
        <v>-10</v>
      </c>
    </row>
    <row r="314" spans="2:12">
      <c r="B314" s="1">
        <v>6.1111111111111116E-2</v>
      </c>
      <c r="C314" t="s">
        <v>57</v>
      </c>
      <c r="D314" s="2" t="s">
        <v>213</v>
      </c>
      <c r="G314" s="1">
        <f t="shared" si="22"/>
        <v>6.1111111111111116E-2</v>
      </c>
      <c r="H314" t="str">
        <f t="shared" si="19"/>
        <v>Jordan Mathews missed Three Point Jumper.</v>
      </c>
      <c r="I314" t="str">
        <f t="shared" si="21"/>
        <v>CAL</v>
      </c>
      <c r="J314" t="str">
        <f>MID(D314,1,FIND("-",D314)-1)</f>
        <v>57</v>
      </c>
      <c r="K314" t="str">
        <f>MID(D314,FIND("-",D314)+1,2)</f>
        <v>67</v>
      </c>
      <c r="L314">
        <f t="shared" si="20"/>
        <v>-10</v>
      </c>
    </row>
    <row r="315" spans="2:12">
      <c r="B315" s="1">
        <v>6.1111111111111116E-2</v>
      </c>
      <c r="D315" s="1" t="s">
        <v>213</v>
      </c>
      <c r="E315" t="s">
        <v>215</v>
      </c>
      <c r="G315" s="1">
        <f t="shared" si="22"/>
        <v>6.1111111111111116E-2</v>
      </c>
      <c r="H315" t="str">
        <f t="shared" si="19"/>
        <v>Stanford Defensive Rebound.</v>
      </c>
      <c r="I315" t="str">
        <f t="shared" si="21"/>
        <v>STANFORD</v>
      </c>
      <c r="J315" t="str">
        <f>MID(D315,1,FIND("-",D315)-1)</f>
        <v>57</v>
      </c>
      <c r="K315" t="str">
        <f>MID(D315,FIND("-",D315)+1,2)</f>
        <v>67</v>
      </c>
      <c r="L315">
        <f t="shared" si="20"/>
        <v>-10</v>
      </c>
    </row>
    <row r="316" spans="2:12">
      <c r="B316" s="1">
        <v>4.5833333333333337E-2</v>
      </c>
      <c r="C316" t="s">
        <v>110</v>
      </c>
      <c r="D316" s="2" t="s">
        <v>213</v>
      </c>
      <c r="G316" s="1">
        <f t="shared" si="22"/>
        <v>4.5833333333333337E-2</v>
      </c>
      <c r="H316" t="str">
        <f t="shared" si="19"/>
        <v>Foul on Tyrone Wallace.</v>
      </c>
      <c r="I316" t="str">
        <f t="shared" si="21"/>
        <v>CAL</v>
      </c>
      <c r="J316" t="str">
        <f>MID(D316,1,FIND("-",D316)-1)</f>
        <v>57</v>
      </c>
      <c r="K316" t="str">
        <f>MID(D316,FIND("-",D316)+1,2)</f>
        <v>67</v>
      </c>
      <c r="L316">
        <f t="shared" si="20"/>
        <v>-10</v>
      </c>
    </row>
    <row r="317" spans="2:12">
      <c r="B317" s="1">
        <v>4.5833333333333337E-2</v>
      </c>
      <c r="D317" s="1" t="s">
        <v>213</v>
      </c>
      <c r="E317" t="s">
        <v>195</v>
      </c>
      <c r="G317" s="1">
        <f t="shared" si="22"/>
        <v>4.5833333333333337E-2</v>
      </c>
      <c r="H317" t="str">
        <f t="shared" si="19"/>
        <v>Anthony Brown missed Free Throw.</v>
      </c>
      <c r="I317" t="str">
        <f t="shared" si="21"/>
        <v>STANFORD</v>
      </c>
      <c r="J317" t="str">
        <f>MID(D317,1,FIND("-",D317)-1)</f>
        <v>57</v>
      </c>
      <c r="K317" t="str">
        <f>MID(D317,FIND("-",D317)+1,2)</f>
        <v>67</v>
      </c>
      <c r="L317">
        <f t="shared" si="20"/>
        <v>-10</v>
      </c>
    </row>
    <row r="318" spans="2:12">
      <c r="B318" s="1">
        <v>4.5833333333333337E-2</v>
      </c>
      <c r="D318" s="1" t="s">
        <v>213</v>
      </c>
      <c r="E318" t="s">
        <v>81</v>
      </c>
      <c r="G318" s="1">
        <f t="shared" si="22"/>
        <v>4.5833333333333337E-2</v>
      </c>
      <c r="H318" t="str">
        <f t="shared" si="19"/>
        <v>Stanford Deadball Team Rebound.</v>
      </c>
      <c r="I318" t="str">
        <f t="shared" si="21"/>
        <v>STANFORD</v>
      </c>
      <c r="J318" t="str">
        <f>MID(D318,1,FIND("-",D318)-1)</f>
        <v>57</v>
      </c>
      <c r="K318" t="str">
        <f>MID(D318,FIND("-",D318)+1,2)</f>
        <v>67</v>
      </c>
      <c r="L318">
        <f t="shared" si="20"/>
        <v>-10</v>
      </c>
    </row>
    <row r="319" spans="2:12">
      <c r="B319" s="1">
        <v>4.5833333333333337E-2</v>
      </c>
      <c r="D319" s="1" t="s">
        <v>213</v>
      </c>
      <c r="E319" t="s">
        <v>195</v>
      </c>
      <c r="G319" s="1">
        <f t="shared" si="22"/>
        <v>4.5833333333333337E-2</v>
      </c>
      <c r="H319" t="str">
        <f t="shared" si="19"/>
        <v>Anthony Brown missed Free Throw.</v>
      </c>
      <c r="I319" t="str">
        <f t="shared" si="21"/>
        <v>STANFORD</v>
      </c>
      <c r="J319" t="str">
        <f>MID(D319,1,FIND("-",D319)-1)</f>
        <v>57</v>
      </c>
      <c r="K319" t="str">
        <f>MID(D319,FIND("-",D319)+1,2)</f>
        <v>67</v>
      </c>
      <c r="L319">
        <f t="shared" si="20"/>
        <v>-10</v>
      </c>
    </row>
    <row r="320" spans="2:12">
      <c r="B320" s="1">
        <v>4.5833333333333337E-2</v>
      </c>
      <c r="C320" t="s">
        <v>15</v>
      </c>
      <c r="D320" s="2" t="s">
        <v>213</v>
      </c>
      <c r="G320" s="1">
        <f t="shared" si="22"/>
        <v>4.5833333333333337E-2</v>
      </c>
      <c r="H320" t="str">
        <f t="shared" si="19"/>
        <v>David Kravish Defensive Rebound.</v>
      </c>
      <c r="I320" t="str">
        <f t="shared" si="21"/>
        <v>CAL</v>
      </c>
      <c r="J320" t="str">
        <f>MID(D320,1,FIND("-",D320)-1)</f>
        <v>57</v>
      </c>
      <c r="K320" t="str">
        <f>MID(D320,FIND("-",D320)+1,2)</f>
        <v>67</v>
      </c>
      <c r="L320">
        <f t="shared" si="20"/>
        <v>-10</v>
      </c>
    </row>
    <row r="321" spans="2:12">
      <c r="B321" s="1">
        <v>4.0972222222222222E-2</v>
      </c>
      <c r="C321" t="s">
        <v>55</v>
      </c>
      <c r="D321" s="2" t="s">
        <v>213</v>
      </c>
      <c r="G321" s="1">
        <f t="shared" si="22"/>
        <v>4.0972222222222222E-2</v>
      </c>
      <c r="H321" t="str">
        <f t="shared" si="19"/>
        <v>David Kravish missed Jumper.</v>
      </c>
      <c r="I321" t="str">
        <f t="shared" si="21"/>
        <v>CAL</v>
      </c>
      <c r="J321" t="str">
        <f>MID(D321,1,FIND("-",D321)-1)</f>
        <v>57</v>
      </c>
      <c r="K321" t="str">
        <f>MID(D321,FIND("-",D321)+1,2)</f>
        <v>67</v>
      </c>
      <c r="L321">
        <f t="shared" si="20"/>
        <v>-10</v>
      </c>
    </row>
    <row r="322" spans="2:12">
      <c r="B322" s="1">
        <v>4.0972222222222222E-2</v>
      </c>
      <c r="D322" s="1" t="s">
        <v>213</v>
      </c>
      <c r="E322" t="s">
        <v>36</v>
      </c>
      <c r="G322" s="1">
        <f t="shared" si="22"/>
        <v>4.0972222222222222E-2</v>
      </c>
      <c r="H322" t="str">
        <f t="shared" si="19"/>
        <v>Chasson Randle Defensive Rebound.</v>
      </c>
      <c r="I322" t="str">
        <f t="shared" si="21"/>
        <v>STANFORD</v>
      </c>
      <c r="J322" t="str">
        <f>MID(D322,1,FIND("-",D322)-1)</f>
        <v>57</v>
      </c>
      <c r="K322" t="str">
        <f>MID(D322,FIND("-",D322)+1,2)</f>
        <v>67</v>
      </c>
      <c r="L322">
        <f t="shared" si="20"/>
        <v>-10</v>
      </c>
    </row>
    <row r="323" spans="2:12">
      <c r="B323" s="1">
        <v>2.9861111111111113E-2</v>
      </c>
      <c r="C323" t="s">
        <v>216</v>
      </c>
      <c r="D323" s="2" t="s">
        <v>213</v>
      </c>
      <c r="G323" s="1">
        <f t="shared" si="22"/>
        <v>2.9861111111111113E-2</v>
      </c>
      <c r="H323" t="str">
        <f t="shared" si="19"/>
        <v>Foul on Sam Singer.</v>
      </c>
      <c r="I323" t="str">
        <f t="shared" si="21"/>
        <v>CAL</v>
      </c>
      <c r="J323" t="str">
        <f>MID(D323,1,FIND("-",D323)-1)</f>
        <v>57</v>
      </c>
      <c r="K323" t="str">
        <f>MID(D323,FIND("-",D323)+1,2)</f>
        <v>67</v>
      </c>
      <c r="L323">
        <f t="shared" si="20"/>
        <v>-10</v>
      </c>
    </row>
    <row r="324" spans="2:12">
      <c r="B324" s="1">
        <v>2.9861111111111113E-2</v>
      </c>
      <c r="D324" s="1" t="s">
        <v>217</v>
      </c>
      <c r="E324" t="s">
        <v>185</v>
      </c>
      <c r="G324" s="1">
        <f t="shared" si="22"/>
        <v>2.9861111111111113E-2</v>
      </c>
      <c r="H324" t="str">
        <f t="shared" si="19"/>
        <v>Chasson Randle made Free Throw.</v>
      </c>
      <c r="I324" t="str">
        <f t="shared" si="21"/>
        <v>STANFORD</v>
      </c>
      <c r="J324" t="str">
        <f>MID(D324,1,FIND("-",D324)-1)</f>
        <v>57</v>
      </c>
      <c r="K324" t="str">
        <f>MID(D324,FIND("-",D324)+1,2)</f>
        <v>68</v>
      </c>
      <c r="L324">
        <f t="shared" si="20"/>
        <v>-11</v>
      </c>
    </row>
    <row r="325" spans="2:12">
      <c r="B325" s="1">
        <v>2.9861111111111113E-2</v>
      </c>
      <c r="D325" s="1" t="s">
        <v>218</v>
      </c>
      <c r="E325" t="s">
        <v>185</v>
      </c>
      <c r="G325" s="1">
        <f t="shared" si="22"/>
        <v>2.9861111111111113E-2</v>
      </c>
      <c r="H325" t="str">
        <f t="shared" ref="H325:H338" si="23">IF(C325="",E325,C325)</f>
        <v>Chasson Randle made Free Throw.</v>
      </c>
      <c r="I325" t="str">
        <f t="shared" si="21"/>
        <v>STANFORD</v>
      </c>
      <c r="J325" t="str">
        <f>MID(D325,1,FIND("-",D325)-1)</f>
        <v>57</v>
      </c>
      <c r="K325" t="str">
        <f>MID(D325,FIND("-",D325)+1,2)</f>
        <v>69</v>
      </c>
      <c r="L325">
        <f t="shared" ref="L325:L338" si="24">J325-K325</f>
        <v>-12</v>
      </c>
    </row>
    <row r="326" spans="2:12">
      <c r="B326" s="1">
        <v>2.7083333333333334E-2</v>
      </c>
      <c r="C326" t="s">
        <v>219</v>
      </c>
      <c r="D326" s="2" t="s">
        <v>220</v>
      </c>
      <c r="G326" s="1">
        <f t="shared" si="22"/>
        <v>2.7083333333333334E-2</v>
      </c>
      <c r="H326" t="str">
        <f t="shared" si="23"/>
        <v>Tyrone Wallace made Layup.</v>
      </c>
      <c r="I326" t="str">
        <f t="shared" si="21"/>
        <v>CAL</v>
      </c>
      <c r="J326" t="str">
        <f>MID(D326,1,FIND("-",D326)-1)</f>
        <v>59</v>
      </c>
      <c r="K326" t="str">
        <f>MID(D326,FIND("-",D326)+1,2)</f>
        <v>69</v>
      </c>
      <c r="L326">
        <f t="shared" si="24"/>
        <v>-10</v>
      </c>
    </row>
    <row r="327" spans="2:12">
      <c r="B327" s="1">
        <v>2.6388888888888889E-2</v>
      </c>
      <c r="C327" t="s">
        <v>114</v>
      </c>
      <c r="G327" s="1">
        <f t="shared" si="22"/>
        <v>2.6388888888888889E-2</v>
      </c>
      <c r="H327" t="str">
        <f t="shared" si="23"/>
        <v>California Timeout</v>
      </c>
      <c r="I327" t="str">
        <f t="shared" si="21"/>
        <v>CAL</v>
      </c>
      <c r="J327">
        <v>59</v>
      </c>
      <c r="K327">
        <v>69</v>
      </c>
      <c r="L327">
        <f t="shared" si="24"/>
        <v>-10</v>
      </c>
    </row>
    <row r="328" spans="2:12">
      <c r="B328" s="1">
        <v>2.2916666666666669E-2</v>
      </c>
      <c r="C328" t="s">
        <v>145</v>
      </c>
      <c r="D328" s="2" t="s">
        <v>220</v>
      </c>
      <c r="G328" s="1">
        <f t="shared" si="22"/>
        <v>2.2916666666666669E-2</v>
      </c>
      <c r="H328" t="str">
        <f t="shared" si="23"/>
        <v>Foul on Jabari Bird.</v>
      </c>
      <c r="I328" t="str">
        <f t="shared" si="21"/>
        <v>CAL</v>
      </c>
      <c r="J328" t="str">
        <f>MID(D328,1,FIND("-",D328)-1)</f>
        <v>59</v>
      </c>
      <c r="K328" t="str">
        <f>MID(D328,FIND("-",D328)+1,2)</f>
        <v>69</v>
      </c>
      <c r="L328">
        <f t="shared" si="24"/>
        <v>-10</v>
      </c>
    </row>
    <row r="329" spans="2:12">
      <c r="B329" s="1">
        <v>2.2916666666666669E-2</v>
      </c>
      <c r="D329" s="1" t="s">
        <v>221</v>
      </c>
      <c r="E329" t="s">
        <v>222</v>
      </c>
      <c r="G329" s="1">
        <f t="shared" si="22"/>
        <v>2.2916666666666669E-2</v>
      </c>
      <c r="H329" t="str">
        <f t="shared" si="23"/>
        <v>Robert Cartwright made Free Throw.</v>
      </c>
      <c r="I329" t="str">
        <f t="shared" si="21"/>
        <v>STANFORD</v>
      </c>
      <c r="J329" t="str">
        <f>MID(D329,1,FIND("-",D329)-1)</f>
        <v>59</v>
      </c>
      <c r="K329" t="str">
        <f>MID(D329,FIND("-",D329)+1,2)</f>
        <v>70</v>
      </c>
      <c r="L329">
        <f t="shared" si="24"/>
        <v>-11</v>
      </c>
    </row>
    <row r="330" spans="2:12">
      <c r="B330" s="1">
        <v>2.2916666666666669E-2</v>
      </c>
      <c r="D330" s="1" t="s">
        <v>223</v>
      </c>
      <c r="E330" t="s">
        <v>222</v>
      </c>
      <c r="G330" s="1">
        <f t="shared" si="22"/>
        <v>2.2916666666666669E-2</v>
      </c>
      <c r="H330" t="str">
        <f t="shared" si="23"/>
        <v>Robert Cartwright made Free Throw.</v>
      </c>
      <c r="I330" t="str">
        <f t="shared" si="21"/>
        <v>STANFORD</v>
      </c>
      <c r="J330" t="str">
        <f>MID(D330,1,FIND("-",D330)-1)</f>
        <v>59</v>
      </c>
      <c r="K330" t="str">
        <f>MID(D330,FIND("-",D330)+1,2)</f>
        <v>71</v>
      </c>
      <c r="L330">
        <f t="shared" si="24"/>
        <v>-12</v>
      </c>
    </row>
    <row r="331" spans="2:12">
      <c r="B331" s="1">
        <v>2.013888888888889E-2</v>
      </c>
      <c r="C331" t="s">
        <v>31</v>
      </c>
      <c r="D331" s="2" t="s">
        <v>224</v>
      </c>
      <c r="G331" s="1">
        <f t="shared" si="22"/>
        <v>2.013888888888889E-2</v>
      </c>
      <c r="H331" t="str">
        <f t="shared" si="23"/>
        <v>Tyrone Wallace made Jumper.</v>
      </c>
      <c r="I331" t="str">
        <f t="shared" si="21"/>
        <v>CAL</v>
      </c>
      <c r="J331" t="str">
        <f>MID(D331,1,FIND("-",D331)-1)</f>
        <v>61</v>
      </c>
      <c r="K331" t="str">
        <f>MID(D331,FIND("-",D331)+1,2)</f>
        <v>71</v>
      </c>
      <c r="L331">
        <f t="shared" si="24"/>
        <v>-10</v>
      </c>
    </row>
    <row r="332" spans="2:12">
      <c r="B332" s="1">
        <v>1.5972222222222224E-2</v>
      </c>
      <c r="C332" t="s">
        <v>216</v>
      </c>
      <c r="D332" s="2" t="s">
        <v>224</v>
      </c>
      <c r="G332" s="1">
        <f t="shared" si="22"/>
        <v>1.5972222222222224E-2</v>
      </c>
      <c r="H332" t="str">
        <f t="shared" si="23"/>
        <v>Foul on Sam Singer.</v>
      </c>
      <c r="I332" t="str">
        <f t="shared" si="21"/>
        <v>CAL</v>
      </c>
      <c r="J332" t="str">
        <f>MID(D332,1,FIND("-",D332)-1)</f>
        <v>61</v>
      </c>
      <c r="K332" t="str">
        <f>MID(D332,FIND("-",D332)+1,2)</f>
        <v>71</v>
      </c>
      <c r="L332">
        <f t="shared" si="24"/>
        <v>-10</v>
      </c>
    </row>
    <row r="333" spans="2:12">
      <c r="B333" s="1">
        <v>1.5972222222222224E-2</v>
      </c>
      <c r="D333" s="1" t="s">
        <v>225</v>
      </c>
      <c r="E333" t="s">
        <v>222</v>
      </c>
      <c r="G333" s="1">
        <f t="shared" si="22"/>
        <v>1.5972222222222224E-2</v>
      </c>
      <c r="H333" t="str">
        <f t="shared" si="23"/>
        <v>Robert Cartwright made Free Throw.</v>
      </c>
      <c r="I333" t="str">
        <f t="shared" si="21"/>
        <v>STANFORD</v>
      </c>
      <c r="J333" t="str">
        <f>MID(D333,1,FIND("-",D333)-1)</f>
        <v>61</v>
      </c>
      <c r="K333" t="str">
        <f>MID(D333,FIND("-",D333)+1,2)</f>
        <v>72</v>
      </c>
      <c r="L333">
        <f t="shared" si="24"/>
        <v>-11</v>
      </c>
    </row>
    <row r="334" spans="2:12">
      <c r="B334" s="1">
        <v>1.5972222222222224E-2</v>
      </c>
      <c r="D334" s="1" t="s">
        <v>225</v>
      </c>
      <c r="E334" t="s">
        <v>189</v>
      </c>
      <c r="G334" s="1">
        <f t="shared" si="22"/>
        <v>1.5972222222222224E-2</v>
      </c>
      <c r="H334" t="str">
        <f t="shared" si="23"/>
        <v>Robert Cartwright missed Free Throw.</v>
      </c>
      <c r="I334" t="str">
        <f t="shared" si="21"/>
        <v>STANFORD</v>
      </c>
      <c r="J334" t="str">
        <f>MID(D334,1,FIND("-",D334)-1)</f>
        <v>61</v>
      </c>
      <c r="K334" t="str">
        <f>MID(D334,FIND("-",D334)+1,2)</f>
        <v>72</v>
      </c>
      <c r="L334">
        <f t="shared" si="24"/>
        <v>-11</v>
      </c>
    </row>
    <row r="335" spans="2:12">
      <c r="B335" s="1">
        <v>1.5972222222222224E-2</v>
      </c>
      <c r="C335" t="s">
        <v>15</v>
      </c>
      <c r="D335" s="2" t="s">
        <v>225</v>
      </c>
      <c r="G335" s="1">
        <f t="shared" si="22"/>
        <v>1.5972222222222224E-2</v>
      </c>
      <c r="H335" t="str">
        <f t="shared" si="23"/>
        <v>David Kravish Defensive Rebound.</v>
      </c>
      <c r="I335" t="str">
        <f t="shared" si="21"/>
        <v>CAL</v>
      </c>
      <c r="J335" t="str">
        <f>MID(D335,1,FIND("-",D335)-1)</f>
        <v>61</v>
      </c>
      <c r="K335" t="str">
        <f>MID(D335,FIND("-",D335)+1,2)</f>
        <v>72</v>
      </c>
      <c r="L335">
        <f t="shared" si="24"/>
        <v>-11</v>
      </c>
    </row>
    <row r="336" spans="2:12">
      <c r="B336" s="1">
        <v>1.2499999999999999E-2</v>
      </c>
      <c r="C336" t="s">
        <v>226</v>
      </c>
      <c r="D336" s="2" t="s">
        <v>225</v>
      </c>
      <c r="G336" s="1">
        <f t="shared" si="22"/>
        <v>1.2499999999999999E-2</v>
      </c>
      <c r="H336" t="str">
        <f t="shared" si="23"/>
        <v>Sam Singer missed Three Point Jumper.</v>
      </c>
      <c r="I336" t="str">
        <f t="shared" si="21"/>
        <v>CAL</v>
      </c>
      <c r="J336" t="str">
        <f>MID(D336,1,FIND("-",D336)-1)</f>
        <v>61</v>
      </c>
      <c r="K336" t="str">
        <f>MID(D336,FIND("-",D336)+1,2)</f>
        <v>72</v>
      </c>
      <c r="L336">
        <f t="shared" si="24"/>
        <v>-11</v>
      </c>
    </row>
    <row r="337" spans="2:12">
      <c r="B337" s="1">
        <v>1.2499999999999999E-2</v>
      </c>
      <c r="D337" s="1" t="s">
        <v>225</v>
      </c>
      <c r="E337" t="s">
        <v>19</v>
      </c>
      <c r="G337" s="1">
        <f t="shared" si="22"/>
        <v>1.2499999999999999E-2</v>
      </c>
      <c r="H337" t="str">
        <f t="shared" si="23"/>
        <v>Michael Humphrey Defensive Rebound.</v>
      </c>
      <c r="I337" t="str">
        <f t="shared" si="21"/>
        <v>STANFORD</v>
      </c>
      <c r="J337" t="str">
        <f>MID(D337,1,FIND("-",D337)-1)</f>
        <v>61</v>
      </c>
      <c r="K337" t="str">
        <f>MID(D337,FIND("-",D337)+1,2)</f>
        <v>72</v>
      </c>
      <c r="L337">
        <f t="shared" si="24"/>
        <v>-11</v>
      </c>
    </row>
    <row r="338" spans="2:12">
      <c r="B338" s="1">
        <v>0</v>
      </c>
      <c r="C338" t="s">
        <v>227</v>
      </c>
      <c r="G338" s="1">
        <f t="shared" si="22"/>
        <v>0</v>
      </c>
      <c r="H338" t="str">
        <f t="shared" si="23"/>
        <v>End of Game</v>
      </c>
      <c r="I338" t="str">
        <f t="shared" si="21"/>
        <v>CAL</v>
      </c>
      <c r="J338">
        <v>61</v>
      </c>
      <c r="K338">
        <v>72</v>
      </c>
      <c r="L338">
        <f t="shared" si="24"/>
        <v>-11</v>
      </c>
    </row>
  </sheetData>
  <autoFilter ref="B3:L155">
    <filterColumn colId="6">
      <customFilters>
        <customFilter val="*Kravish*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8"/>
  <sheetViews>
    <sheetView workbookViewId="0">
      <selection sqref="A1:XFD1048576"/>
    </sheetView>
  </sheetViews>
  <sheetFormatPr baseColWidth="10" defaultRowHeight="15" x14ac:dyDescent="0"/>
  <cols>
    <col min="3" max="3" width="62" style="2" bestFit="1" customWidth="1"/>
    <col min="4" max="6" width="10.83203125" style="2"/>
  </cols>
  <sheetData>
    <row r="2" spans="2:7">
      <c r="B2" t="s">
        <v>0</v>
      </c>
    </row>
    <row r="3" spans="2:7">
      <c r="B3" t="s">
        <v>2</v>
      </c>
      <c r="C3" s="2" t="s">
        <v>240</v>
      </c>
      <c r="D3" s="2" t="s">
        <v>303</v>
      </c>
      <c r="E3" s="2" t="s">
        <v>241</v>
      </c>
      <c r="F3" s="2" t="s">
        <v>5</v>
      </c>
      <c r="G3" t="s">
        <v>242</v>
      </c>
    </row>
    <row r="4" spans="2:7">
      <c r="B4" s="1">
        <v>0.83333333333333337</v>
      </c>
      <c r="C4" s="2" t="s">
        <v>7</v>
      </c>
      <c r="D4" s="2" t="s">
        <v>5</v>
      </c>
      <c r="E4" s="2" t="s">
        <v>243</v>
      </c>
      <c r="F4" s="2" t="s">
        <v>243</v>
      </c>
      <c r="G4">
        <v>0</v>
      </c>
    </row>
    <row r="5" spans="2:7">
      <c r="B5" s="1">
        <v>0.82708333333333339</v>
      </c>
      <c r="C5" s="2" t="s">
        <v>9</v>
      </c>
      <c r="D5" s="2" t="s">
        <v>5</v>
      </c>
      <c r="E5" s="2" t="s">
        <v>243</v>
      </c>
      <c r="F5" s="2" t="s">
        <v>244</v>
      </c>
      <c r="G5">
        <v>-3</v>
      </c>
    </row>
    <row r="6" spans="2:7">
      <c r="B6" s="1">
        <v>0.81736111111111109</v>
      </c>
      <c r="C6" s="2" t="s">
        <v>10</v>
      </c>
      <c r="D6" s="2" t="s">
        <v>241</v>
      </c>
      <c r="E6" s="2" t="s">
        <v>245</v>
      </c>
      <c r="F6" s="2" t="s">
        <v>244</v>
      </c>
      <c r="G6">
        <v>-1</v>
      </c>
    </row>
    <row r="7" spans="2:7">
      <c r="B7" s="1">
        <v>0.80138888888888893</v>
      </c>
      <c r="C7" s="2" t="s">
        <v>11</v>
      </c>
      <c r="D7" s="2" t="s">
        <v>5</v>
      </c>
      <c r="E7" s="2" t="s">
        <v>245</v>
      </c>
      <c r="F7" s="2" t="s">
        <v>246</v>
      </c>
      <c r="G7">
        <v>-4</v>
      </c>
    </row>
    <row r="8" spans="2:7">
      <c r="B8" s="1">
        <v>0.78819444444444453</v>
      </c>
      <c r="C8" s="2" t="s">
        <v>12</v>
      </c>
      <c r="D8" s="2" t="s">
        <v>241</v>
      </c>
      <c r="E8" s="2" t="s">
        <v>247</v>
      </c>
      <c r="F8" s="2" t="s">
        <v>246</v>
      </c>
      <c r="G8">
        <v>-2</v>
      </c>
    </row>
    <row r="9" spans="2:7">
      <c r="B9" s="1">
        <v>0.76666666666666661</v>
      </c>
      <c r="C9" s="2" t="s">
        <v>13</v>
      </c>
      <c r="D9" s="2" t="s">
        <v>241</v>
      </c>
      <c r="E9" s="2">
        <v>4</v>
      </c>
      <c r="F9" s="2">
        <v>6</v>
      </c>
      <c r="G9">
        <v>-2</v>
      </c>
    </row>
    <row r="10" spans="2:7">
      <c r="B10" s="1">
        <v>0.76666666666666661</v>
      </c>
      <c r="C10" s="2" t="s">
        <v>14</v>
      </c>
      <c r="D10" s="2" t="s">
        <v>5</v>
      </c>
      <c r="E10" s="2" t="s">
        <v>247</v>
      </c>
      <c r="F10" s="2" t="s">
        <v>246</v>
      </c>
      <c r="G10">
        <v>-2</v>
      </c>
    </row>
    <row r="11" spans="2:7">
      <c r="B11" s="1">
        <v>0.76666666666666661</v>
      </c>
      <c r="C11" s="2" t="s">
        <v>15</v>
      </c>
      <c r="D11" s="2" t="s">
        <v>241</v>
      </c>
      <c r="E11" s="2" t="s">
        <v>247</v>
      </c>
      <c r="F11" s="2" t="s">
        <v>246</v>
      </c>
      <c r="G11">
        <v>-2</v>
      </c>
    </row>
    <row r="12" spans="2:7">
      <c r="B12" s="1">
        <v>0.7597222222222223</v>
      </c>
      <c r="C12" s="2" t="s">
        <v>10</v>
      </c>
      <c r="D12" s="2" t="s">
        <v>241</v>
      </c>
      <c r="E12" s="2" t="s">
        <v>246</v>
      </c>
      <c r="F12" s="2" t="s">
        <v>246</v>
      </c>
      <c r="G12">
        <v>0</v>
      </c>
    </row>
    <row r="13" spans="2:7">
      <c r="B13" s="1">
        <v>0.74652777777777779</v>
      </c>
      <c r="C13" s="2" t="s">
        <v>16</v>
      </c>
      <c r="D13" s="2" t="s">
        <v>5</v>
      </c>
      <c r="E13" s="2" t="s">
        <v>246</v>
      </c>
      <c r="F13" s="2" t="s">
        <v>246</v>
      </c>
      <c r="G13">
        <v>0</v>
      </c>
    </row>
    <row r="14" spans="2:7">
      <c r="B14" s="1">
        <v>0.74652777777777779</v>
      </c>
      <c r="C14" s="2" t="s">
        <v>17</v>
      </c>
      <c r="D14" s="2" t="s">
        <v>241</v>
      </c>
      <c r="E14" s="2" t="s">
        <v>246</v>
      </c>
      <c r="F14" s="2" t="s">
        <v>246</v>
      </c>
      <c r="G14">
        <v>0</v>
      </c>
    </row>
    <row r="15" spans="2:7">
      <c r="B15" s="1">
        <v>0.7402777777777777</v>
      </c>
      <c r="C15" s="2" t="s">
        <v>18</v>
      </c>
      <c r="D15" s="2" t="s">
        <v>241</v>
      </c>
      <c r="E15" s="2" t="s">
        <v>246</v>
      </c>
      <c r="F15" s="2" t="s">
        <v>246</v>
      </c>
      <c r="G15">
        <v>0</v>
      </c>
    </row>
    <row r="16" spans="2:7">
      <c r="B16" s="1">
        <v>0.7402777777777777</v>
      </c>
      <c r="C16" s="2" t="s">
        <v>19</v>
      </c>
      <c r="D16" s="2" t="s">
        <v>5</v>
      </c>
      <c r="E16" s="2" t="s">
        <v>246</v>
      </c>
      <c r="F16" s="2" t="s">
        <v>246</v>
      </c>
      <c r="G16">
        <v>0</v>
      </c>
    </row>
    <row r="17" spans="2:7">
      <c r="B17" s="1">
        <v>0.73263888888888884</v>
      </c>
      <c r="C17" s="2" t="s">
        <v>20</v>
      </c>
      <c r="D17" s="2" t="s">
        <v>5</v>
      </c>
      <c r="E17" s="2" t="s">
        <v>246</v>
      </c>
      <c r="F17" s="2" t="s">
        <v>248</v>
      </c>
      <c r="G17">
        <v>-3</v>
      </c>
    </row>
    <row r="18" spans="2:7">
      <c r="B18" s="1">
        <v>0.72569444444444453</v>
      </c>
      <c r="C18" s="2" t="s">
        <v>18</v>
      </c>
      <c r="D18" s="2" t="s">
        <v>241</v>
      </c>
      <c r="E18" s="2" t="s">
        <v>246</v>
      </c>
      <c r="F18" s="2" t="s">
        <v>248</v>
      </c>
      <c r="G18">
        <v>-3</v>
      </c>
    </row>
    <row r="19" spans="2:7">
      <c r="B19" s="1">
        <v>0.72569444444444453</v>
      </c>
      <c r="C19" s="2" t="s">
        <v>21</v>
      </c>
      <c r="D19" s="2" t="s">
        <v>5</v>
      </c>
      <c r="E19" s="2" t="s">
        <v>246</v>
      </c>
      <c r="F19" s="2" t="s">
        <v>248</v>
      </c>
      <c r="G19">
        <v>-3</v>
      </c>
    </row>
    <row r="20" spans="2:7">
      <c r="B20" s="1">
        <v>0.70347222222222217</v>
      </c>
      <c r="C20" s="2" t="s">
        <v>22</v>
      </c>
      <c r="D20" s="2" t="s">
        <v>5</v>
      </c>
      <c r="E20" s="2" t="s">
        <v>246</v>
      </c>
      <c r="F20" s="2" t="s">
        <v>248</v>
      </c>
      <c r="G20">
        <v>-3</v>
      </c>
    </row>
    <row r="21" spans="2:7">
      <c r="B21" s="1">
        <v>0.70347222222222217</v>
      </c>
      <c r="C21" s="2" t="s">
        <v>23</v>
      </c>
      <c r="D21" s="2" t="s">
        <v>241</v>
      </c>
      <c r="E21" s="2" t="s">
        <v>246</v>
      </c>
      <c r="F21" s="2" t="s">
        <v>248</v>
      </c>
      <c r="G21">
        <v>-3</v>
      </c>
    </row>
    <row r="22" spans="2:7">
      <c r="B22" s="1">
        <v>0.6972222222222223</v>
      </c>
      <c r="C22" s="2" t="s">
        <v>24</v>
      </c>
      <c r="D22" s="2" t="s">
        <v>5</v>
      </c>
      <c r="E22" s="2" t="s">
        <v>246</v>
      </c>
      <c r="F22" s="2" t="s">
        <v>248</v>
      </c>
      <c r="G22">
        <v>-3</v>
      </c>
    </row>
    <row r="23" spans="2:7">
      <c r="B23" s="1">
        <v>0.6972222222222223</v>
      </c>
      <c r="C23" s="2" t="s">
        <v>25</v>
      </c>
      <c r="D23" s="2" t="s">
        <v>241</v>
      </c>
      <c r="E23" s="2" t="s">
        <v>246</v>
      </c>
      <c r="F23" s="2" t="s">
        <v>248</v>
      </c>
      <c r="G23">
        <v>-3</v>
      </c>
    </row>
    <row r="24" spans="2:7">
      <c r="B24" s="1">
        <v>0.6972222222222223</v>
      </c>
      <c r="C24" s="2" t="s">
        <v>26</v>
      </c>
      <c r="D24" s="2" t="s">
        <v>241</v>
      </c>
      <c r="E24" s="2" t="s">
        <v>246</v>
      </c>
      <c r="F24" s="2" t="s">
        <v>248</v>
      </c>
      <c r="G24">
        <v>-3</v>
      </c>
    </row>
    <row r="25" spans="2:7">
      <c r="B25" s="1">
        <v>0.6972222222222223</v>
      </c>
      <c r="C25" s="2" t="s">
        <v>27</v>
      </c>
      <c r="D25" s="2" t="s">
        <v>241</v>
      </c>
      <c r="E25" s="2" t="s">
        <v>249</v>
      </c>
      <c r="F25" s="2" t="s">
        <v>248</v>
      </c>
      <c r="G25">
        <v>-2</v>
      </c>
    </row>
    <row r="26" spans="2:7">
      <c r="B26" s="1">
        <v>0.68888888888888899</v>
      </c>
      <c r="C26" s="2" t="s">
        <v>28</v>
      </c>
      <c r="D26" s="2" t="s">
        <v>5</v>
      </c>
      <c r="E26" s="2" t="s">
        <v>249</v>
      </c>
      <c r="F26" s="2" t="s">
        <v>250</v>
      </c>
      <c r="G26">
        <v>-4</v>
      </c>
    </row>
    <row r="27" spans="2:7">
      <c r="B27" s="1">
        <v>0.67638888888888893</v>
      </c>
      <c r="C27" s="2" t="s">
        <v>29</v>
      </c>
      <c r="D27" s="2" t="s">
        <v>241</v>
      </c>
      <c r="E27" s="2" t="s">
        <v>248</v>
      </c>
      <c r="F27" s="2" t="s">
        <v>250</v>
      </c>
      <c r="G27">
        <v>-2</v>
      </c>
    </row>
    <row r="28" spans="2:7">
      <c r="B28" s="1">
        <v>0.66666666666666663</v>
      </c>
      <c r="C28" s="2" t="s">
        <v>30</v>
      </c>
      <c r="D28" s="2" t="s">
        <v>5</v>
      </c>
      <c r="E28" s="2" t="s">
        <v>248</v>
      </c>
      <c r="F28" s="2" t="s">
        <v>250</v>
      </c>
      <c r="G28">
        <v>-2</v>
      </c>
    </row>
    <row r="29" spans="2:7">
      <c r="B29" s="1">
        <v>0.66666666666666663</v>
      </c>
      <c r="C29" s="2" t="s">
        <v>17</v>
      </c>
      <c r="D29" s="2" t="s">
        <v>241</v>
      </c>
      <c r="E29" s="2" t="s">
        <v>248</v>
      </c>
      <c r="F29" s="2" t="s">
        <v>250</v>
      </c>
      <c r="G29">
        <v>-2</v>
      </c>
    </row>
    <row r="30" spans="2:7">
      <c r="B30" s="1">
        <v>0.65625</v>
      </c>
      <c r="C30" s="2" t="s">
        <v>31</v>
      </c>
      <c r="D30" s="2" t="s">
        <v>241</v>
      </c>
      <c r="E30" s="2" t="s">
        <v>250</v>
      </c>
      <c r="F30" s="2" t="s">
        <v>250</v>
      </c>
      <c r="G30">
        <v>0</v>
      </c>
    </row>
    <row r="31" spans="2:7">
      <c r="B31" s="1">
        <v>0.64236111111111105</v>
      </c>
      <c r="C31" s="2" t="s">
        <v>32</v>
      </c>
      <c r="D31" s="2" t="s">
        <v>5</v>
      </c>
      <c r="E31" s="2" t="s">
        <v>250</v>
      </c>
      <c r="F31" s="2" t="s">
        <v>250</v>
      </c>
      <c r="G31">
        <v>0</v>
      </c>
    </row>
    <row r="32" spans="2:7">
      <c r="B32" s="1">
        <v>0.64236111111111105</v>
      </c>
      <c r="C32" s="2" t="s">
        <v>33</v>
      </c>
      <c r="D32" s="2" t="s">
        <v>5</v>
      </c>
      <c r="E32" s="2" t="s">
        <v>250</v>
      </c>
      <c r="F32" s="2" t="s">
        <v>250</v>
      </c>
      <c r="G32">
        <v>0</v>
      </c>
    </row>
    <row r="33" spans="2:7">
      <c r="B33" s="1">
        <v>0.63888888888888895</v>
      </c>
      <c r="C33" s="2" t="s">
        <v>34</v>
      </c>
      <c r="D33" s="2" t="s">
        <v>5</v>
      </c>
      <c r="E33" s="2" t="s">
        <v>250</v>
      </c>
      <c r="F33" s="2" t="s">
        <v>251</v>
      </c>
      <c r="G33">
        <v>-3</v>
      </c>
    </row>
    <row r="34" spans="2:7">
      <c r="B34" s="1">
        <v>0.62777777777777777</v>
      </c>
      <c r="C34" s="2" t="s">
        <v>35</v>
      </c>
      <c r="D34" s="2" t="s">
        <v>241</v>
      </c>
      <c r="E34" s="2" t="s">
        <v>250</v>
      </c>
      <c r="F34" s="2" t="s">
        <v>251</v>
      </c>
      <c r="G34">
        <v>-3</v>
      </c>
    </row>
    <row r="35" spans="2:7">
      <c r="B35" s="1">
        <v>0.62777777777777777</v>
      </c>
      <c r="C35" s="2" t="s">
        <v>36</v>
      </c>
      <c r="D35" s="2" t="s">
        <v>5</v>
      </c>
      <c r="E35" s="2" t="s">
        <v>250</v>
      </c>
      <c r="F35" s="2" t="s">
        <v>251</v>
      </c>
      <c r="G35">
        <v>-3</v>
      </c>
    </row>
    <row r="36" spans="2:7">
      <c r="B36" s="1">
        <v>0.61875000000000002</v>
      </c>
      <c r="C36" s="2" t="s">
        <v>37</v>
      </c>
      <c r="D36" s="2" t="s">
        <v>5</v>
      </c>
      <c r="E36" s="2" t="s">
        <v>250</v>
      </c>
      <c r="F36" s="2" t="s">
        <v>251</v>
      </c>
      <c r="G36">
        <v>-3</v>
      </c>
    </row>
    <row r="37" spans="2:7">
      <c r="B37" s="1">
        <v>0.61875000000000002</v>
      </c>
      <c r="C37" s="2" t="s">
        <v>38</v>
      </c>
      <c r="D37" s="2" t="s">
        <v>304</v>
      </c>
      <c r="E37" s="2">
        <v>11</v>
      </c>
      <c r="F37" s="2">
        <v>14</v>
      </c>
      <c r="G37">
        <v>-3</v>
      </c>
    </row>
    <row r="38" spans="2:7">
      <c r="B38" s="1">
        <v>0.60972222222222217</v>
      </c>
      <c r="C38" s="2" t="s">
        <v>39</v>
      </c>
      <c r="D38" s="2" t="s">
        <v>241</v>
      </c>
      <c r="E38" s="2" t="s">
        <v>250</v>
      </c>
      <c r="F38" s="2" t="s">
        <v>251</v>
      </c>
      <c r="G38">
        <v>-3</v>
      </c>
    </row>
    <row r="39" spans="2:7">
      <c r="B39" s="1">
        <v>0.60972222222222217</v>
      </c>
      <c r="C39" s="2" t="s">
        <v>19</v>
      </c>
      <c r="D39" s="2" t="s">
        <v>5</v>
      </c>
      <c r="E39" s="2" t="s">
        <v>250</v>
      </c>
      <c r="F39" s="2" t="s">
        <v>251</v>
      </c>
      <c r="G39">
        <v>-3</v>
      </c>
    </row>
    <row r="40" spans="2:7">
      <c r="B40" s="1">
        <v>0.59583333333333333</v>
      </c>
      <c r="C40" s="2" t="s">
        <v>40</v>
      </c>
      <c r="D40" s="2" t="s">
        <v>5</v>
      </c>
      <c r="E40" s="2" t="s">
        <v>250</v>
      </c>
      <c r="F40" s="2" t="s">
        <v>251</v>
      </c>
      <c r="G40">
        <v>-3</v>
      </c>
    </row>
    <row r="41" spans="2:7">
      <c r="B41" s="1">
        <v>0.59583333333333333</v>
      </c>
      <c r="C41" s="2" t="s">
        <v>41</v>
      </c>
      <c r="D41" s="2" t="s">
        <v>241</v>
      </c>
      <c r="E41" s="2" t="s">
        <v>250</v>
      </c>
      <c r="F41" s="2" t="s">
        <v>251</v>
      </c>
      <c r="G41">
        <v>-3</v>
      </c>
    </row>
    <row r="42" spans="2:7">
      <c r="B42" s="1">
        <v>0.58750000000000002</v>
      </c>
      <c r="C42" s="2" t="s">
        <v>39</v>
      </c>
      <c r="D42" s="2" t="s">
        <v>241</v>
      </c>
      <c r="E42" s="2" t="s">
        <v>250</v>
      </c>
      <c r="F42" s="2" t="s">
        <v>251</v>
      </c>
      <c r="G42">
        <v>-3</v>
      </c>
    </row>
    <row r="43" spans="2:7">
      <c r="B43" s="1">
        <v>0.58750000000000002</v>
      </c>
      <c r="C43" s="2" t="s">
        <v>42</v>
      </c>
      <c r="D43" s="2" t="s">
        <v>241</v>
      </c>
      <c r="E43" s="2" t="s">
        <v>250</v>
      </c>
      <c r="F43" s="2" t="s">
        <v>251</v>
      </c>
      <c r="G43">
        <v>-3</v>
      </c>
    </row>
    <row r="44" spans="2:7">
      <c r="B44" s="1">
        <v>0.58263888888888882</v>
      </c>
      <c r="C44" s="2" t="s">
        <v>43</v>
      </c>
      <c r="D44" s="2" t="s">
        <v>241</v>
      </c>
      <c r="E44" s="2" t="s">
        <v>250</v>
      </c>
      <c r="F44" s="2" t="s">
        <v>251</v>
      </c>
      <c r="G44">
        <v>-3</v>
      </c>
    </row>
    <row r="45" spans="2:7">
      <c r="B45" s="1">
        <v>0.58263888888888882</v>
      </c>
      <c r="C45" s="2" t="s">
        <v>19</v>
      </c>
      <c r="D45" s="2" t="s">
        <v>5</v>
      </c>
      <c r="E45" s="2" t="s">
        <v>250</v>
      </c>
      <c r="F45" s="2" t="s">
        <v>251</v>
      </c>
      <c r="G45">
        <v>-3</v>
      </c>
    </row>
    <row r="46" spans="2:7">
      <c r="B46" s="1">
        <v>0.58263888888888882</v>
      </c>
      <c r="C46" s="2" t="s">
        <v>13</v>
      </c>
      <c r="D46" s="2" t="s">
        <v>241</v>
      </c>
      <c r="E46" s="2">
        <v>11</v>
      </c>
      <c r="F46" s="2">
        <v>14</v>
      </c>
      <c r="G46">
        <v>-3</v>
      </c>
    </row>
    <row r="47" spans="2:7">
      <c r="B47" s="1">
        <v>0.57152777777777775</v>
      </c>
      <c r="C47" s="2" t="s">
        <v>30</v>
      </c>
      <c r="D47" s="2" t="s">
        <v>5</v>
      </c>
      <c r="E47" s="2" t="s">
        <v>250</v>
      </c>
      <c r="F47" s="2" t="s">
        <v>251</v>
      </c>
      <c r="G47">
        <v>-3</v>
      </c>
    </row>
    <row r="48" spans="2:7">
      <c r="B48" s="1">
        <v>0.57152777777777775</v>
      </c>
      <c r="C48" s="2" t="s">
        <v>44</v>
      </c>
      <c r="D48" s="2" t="s">
        <v>241</v>
      </c>
      <c r="E48" s="2" t="s">
        <v>250</v>
      </c>
      <c r="F48" s="2" t="s">
        <v>251</v>
      </c>
      <c r="G48">
        <v>-3</v>
      </c>
    </row>
    <row r="49" spans="2:7">
      <c r="B49" s="1">
        <v>0.57152777777777775</v>
      </c>
      <c r="C49" s="2" t="s">
        <v>45</v>
      </c>
      <c r="D49" s="2" t="s">
        <v>5</v>
      </c>
      <c r="E49" s="2" t="s">
        <v>250</v>
      </c>
      <c r="F49" s="2" t="s">
        <v>251</v>
      </c>
      <c r="G49">
        <v>-3</v>
      </c>
    </row>
    <row r="50" spans="2:7">
      <c r="B50" s="1">
        <v>0.57152777777777775</v>
      </c>
      <c r="C50" s="2" t="s">
        <v>30</v>
      </c>
      <c r="D50" s="2" t="s">
        <v>5</v>
      </c>
      <c r="E50" s="2" t="s">
        <v>250</v>
      </c>
      <c r="F50" s="2" t="s">
        <v>251</v>
      </c>
      <c r="G50">
        <v>-3</v>
      </c>
    </row>
    <row r="51" spans="2:7">
      <c r="B51" s="1">
        <v>0.57152777777777775</v>
      </c>
      <c r="C51" s="2" t="s">
        <v>46</v>
      </c>
      <c r="D51" s="2" t="s">
        <v>241</v>
      </c>
      <c r="E51" s="2" t="s">
        <v>250</v>
      </c>
      <c r="F51" s="2" t="s">
        <v>251</v>
      </c>
      <c r="G51">
        <v>-3</v>
      </c>
    </row>
    <row r="52" spans="2:7">
      <c r="B52" s="1">
        <v>0.55277777777777781</v>
      </c>
      <c r="C52" s="2" t="s">
        <v>47</v>
      </c>
      <c r="D52" s="2" t="s">
        <v>241</v>
      </c>
      <c r="E52" s="2" t="s">
        <v>250</v>
      </c>
      <c r="F52" s="2" t="s">
        <v>251</v>
      </c>
      <c r="G52">
        <v>-3</v>
      </c>
    </row>
    <row r="53" spans="2:7">
      <c r="B53" s="1">
        <v>0.55277777777777781</v>
      </c>
      <c r="C53" s="2" t="s">
        <v>48</v>
      </c>
      <c r="D53" s="2" t="s">
        <v>5</v>
      </c>
      <c r="E53" s="2" t="s">
        <v>250</v>
      </c>
      <c r="F53" s="2" t="s">
        <v>251</v>
      </c>
      <c r="G53">
        <v>-3</v>
      </c>
    </row>
    <row r="54" spans="2:7">
      <c r="B54" s="1">
        <v>0.55277777777777781</v>
      </c>
      <c r="C54" s="2" t="s">
        <v>49</v>
      </c>
      <c r="D54" s="2" t="s">
        <v>5</v>
      </c>
      <c r="E54" s="2" t="s">
        <v>250</v>
      </c>
      <c r="F54" s="2" t="s">
        <v>251</v>
      </c>
      <c r="G54">
        <v>-3</v>
      </c>
    </row>
    <row r="55" spans="2:7">
      <c r="B55" s="1">
        <v>0.53680555555555554</v>
      </c>
      <c r="C55" s="2" t="s">
        <v>50</v>
      </c>
      <c r="D55" s="2" t="s">
        <v>5</v>
      </c>
      <c r="E55" s="2" t="s">
        <v>250</v>
      </c>
      <c r="F55" s="2" t="s">
        <v>251</v>
      </c>
      <c r="G55">
        <v>-3</v>
      </c>
    </row>
    <row r="56" spans="2:7">
      <c r="B56" s="1">
        <v>0.53680555555555554</v>
      </c>
      <c r="C56" s="2" t="s">
        <v>51</v>
      </c>
      <c r="D56" s="2" t="s">
        <v>5</v>
      </c>
      <c r="E56" s="2" t="s">
        <v>250</v>
      </c>
      <c r="F56" s="2" t="s">
        <v>251</v>
      </c>
      <c r="G56">
        <v>-3</v>
      </c>
    </row>
    <row r="57" spans="2:7">
      <c r="B57" s="1">
        <v>0.53125</v>
      </c>
      <c r="C57" s="2" t="s">
        <v>32</v>
      </c>
      <c r="D57" s="2" t="s">
        <v>5</v>
      </c>
      <c r="E57" s="2" t="s">
        <v>250</v>
      </c>
      <c r="F57" s="2" t="s">
        <v>251</v>
      </c>
      <c r="G57">
        <v>-3</v>
      </c>
    </row>
    <row r="58" spans="2:7">
      <c r="B58" s="1">
        <v>0.53125</v>
      </c>
      <c r="C58" s="2" t="s">
        <v>52</v>
      </c>
      <c r="D58" s="2" t="s">
        <v>5</v>
      </c>
      <c r="E58" s="2" t="s">
        <v>250</v>
      </c>
      <c r="F58" s="2" t="s">
        <v>251</v>
      </c>
      <c r="G58">
        <v>-3</v>
      </c>
    </row>
    <row r="59" spans="2:7">
      <c r="B59" s="1">
        <v>0.52638888888888891</v>
      </c>
      <c r="C59" s="2" t="s">
        <v>53</v>
      </c>
      <c r="D59" s="2" t="s">
        <v>241</v>
      </c>
      <c r="E59" s="2" t="s">
        <v>250</v>
      </c>
      <c r="F59" s="2" t="s">
        <v>251</v>
      </c>
      <c r="G59">
        <v>-3</v>
      </c>
    </row>
    <row r="60" spans="2:7">
      <c r="B60" s="1">
        <v>0.52638888888888891</v>
      </c>
      <c r="C60" s="2" t="s">
        <v>54</v>
      </c>
      <c r="D60" s="2" t="s">
        <v>5</v>
      </c>
      <c r="E60" s="2" t="s">
        <v>250</v>
      </c>
      <c r="F60" s="2" t="s">
        <v>252</v>
      </c>
      <c r="G60">
        <v>-4</v>
      </c>
    </row>
    <row r="61" spans="2:7">
      <c r="B61" s="1">
        <v>0.52638888888888891</v>
      </c>
      <c r="C61" s="2" t="s">
        <v>54</v>
      </c>
      <c r="D61" s="2" t="s">
        <v>5</v>
      </c>
      <c r="E61" s="2" t="s">
        <v>250</v>
      </c>
      <c r="F61" s="2" t="s">
        <v>253</v>
      </c>
      <c r="G61">
        <v>-5</v>
      </c>
    </row>
    <row r="62" spans="2:7">
      <c r="B62" s="1">
        <v>0.51666666666666672</v>
      </c>
      <c r="C62" s="2" t="s">
        <v>55</v>
      </c>
      <c r="D62" s="2" t="s">
        <v>241</v>
      </c>
      <c r="E62" s="2" t="s">
        <v>250</v>
      </c>
      <c r="F62" s="2" t="s">
        <v>253</v>
      </c>
      <c r="G62">
        <v>-5</v>
      </c>
    </row>
    <row r="63" spans="2:7">
      <c r="B63" s="1">
        <v>0.51666666666666672</v>
      </c>
      <c r="C63" s="2" t="s">
        <v>49</v>
      </c>
      <c r="D63" s="2" t="s">
        <v>5</v>
      </c>
      <c r="E63" s="2" t="s">
        <v>250</v>
      </c>
      <c r="F63" s="2" t="s">
        <v>253</v>
      </c>
      <c r="G63">
        <v>-5</v>
      </c>
    </row>
    <row r="64" spans="2:7">
      <c r="B64" s="1">
        <v>0.4993055555555555</v>
      </c>
      <c r="C64" s="2" t="s">
        <v>14</v>
      </c>
      <c r="D64" s="2" t="s">
        <v>5</v>
      </c>
      <c r="E64" s="2" t="s">
        <v>250</v>
      </c>
      <c r="F64" s="2" t="s">
        <v>253</v>
      </c>
      <c r="G64">
        <v>-5</v>
      </c>
    </row>
    <row r="65" spans="2:7">
      <c r="B65" s="1">
        <v>0.4993055555555555</v>
      </c>
      <c r="C65" s="2" t="s">
        <v>56</v>
      </c>
      <c r="D65" s="2" t="s">
        <v>241</v>
      </c>
      <c r="E65" s="2" t="s">
        <v>250</v>
      </c>
      <c r="F65" s="2" t="s">
        <v>253</v>
      </c>
      <c r="G65">
        <v>-5</v>
      </c>
    </row>
    <row r="66" spans="2:7">
      <c r="B66" s="1">
        <v>0.4993055555555555</v>
      </c>
      <c r="C66" s="2" t="s">
        <v>15</v>
      </c>
      <c r="D66" s="2" t="s">
        <v>241</v>
      </c>
      <c r="E66" s="2" t="s">
        <v>250</v>
      </c>
      <c r="F66" s="2" t="s">
        <v>253</v>
      </c>
      <c r="G66">
        <v>-5</v>
      </c>
    </row>
    <row r="67" spans="2:7">
      <c r="B67" s="1">
        <v>0.49305555555555558</v>
      </c>
      <c r="C67" s="2" t="s">
        <v>57</v>
      </c>
      <c r="D67" s="2" t="s">
        <v>241</v>
      </c>
      <c r="E67" s="2" t="s">
        <v>250</v>
      </c>
      <c r="F67" s="2" t="s">
        <v>253</v>
      </c>
      <c r="G67">
        <v>-5</v>
      </c>
    </row>
    <row r="68" spans="2:7">
      <c r="B68" s="1">
        <v>0.49305555555555558</v>
      </c>
      <c r="C68" s="2" t="s">
        <v>42</v>
      </c>
      <c r="D68" s="2" t="s">
        <v>241</v>
      </c>
      <c r="E68" s="2" t="s">
        <v>250</v>
      </c>
      <c r="F68" s="2" t="s">
        <v>253</v>
      </c>
      <c r="G68">
        <v>-5</v>
      </c>
    </row>
    <row r="69" spans="2:7">
      <c r="B69" s="1">
        <v>0.4861111111111111</v>
      </c>
      <c r="C69" s="2" t="s">
        <v>58</v>
      </c>
      <c r="D69" s="2" t="s">
        <v>241</v>
      </c>
      <c r="E69" s="2" t="s">
        <v>254</v>
      </c>
      <c r="F69" s="2" t="s">
        <v>253</v>
      </c>
      <c r="G69">
        <v>-3</v>
      </c>
    </row>
    <row r="70" spans="2:7">
      <c r="B70" s="1">
        <v>0.47569444444444442</v>
      </c>
      <c r="C70" s="2" t="s">
        <v>14</v>
      </c>
      <c r="D70" s="2" t="s">
        <v>5</v>
      </c>
      <c r="E70" s="2" t="s">
        <v>254</v>
      </c>
      <c r="F70" s="2" t="s">
        <v>253</v>
      </c>
      <c r="G70">
        <v>-3</v>
      </c>
    </row>
    <row r="71" spans="2:7">
      <c r="B71" s="1">
        <v>0.47569444444444442</v>
      </c>
      <c r="C71" s="2" t="s">
        <v>60</v>
      </c>
      <c r="D71" s="2" t="s">
        <v>241</v>
      </c>
      <c r="E71" s="2" t="s">
        <v>254</v>
      </c>
      <c r="F71" s="2" t="s">
        <v>253</v>
      </c>
      <c r="G71">
        <v>-3</v>
      </c>
    </row>
    <row r="72" spans="2:7">
      <c r="B72" s="1">
        <v>0.46736111111111112</v>
      </c>
      <c r="C72" s="2" t="s">
        <v>61</v>
      </c>
      <c r="D72" s="2" t="s">
        <v>241</v>
      </c>
      <c r="E72" s="2" t="s">
        <v>254</v>
      </c>
      <c r="F72" s="2" t="s">
        <v>253</v>
      </c>
      <c r="G72">
        <v>-3</v>
      </c>
    </row>
    <row r="73" spans="2:7">
      <c r="B73" s="1">
        <v>0.46736111111111112</v>
      </c>
      <c r="C73" s="2" t="s">
        <v>49</v>
      </c>
      <c r="D73" s="2" t="s">
        <v>5</v>
      </c>
      <c r="E73" s="2" t="s">
        <v>254</v>
      </c>
      <c r="F73" s="2" t="s">
        <v>253</v>
      </c>
      <c r="G73">
        <v>-3</v>
      </c>
    </row>
    <row r="74" spans="2:7">
      <c r="B74" s="1">
        <v>0.45555555555555555</v>
      </c>
      <c r="C74" s="2" t="s">
        <v>22</v>
      </c>
      <c r="D74" s="2" t="s">
        <v>5</v>
      </c>
      <c r="E74" s="2" t="s">
        <v>254</v>
      </c>
      <c r="F74" s="2" t="s">
        <v>253</v>
      </c>
      <c r="G74">
        <v>-3</v>
      </c>
    </row>
    <row r="75" spans="2:7">
      <c r="B75" s="1">
        <v>0.45555555555555555</v>
      </c>
      <c r="C75" s="2" t="s">
        <v>62</v>
      </c>
      <c r="D75" s="2" t="s">
        <v>241</v>
      </c>
      <c r="E75" s="2" t="s">
        <v>254</v>
      </c>
      <c r="F75" s="2" t="s">
        <v>253</v>
      </c>
      <c r="G75">
        <v>-3</v>
      </c>
    </row>
    <row r="76" spans="2:7">
      <c r="B76" s="1">
        <v>0.44791666666666669</v>
      </c>
      <c r="C76" s="2" t="s">
        <v>63</v>
      </c>
      <c r="D76" s="2" t="s">
        <v>5</v>
      </c>
      <c r="E76" s="2" t="s">
        <v>254</v>
      </c>
      <c r="F76" s="2" t="s">
        <v>253</v>
      </c>
      <c r="G76">
        <v>-3</v>
      </c>
    </row>
    <row r="77" spans="2:7">
      <c r="B77" s="1">
        <v>0.44791666666666669</v>
      </c>
      <c r="C77" s="2" t="s">
        <v>38</v>
      </c>
      <c r="D77" s="2" t="s">
        <v>304</v>
      </c>
      <c r="E77" s="2">
        <v>13</v>
      </c>
      <c r="F77" s="2">
        <v>16</v>
      </c>
      <c r="G77">
        <v>-3</v>
      </c>
    </row>
    <row r="78" spans="2:7">
      <c r="B78" s="1">
        <v>0.4368055555555555</v>
      </c>
      <c r="C78" s="2" t="s">
        <v>35</v>
      </c>
      <c r="D78" s="2" t="s">
        <v>241</v>
      </c>
      <c r="E78" s="2" t="s">
        <v>254</v>
      </c>
      <c r="F78" s="2" t="s">
        <v>253</v>
      </c>
      <c r="G78">
        <v>-3</v>
      </c>
    </row>
    <row r="79" spans="2:7">
      <c r="B79" s="1">
        <v>0.4368055555555555</v>
      </c>
      <c r="C79" s="2" t="s">
        <v>64</v>
      </c>
      <c r="D79" s="2" t="s">
        <v>241</v>
      </c>
      <c r="E79" s="2" t="s">
        <v>254</v>
      </c>
      <c r="F79" s="2" t="s">
        <v>253</v>
      </c>
      <c r="G79">
        <v>-3</v>
      </c>
    </row>
    <row r="80" spans="2:7">
      <c r="B80" s="1">
        <v>0.43055555555555558</v>
      </c>
      <c r="C80" s="2" t="s">
        <v>39</v>
      </c>
      <c r="D80" s="2" t="s">
        <v>241</v>
      </c>
      <c r="E80" s="2" t="s">
        <v>254</v>
      </c>
      <c r="F80" s="2" t="s">
        <v>253</v>
      </c>
      <c r="G80">
        <v>-3</v>
      </c>
    </row>
    <row r="81" spans="2:7">
      <c r="B81" s="1">
        <v>0.43055555555555558</v>
      </c>
      <c r="C81" s="2" t="s">
        <v>49</v>
      </c>
      <c r="D81" s="2" t="s">
        <v>5</v>
      </c>
      <c r="E81" s="2" t="s">
        <v>254</v>
      </c>
      <c r="F81" s="2" t="s">
        <v>253</v>
      </c>
      <c r="G81">
        <v>-3</v>
      </c>
    </row>
    <row r="82" spans="2:7">
      <c r="B82" s="1">
        <v>0.40763888888888888</v>
      </c>
      <c r="C82" s="2" t="s">
        <v>65</v>
      </c>
      <c r="D82" s="2" t="s">
        <v>5</v>
      </c>
      <c r="E82" s="2" t="s">
        <v>254</v>
      </c>
      <c r="F82" s="2" t="s">
        <v>253</v>
      </c>
      <c r="G82">
        <v>-3</v>
      </c>
    </row>
    <row r="83" spans="2:7">
      <c r="B83" s="1">
        <v>0.40763888888888888</v>
      </c>
      <c r="C83" s="2" t="s">
        <v>52</v>
      </c>
      <c r="D83" s="2" t="s">
        <v>5</v>
      </c>
      <c r="E83" s="2" t="s">
        <v>254</v>
      </c>
      <c r="F83" s="2" t="s">
        <v>253</v>
      </c>
      <c r="G83">
        <v>-3</v>
      </c>
    </row>
    <row r="84" spans="2:7">
      <c r="B84" s="1">
        <v>0.40347222222222223</v>
      </c>
      <c r="C84" s="2" t="s">
        <v>53</v>
      </c>
      <c r="D84" s="2" t="s">
        <v>241</v>
      </c>
      <c r="E84" s="2" t="s">
        <v>254</v>
      </c>
      <c r="F84" s="2" t="s">
        <v>253</v>
      </c>
      <c r="G84">
        <v>-3</v>
      </c>
    </row>
    <row r="85" spans="2:7">
      <c r="B85" s="1">
        <v>0.39444444444444443</v>
      </c>
      <c r="C85" s="2" t="s">
        <v>66</v>
      </c>
      <c r="D85" s="2" t="s">
        <v>5</v>
      </c>
      <c r="E85" s="2" t="s">
        <v>254</v>
      </c>
      <c r="F85" s="2" t="s">
        <v>253</v>
      </c>
      <c r="G85">
        <v>-3</v>
      </c>
    </row>
    <row r="86" spans="2:7">
      <c r="B86" s="1">
        <v>0.39444444444444443</v>
      </c>
      <c r="C86" s="2" t="s">
        <v>67</v>
      </c>
      <c r="D86" s="2" t="s">
        <v>241</v>
      </c>
      <c r="E86" s="2" t="s">
        <v>254</v>
      </c>
      <c r="F86" s="2" t="s">
        <v>253</v>
      </c>
      <c r="G86">
        <v>-3</v>
      </c>
    </row>
    <row r="87" spans="2:7">
      <c r="B87" s="1">
        <v>0.38541666666666669</v>
      </c>
      <c r="C87" s="2" t="s">
        <v>61</v>
      </c>
      <c r="D87" s="2" t="s">
        <v>241</v>
      </c>
      <c r="E87" s="2" t="s">
        <v>254</v>
      </c>
      <c r="F87" s="2" t="s">
        <v>253</v>
      </c>
      <c r="G87">
        <v>-3</v>
      </c>
    </row>
    <row r="88" spans="2:7">
      <c r="B88" s="1">
        <v>0.38541666666666669</v>
      </c>
      <c r="C88" s="2" t="s">
        <v>68</v>
      </c>
      <c r="D88" s="2" t="s">
        <v>5</v>
      </c>
      <c r="E88" s="2" t="s">
        <v>254</v>
      </c>
      <c r="F88" s="2" t="s">
        <v>253</v>
      </c>
      <c r="G88">
        <v>-3</v>
      </c>
    </row>
    <row r="89" spans="2:7">
      <c r="B89" s="1">
        <v>0.3756944444444445</v>
      </c>
      <c r="C89" s="2" t="s">
        <v>70</v>
      </c>
      <c r="D89" s="2" t="s">
        <v>5</v>
      </c>
      <c r="E89" s="2" t="s">
        <v>254</v>
      </c>
      <c r="F89" s="2" t="s">
        <v>255</v>
      </c>
      <c r="G89">
        <v>-5</v>
      </c>
    </row>
    <row r="90" spans="2:7">
      <c r="B90" s="1">
        <v>0.3611111111111111</v>
      </c>
      <c r="C90" s="2" t="s">
        <v>71</v>
      </c>
      <c r="D90" s="2" t="s">
        <v>241</v>
      </c>
      <c r="E90" s="2" t="s">
        <v>252</v>
      </c>
      <c r="F90" s="2" t="s">
        <v>255</v>
      </c>
      <c r="G90">
        <v>-3</v>
      </c>
    </row>
    <row r="91" spans="2:7">
      <c r="B91" s="1">
        <v>0.35416666666666669</v>
      </c>
      <c r="C91" s="2" t="s">
        <v>74</v>
      </c>
      <c r="D91" s="2" t="s">
        <v>5</v>
      </c>
      <c r="E91" s="2" t="s">
        <v>252</v>
      </c>
      <c r="F91" s="2" t="s">
        <v>256</v>
      </c>
      <c r="G91">
        <v>-5</v>
      </c>
    </row>
    <row r="92" spans="2:7">
      <c r="B92" s="1">
        <v>0.34375</v>
      </c>
      <c r="C92" s="2" t="s">
        <v>75</v>
      </c>
      <c r="D92" s="2" t="s">
        <v>241</v>
      </c>
      <c r="E92" s="2" t="s">
        <v>257</v>
      </c>
      <c r="F92" s="2" t="s">
        <v>256</v>
      </c>
      <c r="G92">
        <v>-3</v>
      </c>
    </row>
    <row r="93" spans="2:7">
      <c r="B93" s="1">
        <v>0.3347222222222222</v>
      </c>
      <c r="C93" s="2" t="s">
        <v>78</v>
      </c>
      <c r="D93" s="2" t="s">
        <v>5</v>
      </c>
      <c r="E93" s="2" t="s">
        <v>257</v>
      </c>
      <c r="F93" s="2" t="s">
        <v>258</v>
      </c>
      <c r="G93">
        <v>-5</v>
      </c>
    </row>
    <row r="94" spans="2:7">
      <c r="B94" s="1">
        <v>0.3215277777777778</v>
      </c>
      <c r="C94" s="2" t="s">
        <v>55</v>
      </c>
      <c r="D94" s="2" t="s">
        <v>241</v>
      </c>
      <c r="E94" s="2" t="s">
        <v>257</v>
      </c>
      <c r="F94" s="2" t="s">
        <v>258</v>
      </c>
      <c r="G94">
        <v>-5</v>
      </c>
    </row>
    <row r="95" spans="2:7">
      <c r="B95" s="1">
        <v>0.3215277777777778</v>
      </c>
      <c r="C95" s="2" t="s">
        <v>68</v>
      </c>
      <c r="D95" s="2" t="s">
        <v>5</v>
      </c>
      <c r="E95" s="2" t="s">
        <v>257</v>
      </c>
      <c r="F95" s="2" t="s">
        <v>258</v>
      </c>
      <c r="G95">
        <v>-5</v>
      </c>
    </row>
    <row r="96" spans="2:7">
      <c r="B96" s="1">
        <v>0.2986111111111111</v>
      </c>
      <c r="C96" s="2" t="s">
        <v>79</v>
      </c>
      <c r="D96" s="2" t="s">
        <v>241</v>
      </c>
      <c r="E96" s="2" t="s">
        <v>257</v>
      </c>
      <c r="F96" s="2" t="s">
        <v>258</v>
      </c>
      <c r="G96">
        <v>-5</v>
      </c>
    </row>
    <row r="97" spans="2:7">
      <c r="B97" s="1">
        <v>0.2986111111111111</v>
      </c>
      <c r="C97" s="2" t="s">
        <v>38</v>
      </c>
      <c r="D97" s="2" t="s">
        <v>304</v>
      </c>
      <c r="E97" s="2">
        <v>17</v>
      </c>
      <c r="F97" s="2">
        <v>22</v>
      </c>
      <c r="G97">
        <v>-5</v>
      </c>
    </row>
    <row r="98" spans="2:7">
      <c r="B98" s="1">
        <v>0.2986111111111111</v>
      </c>
      <c r="C98" s="2" t="s">
        <v>80</v>
      </c>
      <c r="D98" s="2" t="s">
        <v>5</v>
      </c>
      <c r="E98" s="2" t="s">
        <v>257</v>
      </c>
      <c r="F98" s="2" t="s">
        <v>258</v>
      </c>
      <c r="G98">
        <v>-5</v>
      </c>
    </row>
    <row r="99" spans="2:7">
      <c r="B99" s="1">
        <v>0.2986111111111111</v>
      </c>
      <c r="C99" s="2" t="s">
        <v>81</v>
      </c>
      <c r="D99" s="2" t="s">
        <v>5</v>
      </c>
      <c r="E99" s="2" t="s">
        <v>257</v>
      </c>
      <c r="F99" s="2" t="s">
        <v>258</v>
      </c>
      <c r="G99">
        <v>-5</v>
      </c>
    </row>
    <row r="100" spans="2:7">
      <c r="B100" s="1">
        <v>0.2986111111111111</v>
      </c>
      <c r="C100" s="2" t="s">
        <v>80</v>
      </c>
      <c r="D100" s="2" t="s">
        <v>5</v>
      </c>
      <c r="E100" s="2" t="s">
        <v>257</v>
      </c>
      <c r="F100" s="2" t="s">
        <v>258</v>
      </c>
      <c r="G100">
        <v>-5</v>
      </c>
    </row>
    <row r="101" spans="2:7">
      <c r="B101" s="1">
        <v>0.2986111111111111</v>
      </c>
      <c r="C101" s="2" t="s">
        <v>15</v>
      </c>
      <c r="D101" s="2" t="s">
        <v>241</v>
      </c>
      <c r="E101" s="2" t="s">
        <v>257</v>
      </c>
      <c r="F101" s="2" t="s">
        <v>258</v>
      </c>
      <c r="G101">
        <v>-5</v>
      </c>
    </row>
    <row r="102" spans="2:7">
      <c r="B102" s="1">
        <v>0.28750000000000003</v>
      </c>
      <c r="C102" s="2" t="s">
        <v>55</v>
      </c>
      <c r="D102" s="2" t="s">
        <v>241</v>
      </c>
      <c r="E102" s="2" t="s">
        <v>257</v>
      </c>
      <c r="F102" s="2" t="s">
        <v>258</v>
      </c>
      <c r="G102">
        <v>-5</v>
      </c>
    </row>
    <row r="103" spans="2:7">
      <c r="B103" s="1">
        <v>0.28750000000000003</v>
      </c>
      <c r="C103" s="2" t="s">
        <v>64</v>
      </c>
      <c r="D103" s="2" t="s">
        <v>241</v>
      </c>
      <c r="E103" s="2" t="s">
        <v>257</v>
      </c>
      <c r="F103" s="2" t="s">
        <v>258</v>
      </c>
      <c r="G103">
        <v>-5</v>
      </c>
    </row>
    <row r="104" spans="2:7">
      <c r="B104" s="1">
        <v>0.28125</v>
      </c>
      <c r="C104" s="2" t="s">
        <v>39</v>
      </c>
      <c r="D104" s="2" t="s">
        <v>241</v>
      </c>
      <c r="E104" s="2" t="s">
        <v>257</v>
      </c>
      <c r="F104" s="2" t="s">
        <v>258</v>
      </c>
      <c r="G104">
        <v>-5</v>
      </c>
    </row>
    <row r="105" spans="2:7">
      <c r="B105" s="1">
        <v>0.28125</v>
      </c>
      <c r="C105" s="2" t="s">
        <v>82</v>
      </c>
      <c r="D105" s="2" t="s">
        <v>5</v>
      </c>
      <c r="E105" s="2" t="s">
        <v>257</v>
      </c>
      <c r="F105" s="2" t="s">
        <v>258</v>
      </c>
      <c r="G105">
        <v>-5</v>
      </c>
    </row>
    <row r="106" spans="2:7">
      <c r="B106" s="1">
        <v>0.26874999999999999</v>
      </c>
      <c r="C106" s="2" t="s">
        <v>84</v>
      </c>
      <c r="D106" s="2" t="s">
        <v>5</v>
      </c>
      <c r="E106" s="2" t="s">
        <v>257</v>
      </c>
      <c r="F106" s="2" t="s">
        <v>259</v>
      </c>
      <c r="G106">
        <v>-7</v>
      </c>
    </row>
    <row r="107" spans="2:7">
      <c r="B107" s="1">
        <v>0.25763888888888892</v>
      </c>
      <c r="C107" s="2" t="s">
        <v>61</v>
      </c>
      <c r="D107" s="2" t="s">
        <v>241</v>
      </c>
      <c r="E107" s="2" t="s">
        <v>257</v>
      </c>
      <c r="F107" s="2" t="s">
        <v>259</v>
      </c>
      <c r="G107">
        <v>-7</v>
      </c>
    </row>
    <row r="108" spans="2:7">
      <c r="B108" s="1">
        <v>0.25763888888888892</v>
      </c>
      <c r="C108" s="2" t="s">
        <v>68</v>
      </c>
      <c r="D108" s="2" t="s">
        <v>5</v>
      </c>
      <c r="E108" s="2" t="s">
        <v>257</v>
      </c>
      <c r="F108" s="2" t="s">
        <v>259</v>
      </c>
      <c r="G108">
        <v>-7</v>
      </c>
    </row>
    <row r="109" spans="2:7">
      <c r="B109" s="1">
        <v>0.2388888888888889</v>
      </c>
      <c r="C109" s="2" t="s">
        <v>85</v>
      </c>
      <c r="D109" s="2" t="s">
        <v>241</v>
      </c>
      <c r="E109" s="2" t="s">
        <v>257</v>
      </c>
      <c r="F109" s="2" t="s">
        <v>259</v>
      </c>
      <c r="G109">
        <v>-7</v>
      </c>
    </row>
    <row r="110" spans="2:7">
      <c r="B110" s="1">
        <v>0.2388888888888889</v>
      </c>
      <c r="C110" s="2" t="s">
        <v>86</v>
      </c>
      <c r="D110" s="2" t="s">
        <v>5</v>
      </c>
      <c r="E110" s="2" t="s">
        <v>257</v>
      </c>
      <c r="F110" s="2" t="s">
        <v>259</v>
      </c>
      <c r="G110">
        <v>-7</v>
      </c>
    </row>
    <row r="111" spans="2:7">
      <c r="B111" s="1">
        <v>0.2388888888888889</v>
      </c>
      <c r="C111" s="2" t="s">
        <v>41</v>
      </c>
      <c r="D111" s="2" t="s">
        <v>241</v>
      </c>
      <c r="E111" s="2" t="s">
        <v>257</v>
      </c>
      <c r="F111" s="2" t="s">
        <v>259</v>
      </c>
      <c r="G111">
        <v>-7</v>
      </c>
    </row>
    <row r="112" spans="2:7">
      <c r="B112" s="1">
        <v>0.23402777777777781</v>
      </c>
      <c r="C112" s="2" t="s">
        <v>87</v>
      </c>
      <c r="D112" s="2" t="s">
        <v>241</v>
      </c>
      <c r="E112" s="2" t="s">
        <v>257</v>
      </c>
      <c r="F112" s="2" t="s">
        <v>259</v>
      </c>
      <c r="G112">
        <v>-7</v>
      </c>
    </row>
    <row r="113" spans="2:7">
      <c r="B113" s="1">
        <v>0.23402777777777781</v>
      </c>
      <c r="C113" s="2" t="s">
        <v>21</v>
      </c>
      <c r="D113" s="2" t="s">
        <v>5</v>
      </c>
      <c r="E113" s="2" t="s">
        <v>257</v>
      </c>
      <c r="F113" s="2" t="s">
        <v>259</v>
      </c>
      <c r="G113">
        <v>-7</v>
      </c>
    </row>
    <row r="114" spans="2:7">
      <c r="B114" s="1">
        <v>0.21458333333333335</v>
      </c>
      <c r="C114" s="2" t="s">
        <v>88</v>
      </c>
      <c r="D114" s="2" t="s">
        <v>241</v>
      </c>
      <c r="E114" s="2" t="s">
        <v>257</v>
      </c>
      <c r="F114" s="2" t="s">
        <v>259</v>
      </c>
      <c r="G114">
        <v>-7</v>
      </c>
    </row>
    <row r="115" spans="2:7">
      <c r="B115" s="1">
        <v>0.21458333333333335</v>
      </c>
      <c r="C115" s="2" t="s">
        <v>54</v>
      </c>
      <c r="D115" s="2" t="s">
        <v>5</v>
      </c>
      <c r="E115" s="2" t="s">
        <v>257</v>
      </c>
      <c r="F115" s="2" t="s">
        <v>260</v>
      </c>
      <c r="G115">
        <v>-8</v>
      </c>
    </row>
    <row r="116" spans="2:7">
      <c r="B116" s="1">
        <v>0.21458333333333335</v>
      </c>
      <c r="C116" s="2" t="s">
        <v>54</v>
      </c>
      <c r="D116" s="2" t="s">
        <v>5</v>
      </c>
      <c r="E116" s="2" t="s">
        <v>257</v>
      </c>
      <c r="F116" s="2" t="s">
        <v>261</v>
      </c>
      <c r="G116">
        <v>-9</v>
      </c>
    </row>
    <row r="117" spans="2:7">
      <c r="B117" s="1">
        <v>0.20277777777777781</v>
      </c>
      <c r="C117" s="2" t="s">
        <v>91</v>
      </c>
      <c r="D117" s="2" t="s">
        <v>241</v>
      </c>
      <c r="E117" s="2" t="s">
        <v>257</v>
      </c>
      <c r="F117" s="2" t="s">
        <v>261</v>
      </c>
      <c r="G117">
        <v>-9</v>
      </c>
    </row>
    <row r="118" spans="2:7">
      <c r="B118" s="1">
        <v>0.19513888888888889</v>
      </c>
      <c r="C118" s="2" t="s">
        <v>14</v>
      </c>
      <c r="D118" s="2" t="s">
        <v>5</v>
      </c>
      <c r="E118" s="2" t="s">
        <v>257</v>
      </c>
      <c r="F118" s="2" t="s">
        <v>261</v>
      </c>
      <c r="G118">
        <v>-9</v>
      </c>
    </row>
    <row r="119" spans="2:7">
      <c r="B119" s="1">
        <v>0.19513888888888889</v>
      </c>
      <c r="C119" s="2" t="s">
        <v>15</v>
      </c>
      <c r="D119" s="2" t="s">
        <v>241</v>
      </c>
      <c r="E119" s="2" t="s">
        <v>257</v>
      </c>
      <c r="F119" s="2" t="s">
        <v>261</v>
      </c>
      <c r="G119">
        <v>-9</v>
      </c>
    </row>
    <row r="120" spans="2:7">
      <c r="B120" s="1">
        <v>0.18055555555555555</v>
      </c>
      <c r="C120" s="2" t="s">
        <v>92</v>
      </c>
      <c r="D120" s="2" t="s">
        <v>5</v>
      </c>
      <c r="E120" s="2" t="s">
        <v>257</v>
      </c>
      <c r="F120" s="2" t="s">
        <v>261</v>
      </c>
      <c r="G120">
        <v>-9</v>
      </c>
    </row>
    <row r="121" spans="2:7">
      <c r="B121" s="1">
        <v>0.17777777777777778</v>
      </c>
      <c r="C121" s="2" t="s">
        <v>93</v>
      </c>
      <c r="D121" s="2" t="s">
        <v>241</v>
      </c>
      <c r="E121" s="2" t="s">
        <v>262</v>
      </c>
      <c r="F121" s="2" t="s">
        <v>261</v>
      </c>
      <c r="G121">
        <v>-7</v>
      </c>
    </row>
    <row r="122" spans="2:7">
      <c r="B122" s="1">
        <v>0.16666666666666666</v>
      </c>
      <c r="C122" s="2" t="s">
        <v>96</v>
      </c>
      <c r="D122" s="2" t="s">
        <v>5</v>
      </c>
      <c r="E122" s="2" t="s">
        <v>262</v>
      </c>
      <c r="F122" s="2" t="s">
        <v>263</v>
      </c>
      <c r="G122">
        <v>-9</v>
      </c>
    </row>
    <row r="123" spans="2:7">
      <c r="B123" s="1">
        <v>0.15902777777777777</v>
      </c>
      <c r="C123" s="2" t="s">
        <v>97</v>
      </c>
      <c r="D123" s="2" t="s">
        <v>241</v>
      </c>
      <c r="E123" s="2" t="s">
        <v>262</v>
      </c>
      <c r="F123" s="2" t="s">
        <v>263</v>
      </c>
      <c r="G123">
        <v>-9</v>
      </c>
    </row>
    <row r="124" spans="2:7">
      <c r="B124" s="1">
        <v>0.15902777777777777</v>
      </c>
      <c r="C124" s="2" t="s">
        <v>36</v>
      </c>
      <c r="D124" s="2" t="s">
        <v>5</v>
      </c>
      <c r="E124" s="2" t="s">
        <v>262</v>
      </c>
      <c r="F124" s="2" t="s">
        <v>263</v>
      </c>
      <c r="G124">
        <v>-9</v>
      </c>
    </row>
    <row r="125" spans="2:7">
      <c r="B125" s="1">
        <v>0.1451388888888889</v>
      </c>
      <c r="C125" s="2" t="s">
        <v>30</v>
      </c>
      <c r="D125" s="2" t="s">
        <v>5</v>
      </c>
      <c r="E125" s="2" t="s">
        <v>262</v>
      </c>
      <c r="F125" s="2" t="s">
        <v>263</v>
      </c>
      <c r="G125">
        <v>-9</v>
      </c>
    </row>
    <row r="126" spans="2:7">
      <c r="B126" s="1">
        <v>0.1451388888888889</v>
      </c>
      <c r="C126" s="2" t="s">
        <v>46</v>
      </c>
      <c r="D126" s="2" t="s">
        <v>241</v>
      </c>
      <c r="E126" s="2" t="s">
        <v>262</v>
      </c>
      <c r="F126" s="2" t="s">
        <v>263</v>
      </c>
      <c r="G126">
        <v>-9</v>
      </c>
    </row>
    <row r="127" spans="2:7">
      <c r="B127" s="1">
        <v>0.14166666666666666</v>
      </c>
      <c r="C127" s="2" t="s">
        <v>38</v>
      </c>
      <c r="D127" s="2" t="s">
        <v>304</v>
      </c>
      <c r="E127" s="2">
        <v>19</v>
      </c>
      <c r="F127" s="2">
        <v>28</v>
      </c>
      <c r="G127">
        <v>-9</v>
      </c>
    </row>
    <row r="128" spans="2:7">
      <c r="B128" s="1">
        <v>0.12847222222222224</v>
      </c>
      <c r="C128" s="2" t="s">
        <v>98</v>
      </c>
      <c r="D128" s="2" t="s">
        <v>241</v>
      </c>
      <c r="E128" s="2" t="s">
        <v>264</v>
      </c>
      <c r="F128" s="2" t="s">
        <v>263</v>
      </c>
      <c r="G128">
        <v>-7</v>
      </c>
    </row>
    <row r="129" spans="2:7">
      <c r="B129" s="1">
        <v>0.1125</v>
      </c>
      <c r="C129" s="2" t="s">
        <v>100</v>
      </c>
      <c r="D129" s="2" t="s">
        <v>5</v>
      </c>
      <c r="E129" s="2" t="s">
        <v>264</v>
      </c>
      <c r="F129" s="2" t="s">
        <v>263</v>
      </c>
      <c r="G129">
        <v>-7</v>
      </c>
    </row>
    <row r="130" spans="2:7">
      <c r="B130" s="1">
        <v>0.1125</v>
      </c>
      <c r="C130" s="2" t="s">
        <v>60</v>
      </c>
      <c r="D130" s="2" t="s">
        <v>241</v>
      </c>
      <c r="E130" s="2" t="s">
        <v>264</v>
      </c>
      <c r="F130" s="2" t="s">
        <v>263</v>
      </c>
      <c r="G130">
        <v>-7</v>
      </c>
    </row>
    <row r="131" spans="2:7">
      <c r="B131" s="1">
        <v>0.1125</v>
      </c>
      <c r="C131" s="2" t="s">
        <v>92</v>
      </c>
      <c r="D131" s="2" t="s">
        <v>5</v>
      </c>
      <c r="E131" s="2" t="s">
        <v>264</v>
      </c>
      <c r="F131" s="2" t="s">
        <v>263</v>
      </c>
      <c r="G131">
        <v>-7</v>
      </c>
    </row>
    <row r="132" spans="2:7">
      <c r="B132" s="1">
        <v>0.10208333333333335</v>
      </c>
      <c r="C132" s="2" t="s">
        <v>29</v>
      </c>
      <c r="D132" s="2" t="s">
        <v>241</v>
      </c>
      <c r="E132" s="2" t="s">
        <v>265</v>
      </c>
      <c r="F132" s="2" t="s">
        <v>263</v>
      </c>
      <c r="G132">
        <v>-5</v>
      </c>
    </row>
    <row r="133" spans="2:7">
      <c r="B133" s="1">
        <v>7.8472222222222221E-2</v>
      </c>
      <c r="C133" s="2" t="s">
        <v>13</v>
      </c>
      <c r="D133" s="2" t="s">
        <v>241</v>
      </c>
      <c r="E133" s="2">
        <v>23</v>
      </c>
      <c r="F133" s="2">
        <v>28</v>
      </c>
      <c r="G133">
        <v>-5</v>
      </c>
    </row>
    <row r="134" spans="2:7">
      <c r="B134" s="1">
        <v>7.7083333333333337E-2</v>
      </c>
      <c r="C134" s="2" t="s">
        <v>14</v>
      </c>
      <c r="D134" s="2" t="s">
        <v>5</v>
      </c>
      <c r="E134" s="2" t="s">
        <v>265</v>
      </c>
      <c r="F134" s="2" t="s">
        <v>263</v>
      </c>
      <c r="G134">
        <v>-5</v>
      </c>
    </row>
    <row r="135" spans="2:7">
      <c r="B135" s="1">
        <v>7.7083333333333337E-2</v>
      </c>
      <c r="C135" s="2" t="s">
        <v>102</v>
      </c>
      <c r="D135" s="2" t="s">
        <v>5</v>
      </c>
      <c r="E135" s="2" t="s">
        <v>265</v>
      </c>
      <c r="F135" s="2" t="s">
        <v>263</v>
      </c>
      <c r="G135">
        <v>-5</v>
      </c>
    </row>
    <row r="136" spans="2:7">
      <c r="B136" s="1">
        <v>7.7083333333333337E-2</v>
      </c>
      <c r="C136" s="2" t="s">
        <v>104</v>
      </c>
      <c r="D136" s="2" t="s">
        <v>5</v>
      </c>
      <c r="E136" s="2" t="s">
        <v>265</v>
      </c>
      <c r="F136" s="2" t="s">
        <v>266</v>
      </c>
      <c r="G136">
        <v>-7</v>
      </c>
    </row>
    <row r="137" spans="2:7">
      <c r="B137" s="1">
        <v>5.347222222222222E-2</v>
      </c>
      <c r="C137" s="2" t="s">
        <v>88</v>
      </c>
      <c r="D137" s="2" t="s">
        <v>241</v>
      </c>
      <c r="E137" s="2" t="s">
        <v>265</v>
      </c>
      <c r="F137" s="2" t="s">
        <v>266</v>
      </c>
      <c r="G137">
        <v>-7</v>
      </c>
    </row>
    <row r="138" spans="2:7">
      <c r="B138" s="1">
        <v>5.347222222222222E-2</v>
      </c>
      <c r="C138" s="2" t="s">
        <v>105</v>
      </c>
      <c r="D138" s="2" t="s">
        <v>241</v>
      </c>
      <c r="E138" s="2" t="s">
        <v>265</v>
      </c>
      <c r="F138" s="2" t="s">
        <v>266</v>
      </c>
      <c r="G138">
        <v>-7</v>
      </c>
    </row>
    <row r="139" spans="2:7">
      <c r="B139" s="1">
        <v>4.3055555555555562E-2</v>
      </c>
      <c r="C139" s="2" t="s">
        <v>107</v>
      </c>
      <c r="D139" s="2" t="s">
        <v>5</v>
      </c>
      <c r="E139" s="2" t="s">
        <v>265</v>
      </c>
      <c r="F139" s="2" t="s">
        <v>267</v>
      </c>
      <c r="G139">
        <v>-10</v>
      </c>
    </row>
    <row r="140" spans="2:7">
      <c r="B140" s="1">
        <v>4.0972222222222222E-2</v>
      </c>
      <c r="C140" s="2" t="s">
        <v>79</v>
      </c>
      <c r="D140" s="2" t="s">
        <v>241</v>
      </c>
      <c r="E140" s="2" t="s">
        <v>265</v>
      </c>
      <c r="F140" s="2" t="s">
        <v>267</v>
      </c>
      <c r="G140">
        <v>-10</v>
      </c>
    </row>
    <row r="141" spans="2:7">
      <c r="B141" s="1">
        <v>4.0972222222222222E-2</v>
      </c>
      <c r="C141" s="2" t="s">
        <v>108</v>
      </c>
      <c r="D141" s="2" t="s">
        <v>241</v>
      </c>
      <c r="E141" s="2" t="s">
        <v>265</v>
      </c>
      <c r="F141" s="2" t="s">
        <v>267</v>
      </c>
      <c r="G141">
        <v>-10</v>
      </c>
    </row>
    <row r="142" spans="2:7">
      <c r="B142" s="1">
        <v>4.027777777777778E-2</v>
      </c>
      <c r="C142" s="2" t="s">
        <v>32</v>
      </c>
      <c r="D142" s="2" t="s">
        <v>5</v>
      </c>
      <c r="E142" s="2" t="s">
        <v>265</v>
      </c>
      <c r="F142" s="2" t="s">
        <v>267</v>
      </c>
      <c r="G142">
        <v>-10</v>
      </c>
    </row>
    <row r="143" spans="2:7">
      <c r="B143" s="1">
        <v>4.027777777777778E-2</v>
      </c>
      <c r="C143" s="2" t="s">
        <v>46</v>
      </c>
      <c r="D143" s="2" t="s">
        <v>241</v>
      </c>
      <c r="E143" s="2" t="s">
        <v>265</v>
      </c>
      <c r="F143" s="2" t="s">
        <v>267</v>
      </c>
      <c r="G143">
        <v>-10</v>
      </c>
    </row>
    <row r="144" spans="2:7">
      <c r="B144" s="1">
        <v>2.4999999999999998E-2</v>
      </c>
      <c r="C144" s="2" t="s">
        <v>91</v>
      </c>
      <c r="D144" s="2" t="s">
        <v>241</v>
      </c>
      <c r="E144" s="2" t="s">
        <v>265</v>
      </c>
      <c r="F144" s="2" t="s">
        <v>267</v>
      </c>
      <c r="G144">
        <v>-10</v>
      </c>
    </row>
    <row r="145" spans="2:7">
      <c r="B145" s="1">
        <v>2.4999999999999998E-2</v>
      </c>
      <c r="C145" s="2" t="s">
        <v>109</v>
      </c>
      <c r="D145" s="2" t="s">
        <v>5</v>
      </c>
      <c r="E145" s="2" t="s">
        <v>265</v>
      </c>
      <c r="F145" s="2" t="s">
        <v>267</v>
      </c>
      <c r="G145">
        <v>-10</v>
      </c>
    </row>
    <row r="146" spans="2:7">
      <c r="B146" s="1">
        <v>2.0833333333333332E-2</v>
      </c>
      <c r="C146" s="2" t="s">
        <v>110</v>
      </c>
      <c r="D146" s="2" t="s">
        <v>241</v>
      </c>
      <c r="E146" s="2" t="s">
        <v>265</v>
      </c>
      <c r="F146" s="2" t="s">
        <v>267</v>
      </c>
      <c r="G146">
        <v>-10</v>
      </c>
    </row>
    <row r="147" spans="2:7">
      <c r="B147" s="1">
        <v>2.0833333333333332E-2</v>
      </c>
      <c r="C147" s="2" t="s">
        <v>112</v>
      </c>
      <c r="D147" s="2" t="s">
        <v>5</v>
      </c>
      <c r="E147" s="2" t="s">
        <v>265</v>
      </c>
      <c r="F147" s="2" t="s">
        <v>268</v>
      </c>
      <c r="G147">
        <v>-11</v>
      </c>
    </row>
    <row r="148" spans="2:7">
      <c r="B148" s="1">
        <v>2.0833333333333332E-2</v>
      </c>
      <c r="C148" s="2" t="s">
        <v>112</v>
      </c>
      <c r="D148" s="2" t="s">
        <v>5</v>
      </c>
      <c r="E148" s="2" t="s">
        <v>265</v>
      </c>
      <c r="F148" s="2" t="s">
        <v>269</v>
      </c>
      <c r="G148">
        <v>-12</v>
      </c>
    </row>
    <row r="149" spans="2:7">
      <c r="B149" s="1">
        <v>9.7222222222222224E-3</v>
      </c>
      <c r="C149" s="2" t="s">
        <v>24</v>
      </c>
      <c r="D149" s="2" t="s">
        <v>5</v>
      </c>
      <c r="E149" s="2" t="s">
        <v>265</v>
      </c>
      <c r="F149" s="2" t="s">
        <v>269</v>
      </c>
      <c r="G149">
        <v>-12</v>
      </c>
    </row>
    <row r="150" spans="2:7">
      <c r="B150" s="1">
        <v>9.7222222222222224E-3</v>
      </c>
      <c r="C150" s="2" t="s">
        <v>114</v>
      </c>
      <c r="D150" s="2" t="s">
        <v>241</v>
      </c>
      <c r="E150" s="2">
        <v>23</v>
      </c>
      <c r="F150" s="2">
        <v>35</v>
      </c>
      <c r="G150">
        <v>-12</v>
      </c>
    </row>
    <row r="151" spans="2:7">
      <c r="B151" s="1">
        <v>5.5555555555555558E-3</v>
      </c>
      <c r="C151" s="2" t="s">
        <v>63</v>
      </c>
      <c r="D151" s="2" t="s">
        <v>5</v>
      </c>
      <c r="E151" s="2" t="s">
        <v>265</v>
      </c>
      <c r="F151" s="2" t="s">
        <v>269</v>
      </c>
      <c r="G151">
        <v>-12</v>
      </c>
    </row>
    <row r="152" spans="2:7">
      <c r="B152" s="1">
        <v>3.472222222222222E-3</v>
      </c>
      <c r="C152" s="2" t="s">
        <v>115</v>
      </c>
      <c r="D152" s="2" t="s">
        <v>241</v>
      </c>
      <c r="E152" s="2" t="s">
        <v>265</v>
      </c>
      <c r="F152" s="2" t="s">
        <v>269</v>
      </c>
      <c r="G152">
        <v>-12</v>
      </c>
    </row>
    <row r="153" spans="2:7">
      <c r="B153" s="1">
        <v>3.472222222222222E-3</v>
      </c>
      <c r="C153" s="2" t="s">
        <v>42</v>
      </c>
      <c r="D153" s="2" t="s">
        <v>241</v>
      </c>
      <c r="E153" s="2" t="s">
        <v>265</v>
      </c>
      <c r="F153" s="2" t="s">
        <v>269</v>
      </c>
      <c r="G153">
        <v>-12</v>
      </c>
    </row>
    <row r="154" spans="2:7">
      <c r="B154" s="1">
        <v>6.9444444444444447E-4</v>
      </c>
      <c r="C154" s="2" t="s">
        <v>116</v>
      </c>
      <c r="D154" s="2" t="s">
        <v>241</v>
      </c>
      <c r="E154" s="2" t="s">
        <v>265</v>
      </c>
      <c r="F154" s="2" t="s">
        <v>269</v>
      </c>
      <c r="G154">
        <v>-12</v>
      </c>
    </row>
    <row r="155" spans="2:7">
      <c r="B155" s="1">
        <v>0</v>
      </c>
      <c r="C155" s="2" t="s">
        <v>117</v>
      </c>
      <c r="D155" s="2" t="s">
        <v>241</v>
      </c>
      <c r="E155" s="2">
        <v>23</v>
      </c>
      <c r="F155" s="2">
        <v>35</v>
      </c>
      <c r="G155">
        <v>-12</v>
      </c>
    </row>
    <row r="157" spans="2:7">
      <c r="B157" t="s">
        <v>1</v>
      </c>
    </row>
    <row r="158" spans="2:7">
      <c r="B158" t="s">
        <v>2</v>
      </c>
      <c r="C158" s="2" t="s">
        <v>3</v>
      </c>
      <c r="D158" s="2" t="s">
        <v>303</v>
      </c>
      <c r="E158" s="2" t="s">
        <v>241</v>
      </c>
      <c r="F158" s="2" t="s">
        <v>5</v>
      </c>
      <c r="G158" t="s">
        <v>242</v>
      </c>
    </row>
    <row r="159" spans="2:7">
      <c r="B159" s="1">
        <v>0.83333333333333337</v>
      </c>
      <c r="C159" s="2" t="s">
        <v>7</v>
      </c>
      <c r="D159" s="2" t="s">
        <v>5</v>
      </c>
      <c r="E159" s="2" t="s">
        <v>265</v>
      </c>
      <c r="F159" s="2" t="s">
        <v>269</v>
      </c>
      <c r="G159">
        <v>-12</v>
      </c>
    </row>
    <row r="160" spans="2:7">
      <c r="B160" s="1">
        <v>0.8222222222222223</v>
      </c>
      <c r="C160" s="2" t="s">
        <v>119</v>
      </c>
      <c r="D160" s="2" t="s">
        <v>5</v>
      </c>
      <c r="E160" s="2" t="s">
        <v>265</v>
      </c>
      <c r="F160" s="2" t="s">
        <v>270</v>
      </c>
      <c r="G160">
        <v>-14</v>
      </c>
    </row>
    <row r="161" spans="2:7">
      <c r="B161" s="1">
        <v>0.80694444444444446</v>
      </c>
      <c r="C161" s="2" t="s">
        <v>29</v>
      </c>
      <c r="D161" s="2" t="s">
        <v>241</v>
      </c>
      <c r="E161" s="2" t="s">
        <v>260</v>
      </c>
      <c r="F161" s="2" t="s">
        <v>270</v>
      </c>
      <c r="G161">
        <v>-12</v>
      </c>
    </row>
    <row r="162" spans="2:7">
      <c r="B162" s="1">
        <v>0.79027777777777775</v>
      </c>
      <c r="C162" s="2" t="s">
        <v>122</v>
      </c>
      <c r="D162" s="2" t="s">
        <v>5</v>
      </c>
      <c r="E162" s="2" t="s">
        <v>260</v>
      </c>
      <c r="F162" s="2" t="s">
        <v>271</v>
      </c>
      <c r="G162">
        <v>-14</v>
      </c>
    </row>
    <row r="163" spans="2:7">
      <c r="B163" s="1">
        <v>0.78125</v>
      </c>
      <c r="C163" s="2" t="s">
        <v>61</v>
      </c>
      <c r="D163" s="2" t="s">
        <v>241</v>
      </c>
      <c r="E163" s="2" t="s">
        <v>260</v>
      </c>
      <c r="F163" s="2" t="s">
        <v>271</v>
      </c>
      <c r="G163">
        <v>-14</v>
      </c>
    </row>
    <row r="164" spans="2:7">
      <c r="B164" s="1">
        <v>0.78125</v>
      </c>
      <c r="C164" s="2" t="s">
        <v>49</v>
      </c>
      <c r="D164" s="2" t="s">
        <v>5</v>
      </c>
      <c r="E164" s="2" t="s">
        <v>260</v>
      </c>
      <c r="F164" s="2" t="s">
        <v>271</v>
      </c>
      <c r="G164">
        <v>-14</v>
      </c>
    </row>
    <row r="165" spans="2:7">
      <c r="B165" s="1">
        <v>0.77500000000000002</v>
      </c>
      <c r="C165" s="2" t="s">
        <v>24</v>
      </c>
      <c r="D165" s="2" t="s">
        <v>5</v>
      </c>
      <c r="E165" s="2" t="s">
        <v>260</v>
      </c>
      <c r="F165" s="2" t="s">
        <v>271</v>
      </c>
      <c r="G165">
        <v>-14</v>
      </c>
    </row>
    <row r="166" spans="2:7">
      <c r="B166" s="1">
        <v>0.77500000000000002</v>
      </c>
      <c r="C166" s="2" t="s">
        <v>123</v>
      </c>
      <c r="D166" s="2" t="s">
        <v>5</v>
      </c>
      <c r="E166" s="2" t="s">
        <v>260</v>
      </c>
      <c r="F166" s="2" t="s">
        <v>271</v>
      </c>
      <c r="G166">
        <v>-14</v>
      </c>
    </row>
    <row r="167" spans="2:7">
      <c r="B167" s="1">
        <v>0.76874999999999993</v>
      </c>
      <c r="C167" s="2" t="s">
        <v>124</v>
      </c>
      <c r="D167" s="2" t="s">
        <v>241</v>
      </c>
      <c r="E167" s="2" t="s">
        <v>263</v>
      </c>
      <c r="F167" s="2" t="s">
        <v>271</v>
      </c>
      <c r="G167">
        <v>-11</v>
      </c>
    </row>
    <row r="168" spans="2:7">
      <c r="B168" s="1">
        <v>0.75277777777777777</v>
      </c>
      <c r="C168" s="2" t="s">
        <v>32</v>
      </c>
      <c r="D168" s="2" t="s">
        <v>5</v>
      </c>
      <c r="E168" s="2" t="s">
        <v>263</v>
      </c>
      <c r="F168" s="2" t="s">
        <v>271</v>
      </c>
      <c r="G168">
        <v>-11</v>
      </c>
    </row>
    <row r="169" spans="2:7">
      <c r="B169" s="1">
        <v>0.75277777777777777</v>
      </c>
      <c r="C169" s="2" t="s">
        <v>102</v>
      </c>
      <c r="D169" s="2" t="s">
        <v>5</v>
      </c>
      <c r="E169" s="2" t="s">
        <v>263</v>
      </c>
      <c r="F169" s="2" t="s">
        <v>271</v>
      </c>
      <c r="G169">
        <v>-11</v>
      </c>
    </row>
    <row r="170" spans="2:7">
      <c r="B170" s="1">
        <v>0.74791666666666667</v>
      </c>
      <c r="C170" s="2" t="s">
        <v>126</v>
      </c>
      <c r="D170" s="2" t="s">
        <v>241</v>
      </c>
      <c r="E170" s="2" t="s">
        <v>263</v>
      </c>
      <c r="F170" s="2" t="s">
        <v>271</v>
      </c>
      <c r="G170">
        <v>-11</v>
      </c>
    </row>
    <row r="171" spans="2:7">
      <c r="B171" s="1">
        <v>0.74722222222222223</v>
      </c>
      <c r="C171" s="2" t="s">
        <v>30</v>
      </c>
      <c r="D171" s="2" t="s">
        <v>5</v>
      </c>
      <c r="E171" s="2" t="s">
        <v>263</v>
      </c>
      <c r="F171" s="2" t="s">
        <v>271</v>
      </c>
      <c r="G171">
        <v>-11</v>
      </c>
    </row>
    <row r="172" spans="2:7">
      <c r="B172" s="1">
        <v>0.74722222222222223</v>
      </c>
      <c r="C172" s="2" t="s">
        <v>102</v>
      </c>
      <c r="D172" s="2" t="s">
        <v>5</v>
      </c>
      <c r="E172" s="2" t="s">
        <v>263</v>
      </c>
      <c r="F172" s="2" t="s">
        <v>271</v>
      </c>
      <c r="G172">
        <v>-11</v>
      </c>
    </row>
    <row r="173" spans="2:7">
      <c r="B173" s="1">
        <v>0.73333333333333339</v>
      </c>
      <c r="C173" s="2" t="s">
        <v>110</v>
      </c>
      <c r="D173" s="2" t="s">
        <v>241</v>
      </c>
      <c r="E173" s="2" t="s">
        <v>263</v>
      </c>
      <c r="F173" s="2" t="s">
        <v>271</v>
      </c>
      <c r="G173">
        <v>-11</v>
      </c>
    </row>
    <row r="174" spans="2:7">
      <c r="B174" s="1">
        <v>0.73333333333333339</v>
      </c>
      <c r="C174" s="2" t="s">
        <v>127</v>
      </c>
      <c r="D174" s="2" t="s">
        <v>5</v>
      </c>
      <c r="E174" s="2" t="s">
        <v>263</v>
      </c>
      <c r="F174" s="2" t="s">
        <v>271</v>
      </c>
      <c r="G174">
        <v>-11</v>
      </c>
    </row>
    <row r="175" spans="2:7">
      <c r="B175" s="1">
        <v>0.73333333333333339</v>
      </c>
      <c r="C175" s="2" t="s">
        <v>81</v>
      </c>
      <c r="D175" s="2" t="s">
        <v>5</v>
      </c>
      <c r="E175" s="2" t="s">
        <v>263</v>
      </c>
      <c r="F175" s="2" t="s">
        <v>271</v>
      </c>
      <c r="G175">
        <v>-11</v>
      </c>
    </row>
    <row r="176" spans="2:7">
      <c r="B176" s="1">
        <v>0.73333333333333339</v>
      </c>
      <c r="C176" s="2" t="s">
        <v>54</v>
      </c>
      <c r="D176" s="2" t="s">
        <v>5</v>
      </c>
      <c r="E176" s="2" t="s">
        <v>263</v>
      </c>
      <c r="F176" s="2" t="s">
        <v>272</v>
      </c>
      <c r="G176">
        <v>-12</v>
      </c>
    </row>
    <row r="177" spans="2:7">
      <c r="B177" s="1">
        <v>0.7270833333333333</v>
      </c>
      <c r="C177" s="2" t="s">
        <v>129</v>
      </c>
      <c r="D177" s="2" t="s">
        <v>5</v>
      </c>
      <c r="E177" s="2" t="s">
        <v>263</v>
      </c>
      <c r="F177" s="2" t="s">
        <v>272</v>
      </c>
      <c r="G177">
        <v>-12</v>
      </c>
    </row>
    <row r="178" spans="2:7">
      <c r="B178" s="1">
        <v>0.7270833333333333</v>
      </c>
      <c r="C178" s="2" t="s">
        <v>25</v>
      </c>
      <c r="D178" s="2" t="s">
        <v>241</v>
      </c>
      <c r="E178" s="2" t="s">
        <v>263</v>
      </c>
      <c r="F178" s="2" t="s">
        <v>272</v>
      </c>
      <c r="G178">
        <v>-12</v>
      </c>
    </row>
    <row r="179" spans="2:7">
      <c r="B179" s="1">
        <v>0.7270833333333333</v>
      </c>
      <c r="C179" s="2" t="s">
        <v>26</v>
      </c>
      <c r="D179" s="2" t="s">
        <v>241</v>
      </c>
      <c r="E179" s="2" t="s">
        <v>263</v>
      </c>
      <c r="F179" s="2" t="s">
        <v>272</v>
      </c>
      <c r="G179">
        <v>-12</v>
      </c>
    </row>
    <row r="180" spans="2:7">
      <c r="B180" s="1">
        <v>0.7270833333333333</v>
      </c>
      <c r="C180" s="2" t="s">
        <v>25</v>
      </c>
      <c r="D180" s="2" t="s">
        <v>241</v>
      </c>
      <c r="E180" s="2" t="s">
        <v>263</v>
      </c>
      <c r="F180" s="2" t="s">
        <v>272</v>
      </c>
      <c r="G180">
        <v>-12</v>
      </c>
    </row>
    <row r="181" spans="2:7">
      <c r="B181" s="1">
        <v>0.7270833333333333</v>
      </c>
      <c r="C181" s="2" t="s">
        <v>19</v>
      </c>
      <c r="D181" s="2" t="s">
        <v>5</v>
      </c>
      <c r="E181" s="2" t="s">
        <v>263</v>
      </c>
      <c r="F181" s="2" t="s">
        <v>272</v>
      </c>
      <c r="G181">
        <v>-12</v>
      </c>
    </row>
    <row r="182" spans="2:7">
      <c r="B182" s="1">
        <v>0.71388888888888891</v>
      </c>
      <c r="C182" s="2" t="s">
        <v>14</v>
      </c>
      <c r="D182" s="2" t="s">
        <v>5</v>
      </c>
      <c r="E182" s="2" t="s">
        <v>263</v>
      </c>
      <c r="F182" s="2" t="s">
        <v>272</v>
      </c>
      <c r="G182">
        <v>-12</v>
      </c>
    </row>
    <row r="183" spans="2:7">
      <c r="B183" s="1">
        <v>0.71388888888888891</v>
      </c>
      <c r="C183" s="2" t="s">
        <v>102</v>
      </c>
      <c r="D183" s="2" t="s">
        <v>5</v>
      </c>
      <c r="E183" s="2" t="s">
        <v>263</v>
      </c>
      <c r="F183" s="2" t="s">
        <v>272</v>
      </c>
      <c r="G183">
        <v>-12</v>
      </c>
    </row>
    <row r="184" spans="2:7">
      <c r="B184" s="1">
        <v>0.7104166666666667</v>
      </c>
      <c r="C184" s="2" t="s">
        <v>131</v>
      </c>
      <c r="D184" s="2" t="s">
        <v>5</v>
      </c>
      <c r="E184" s="2" t="s">
        <v>263</v>
      </c>
      <c r="F184" s="2" t="s">
        <v>273</v>
      </c>
      <c r="G184">
        <v>-14</v>
      </c>
    </row>
    <row r="185" spans="2:7">
      <c r="B185" s="1">
        <v>0.70000000000000007</v>
      </c>
      <c r="C185" s="2" t="s">
        <v>132</v>
      </c>
      <c r="D185" s="2" t="s">
        <v>241</v>
      </c>
      <c r="E185" s="2" t="s">
        <v>266</v>
      </c>
      <c r="F185" s="2" t="s">
        <v>273</v>
      </c>
      <c r="G185">
        <v>-12</v>
      </c>
    </row>
    <row r="186" spans="2:7">
      <c r="B186" s="1">
        <v>0.70000000000000007</v>
      </c>
      <c r="C186" s="2" t="s">
        <v>92</v>
      </c>
      <c r="D186" s="2" t="s">
        <v>5</v>
      </c>
      <c r="E186" s="2" t="s">
        <v>266</v>
      </c>
      <c r="F186" s="2" t="s">
        <v>273</v>
      </c>
      <c r="G186">
        <v>-12</v>
      </c>
    </row>
    <row r="187" spans="2:7">
      <c r="B187" s="1">
        <v>0.70000000000000007</v>
      </c>
      <c r="C187" s="2" t="s">
        <v>134</v>
      </c>
      <c r="D187" s="2" t="s">
        <v>241</v>
      </c>
      <c r="E187" s="2" t="s">
        <v>266</v>
      </c>
      <c r="F187" s="2" t="s">
        <v>273</v>
      </c>
      <c r="G187">
        <v>-12</v>
      </c>
    </row>
    <row r="188" spans="2:7">
      <c r="B188" s="1">
        <v>0.70000000000000007</v>
      </c>
      <c r="C188" s="2" t="s">
        <v>49</v>
      </c>
      <c r="D188" s="2" t="s">
        <v>5</v>
      </c>
      <c r="E188" s="2" t="s">
        <v>266</v>
      </c>
      <c r="F188" s="2" t="s">
        <v>273</v>
      </c>
      <c r="G188">
        <v>-12</v>
      </c>
    </row>
    <row r="189" spans="2:7">
      <c r="B189" s="1">
        <v>0.68055555555555547</v>
      </c>
      <c r="C189" s="2" t="s">
        <v>136</v>
      </c>
      <c r="D189" s="2" t="s">
        <v>5</v>
      </c>
      <c r="E189" s="2" t="s">
        <v>266</v>
      </c>
      <c r="F189" s="2" t="s">
        <v>274</v>
      </c>
      <c r="G189">
        <v>-14</v>
      </c>
    </row>
    <row r="190" spans="2:7">
      <c r="B190" s="1">
        <v>0.67222222222222217</v>
      </c>
      <c r="C190" s="2" t="s">
        <v>39</v>
      </c>
      <c r="D190" s="2" t="s">
        <v>241</v>
      </c>
      <c r="E190" s="2" t="s">
        <v>266</v>
      </c>
      <c r="F190" s="2" t="s">
        <v>274</v>
      </c>
      <c r="G190">
        <v>-14</v>
      </c>
    </row>
    <row r="191" spans="2:7">
      <c r="B191" s="1">
        <v>0.67222222222222217</v>
      </c>
      <c r="C191" s="2" t="s">
        <v>42</v>
      </c>
      <c r="D191" s="2" t="s">
        <v>241</v>
      </c>
      <c r="E191" s="2" t="s">
        <v>266</v>
      </c>
      <c r="F191" s="2" t="s">
        <v>274</v>
      </c>
      <c r="G191">
        <v>-14</v>
      </c>
    </row>
    <row r="192" spans="2:7">
      <c r="B192" s="1">
        <v>0.67222222222222217</v>
      </c>
      <c r="C192" s="2" t="s">
        <v>137</v>
      </c>
      <c r="D192" s="2" t="s">
        <v>241</v>
      </c>
      <c r="E192" s="2" t="s">
        <v>275</v>
      </c>
      <c r="F192" s="2" t="s">
        <v>274</v>
      </c>
      <c r="G192">
        <v>-12</v>
      </c>
    </row>
    <row r="193" spans="2:7">
      <c r="B193" s="1">
        <v>0.6694444444444444</v>
      </c>
      <c r="C193" s="2" t="s">
        <v>114</v>
      </c>
      <c r="D193" s="2" t="s">
        <v>241</v>
      </c>
      <c r="E193" s="2">
        <v>32</v>
      </c>
      <c r="F193" s="2">
        <v>44</v>
      </c>
      <c r="G193">
        <v>-12</v>
      </c>
    </row>
    <row r="194" spans="2:7">
      <c r="B194" s="1">
        <v>0.66111111111111109</v>
      </c>
      <c r="C194" s="2" t="s">
        <v>140</v>
      </c>
      <c r="D194" s="2" t="s">
        <v>5</v>
      </c>
      <c r="E194" s="2" t="s">
        <v>275</v>
      </c>
      <c r="F194" s="2" t="s">
        <v>276</v>
      </c>
      <c r="G194">
        <v>-14</v>
      </c>
    </row>
    <row r="195" spans="2:7">
      <c r="B195" s="1">
        <v>0.64861111111111114</v>
      </c>
      <c r="C195" s="2" t="s">
        <v>141</v>
      </c>
      <c r="D195" s="2" t="s">
        <v>5</v>
      </c>
      <c r="E195" s="2" t="s">
        <v>275</v>
      </c>
      <c r="F195" s="2" t="s">
        <v>276</v>
      </c>
      <c r="G195">
        <v>-14</v>
      </c>
    </row>
    <row r="196" spans="2:7">
      <c r="B196" s="1">
        <v>0.64861111111111114</v>
      </c>
      <c r="C196" s="2" t="s">
        <v>38</v>
      </c>
      <c r="D196" s="2" t="s">
        <v>304</v>
      </c>
      <c r="E196" s="2">
        <v>32</v>
      </c>
      <c r="F196" s="2">
        <v>46</v>
      </c>
      <c r="G196">
        <v>-14</v>
      </c>
    </row>
    <row r="197" spans="2:7">
      <c r="B197" s="1">
        <v>0.64861111111111114</v>
      </c>
      <c r="C197" s="2" t="s">
        <v>142</v>
      </c>
      <c r="D197" s="2" t="s">
        <v>241</v>
      </c>
      <c r="E197" s="2" t="s">
        <v>267</v>
      </c>
      <c r="F197" s="2" t="s">
        <v>276</v>
      </c>
      <c r="G197">
        <v>-13</v>
      </c>
    </row>
    <row r="198" spans="2:7">
      <c r="B198" s="1">
        <v>0.64861111111111114</v>
      </c>
      <c r="C198" s="2" t="s">
        <v>142</v>
      </c>
      <c r="D198" s="2" t="s">
        <v>241</v>
      </c>
      <c r="E198" s="2" t="s">
        <v>268</v>
      </c>
      <c r="F198" s="2" t="s">
        <v>276</v>
      </c>
      <c r="G198">
        <v>-12</v>
      </c>
    </row>
    <row r="199" spans="2:7">
      <c r="B199" s="1">
        <v>0.63194444444444442</v>
      </c>
      <c r="C199" s="2" t="s">
        <v>145</v>
      </c>
      <c r="D199" s="2" t="s">
        <v>241</v>
      </c>
      <c r="E199" s="2" t="s">
        <v>268</v>
      </c>
      <c r="F199" s="2" t="s">
        <v>276</v>
      </c>
      <c r="G199">
        <v>-12</v>
      </c>
    </row>
    <row r="200" spans="2:7">
      <c r="B200" s="1">
        <v>0.6118055555555556</v>
      </c>
      <c r="C200" s="2" t="s">
        <v>147</v>
      </c>
      <c r="D200" s="2" t="s">
        <v>5</v>
      </c>
      <c r="E200" s="2" t="s">
        <v>268</v>
      </c>
      <c r="F200" s="2" t="s">
        <v>277</v>
      </c>
      <c r="G200">
        <v>-14</v>
      </c>
    </row>
    <row r="201" spans="2:7">
      <c r="B201" s="1">
        <v>0.59791666666666665</v>
      </c>
      <c r="C201" s="2" t="s">
        <v>129</v>
      </c>
      <c r="D201" s="2" t="s">
        <v>5</v>
      </c>
      <c r="E201" s="2" t="s">
        <v>268</v>
      </c>
      <c r="F201" s="2" t="s">
        <v>277</v>
      </c>
      <c r="G201">
        <v>-14</v>
      </c>
    </row>
    <row r="202" spans="2:7">
      <c r="B202" s="1">
        <v>0.59791666666666665</v>
      </c>
      <c r="C202" s="2" t="s">
        <v>148</v>
      </c>
      <c r="D202" s="2" t="s">
        <v>241</v>
      </c>
      <c r="E202" s="2" t="s">
        <v>269</v>
      </c>
      <c r="F202" s="2" t="s">
        <v>277</v>
      </c>
      <c r="G202">
        <v>-13</v>
      </c>
    </row>
    <row r="203" spans="2:7">
      <c r="B203" s="1">
        <v>0.59791666666666665</v>
      </c>
      <c r="C203" s="2" t="s">
        <v>148</v>
      </c>
      <c r="D203" s="2" t="s">
        <v>241</v>
      </c>
      <c r="E203" s="2" t="s">
        <v>278</v>
      </c>
      <c r="F203" s="2" t="s">
        <v>277</v>
      </c>
      <c r="G203">
        <v>-12</v>
      </c>
    </row>
    <row r="204" spans="2:7">
      <c r="B204" s="1">
        <v>0.59791666666666665</v>
      </c>
      <c r="C204" s="2" t="s">
        <v>151</v>
      </c>
      <c r="D204" s="2" t="s">
        <v>241</v>
      </c>
      <c r="E204" s="2" t="s">
        <v>278</v>
      </c>
      <c r="F204" s="2" t="s">
        <v>277</v>
      </c>
      <c r="G204">
        <v>-12</v>
      </c>
    </row>
    <row r="205" spans="2:7">
      <c r="B205" s="1">
        <v>0.59791666666666665</v>
      </c>
      <c r="C205" s="2" t="s">
        <v>49</v>
      </c>
      <c r="D205" s="2" t="s">
        <v>5</v>
      </c>
      <c r="E205" s="2" t="s">
        <v>278</v>
      </c>
      <c r="F205" s="2" t="s">
        <v>277</v>
      </c>
      <c r="G205">
        <v>-12</v>
      </c>
    </row>
    <row r="206" spans="2:7">
      <c r="B206" s="1">
        <v>0.58750000000000002</v>
      </c>
      <c r="C206" s="2" t="s">
        <v>153</v>
      </c>
      <c r="D206" s="2" t="s">
        <v>5</v>
      </c>
      <c r="E206" s="2" t="s">
        <v>278</v>
      </c>
      <c r="F206" s="2" t="s">
        <v>279</v>
      </c>
      <c r="G206">
        <v>-14</v>
      </c>
    </row>
    <row r="207" spans="2:7">
      <c r="B207" s="1">
        <v>0.57152777777777775</v>
      </c>
      <c r="C207" s="2" t="s">
        <v>154</v>
      </c>
      <c r="D207" s="2" t="s">
        <v>241</v>
      </c>
      <c r="E207" s="2" t="s">
        <v>271</v>
      </c>
      <c r="F207" s="2" t="s">
        <v>279</v>
      </c>
      <c r="G207">
        <v>-11</v>
      </c>
    </row>
    <row r="208" spans="2:7">
      <c r="B208" s="1">
        <v>0.55625000000000002</v>
      </c>
      <c r="C208" s="2" t="s">
        <v>50</v>
      </c>
      <c r="D208" s="2" t="s">
        <v>5</v>
      </c>
      <c r="E208" s="2" t="s">
        <v>271</v>
      </c>
      <c r="F208" s="2" t="s">
        <v>279</v>
      </c>
      <c r="G208">
        <v>-11</v>
      </c>
    </row>
    <row r="209" spans="2:7">
      <c r="B209" s="1">
        <v>0.55625000000000002</v>
      </c>
      <c r="C209" s="2" t="s">
        <v>156</v>
      </c>
      <c r="D209" s="2" t="s">
        <v>5</v>
      </c>
      <c r="E209" s="2" t="s">
        <v>271</v>
      </c>
      <c r="F209" s="2" t="s">
        <v>279</v>
      </c>
      <c r="G209">
        <v>-11</v>
      </c>
    </row>
    <row r="210" spans="2:7">
      <c r="B210" s="1">
        <v>0.55625000000000002</v>
      </c>
      <c r="C210" s="2" t="s">
        <v>157</v>
      </c>
      <c r="D210" s="2" t="s">
        <v>5</v>
      </c>
      <c r="E210" s="2" t="s">
        <v>271</v>
      </c>
      <c r="F210" s="2" t="s">
        <v>279</v>
      </c>
      <c r="G210">
        <v>-11</v>
      </c>
    </row>
    <row r="211" spans="2:7">
      <c r="B211" s="1">
        <v>0.55625000000000002</v>
      </c>
      <c r="C211" s="2" t="s">
        <v>156</v>
      </c>
      <c r="D211" s="2" t="s">
        <v>5</v>
      </c>
      <c r="E211" s="2" t="s">
        <v>271</v>
      </c>
      <c r="F211" s="2" t="s">
        <v>279</v>
      </c>
      <c r="G211">
        <v>-11</v>
      </c>
    </row>
    <row r="212" spans="2:7">
      <c r="B212" s="1">
        <v>0.55208333333333337</v>
      </c>
      <c r="C212" s="2" t="s">
        <v>159</v>
      </c>
      <c r="D212" s="2" t="s">
        <v>5</v>
      </c>
      <c r="E212" s="2" t="s">
        <v>271</v>
      </c>
      <c r="F212" s="2" t="s">
        <v>280</v>
      </c>
      <c r="G212">
        <v>-13</v>
      </c>
    </row>
    <row r="213" spans="2:7">
      <c r="B213" s="1">
        <v>0.54999999999999993</v>
      </c>
      <c r="C213" s="2" t="s">
        <v>141</v>
      </c>
      <c r="D213" s="2" t="s">
        <v>5</v>
      </c>
      <c r="E213" s="2" t="s">
        <v>271</v>
      </c>
      <c r="F213" s="2" t="s">
        <v>280</v>
      </c>
      <c r="G213">
        <v>-13</v>
      </c>
    </row>
    <row r="214" spans="2:7">
      <c r="B214" s="1">
        <v>0.53888888888888886</v>
      </c>
      <c r="C214" s="2" t="s">
        <v>160</v>
      </c>
      <c r="D214" s="2" t="s">
        <v>5</v>
      </c>
      <c r="E214" s="2" t="s">
        <v>271</v>
      </c>
      <c r="F214" s="2" t="s">
        <v>280</v>
      </c>
      <c r="G214">
        <v>-13</v>
      </c>
    </row>
    <row r="215" spans="2:7">
      <c r="B215" s="1">
        <v>0.53888888888888886</v>
      </c>
      <c r="C215" s="2" t="s">
        <v>148</v>
      </c>
      <c r="D215" s="2" t="s">
        <v>241</v>
      </c>
      <c r="E215" s="2" t="s">
        <v>272</v>
      </c>
      <c r="F215" s="2" t="s">
        <v>280</v>
      </c>
      <c r="G215">
        <v>-12</v>
      </c>
    </row>
    <row r="216" spans="2:7">
      <c r="B216" s="1">
        <v>0.53888888888888886</v>
      </c>
      <c r="C216" s="2" t="s">
        <v>148</v>
      </c>
      <c r="D216" s="2" t="s">
        <v>241</v>
      </c>
      <c r="E216" s="2" t="s">
        <v>281</v>
      </c>
      <c r="F216" s="2" t="s">
        <v>280</v>
      </c>
      <c r="G216">
        <v>-11</v>
      </c>
    </row>
    <row r="217" spans="2:7">
      <c r="B217" s="1">
        <v>0.52986111111111112</v>
      </c>
      <c r="C217" s="2" t="s">
        <v>88</v>
      </c>
      <c r="D217" s="2" t="s">
        <v>241</v>
      </c>
      <c r="E217" s="2" t="s">
        <v>281</v>
      </c>
      <c r="F217" s="2" t="s">
        <v>280</v>
      </c>
      <c r="G217">
        <v>-11</v>
      </c>
    </row>
    <row r="218" spans="2:7">
      <c r="B218" s="1">
        <v>0.5229166666666667</v>
      </c>
      <c r="C218" s="2" t="s">
        <v>163</v>
      </c>
      <c r="D218" s="2" t="s">
        <v>5</v>
      </c>
      <c r="E218" s="2" t="s">
        <v>281</v>
      </c>
      <c r="F218" s="2" t="s">
        <v>280</v>
      </c>
      <c r="G218">
        <v>-11</v>
      </c>
    </row>
    <row r="219" spans="2:7">
      <c r="B219" s="1">
        <v>0.5229166666666667</v>
      </c>
      <c r="C219" s="2" t="s">
        <v>164</v>
      </c>
      <c r="D219" s="2" t="s">
        <v>241</v>
      </c>
      <c r="E219" s="2" t="s">
        <v>281</v>
      </c>
      <c r="F219" s="2" t="s">
        <v>280</v>
      </c>
      <c r="G219">
        <v>-11</v>
      </c>
    </row>
    <row r="220" spans="2:7">
      <c r="B220" s="1">
        <v>0.51944444444444449</v>
      </c>
      <c r="C220" s="2" t="s">
        <v>165</v>
      </c>
      <c r="D220" s="2" t="s">
        <v>241</v>
      </c>
      <c r="E220" s="2" t="s">
        <v>281</v>
      </c>
      <c r="F220" s="2" t="s">
        <v>280</v>
      </c>
      <c r="G220">
        <v>-11</v>
      </c>
    </row>
    <row r="221" spans="2:7">
      <c r="B221" s="1">
        <v>0.51944444444444449</v>
      </c>
      <c r="C221" s="2" t="s">
        <v>166</v>
      </c>
      <c r="D221" s="2" t="s">
        <v>5</v>
      </c>
      <c r="E221" s="2" t="s">
        <v>281</v>
      </c>
      <c r="F221" s="2" t="s">
        <v>280</v>
      </c>
      <c r="G221">
        <v>-11</v>
      </c>
    </row>
    <row r="222" spans="2:7">
      <c r="B222" s="1">
        <v>0.51180555555555551</v>
      </c>
      <c r="C222" s="2" t="s">
        <v>70</v>
      </c>
      <c r="D222" s="2" t="s">
        <v>5</v>
      </c>
      <c r="E222" s="2" t="s">
        <v>281</v>
      </c>
      <c r="F222" s="2" t="s">
        <v>282</v>
      </c>
      <c r="G222">
        <v>-13</v>
      </c>
    </row>
    <row r="223" spans="2:7">
      <c r="B223" s="1">
        <v>0.4993055555555555</v>
      </c>
      <c r="C223" s="2" t="s">
        <v>92</v>
      </c>
      <c r="D223" s="2" t="s">
        <v>5</v>
      </c>
      <c r="E223" s="2" t="s">
        <v>281</v>
      </c>
      <c r="F223" s="2" t="s">
        <v>282</v>
      </c>
      <c r="G223">
        <v>-13</v>
      </c>
    </row>
    <row r="224" spans="2:7">
      <c r="B224" s="1">
        <v>0.4993055555555555</v>
      </c>
      <c r="C224" s="2" t="s">
        <v>38</v>
      </c>
      <c r="D224" s="2" t="s">
        <v>304</v>
      </c>
      <c r="E224" s="2">
        <v>41</v>
      </c>
      <c r="F224" s="2">
        <v>54</v>
      </c>
      <c r="G224">
        <v>-13</v>
      </c>
    </row>
    <row r="225" spans="2:7">
      <c r="B225" s="1">
        <v>0.4993055555555555</v>
      </c>
      <c r="C225" s="2" t="s">
        <v>142</v>
      </c>
      <c r="D225" s="2" t="s">
        <v>241</v>
      </c>
      <c r="E225" s="2" t="s">
        <v>273</v>
      </c>
      <c r="F225" s="2" t="s">
        <v>282</v>
      </c>
      <c r="G225">
        <v>-12</v>
      </c>
    </row>
    <row r="226" spans="2:7">
      <c r="B226" s="1">
        <v>0.4993055555555555</v>
      </c>
      <c r="C226" s="2" t="s">
        <v>142</v>
      </c>
      <c r="D226" s="2" t="s">
        <v>241</v>
      </c>
      <c r="E226" s="2" t="s">
        <v>283</v>
      </c>
      <c r="F226" s="2" t="s">
        <v>282</v>
      </c>
      <c r="G226">
        <v>-11</v>
      </c>
    </row>
    <row r="227" spans="2:7">
      <c r="B227" s="1">
        <v>0.49513888888888885</v>
      </c>
      <c r="C227" s="2" t="s">
        <v>171</v>
      </c>
      <c r="D227" s="2" t="s">
        <v>5</v>
      </c>
      <c r="E227" s="2" t="s">
        <v>283</v>
      </c>
      <c r="F227" s="2" t="s">
        <v>284</v>
      </c>
      <c r="G227">
        <v>-13</v>
      </c>
    </row>
    <row r="228" spans="2:7">
      <c r="B228" s="1">
        <v>0.48472222222222222</v>
      </c>
      <c r="C228" s="2" t="s">
        <v>172</v>
      </c>
      <c r="D228" s="2" t="s">
        <v>241</v>
      </c>
      <c r="E228" s="2" t="s">
        <v>283</v>
      </c>
      <c r="F228" s="2" t="s">
        <v>284</v>
      </c>
      <c r="G228">
        <v>-13</v>
      </c>
    </row>
    <row r="229" spans="2:7">
      <c r="B229" s="1">
        <v>0.48472222222222222</v>
      </c>
      <c r="C229" s="2" t="s">
        <v>49</v>
      </c>
      <c r="D229" s="2" t="s">
        <v>5</v>
      </c>
      <c r="E229" s="2" t="s">
        <v>283</v>
      </c>
      <c r="F229" s="2" t="s">
        <v>284</v>
      </c>
      <c r="G229">
        <v>-13</v>
      </c>
    </row>
    <row r="230" spans="2:7">
      <c r="B230" s="1">
        <v>0.47847222222222219</v>
      </c>
      <c r="C230" s="2" t="s">
        <v>174</v>
      </c>
      <c r="D230" s="2" t="s">
        <v>5</v>
      </c>
      <c r="E230" s="2" t="s">
        <v>283</v>
      </c>
      <c r="F230" s="2" t="s">
        <v>285</v>
      </c>
      <c r="G230">
        <v>-15</v>
      </c>
    </row>
    <row r="231" spans="2:7">
      <c r="B231" s="1">
        <v>0.47222222222222227</v>
      </c>
      <c r="C231" s="2" t="s">
        <v>114</v>
      </c>
      <c r="D231" s="2" t="s">
        <v>241</v>
      </c>
      <c r="E231" s="2">
        <v>43</v>
      </c>
      <c r="F231" s="2">
        <v>58</v>
      </c>
      <c r="G231">
        <v>-15</v>
      </c>
    </row>
    <row r="232" spans="2:7">
      <c r="B232" s="1">
        <v>0.46319444444444446</v>
      </c>
      <c r="C232" s="2" t="s">
        <v>126</v>
      </c>
      <c r="D232" s="2" t="s">
        <v>241</v>
      </c>
      <c r="E232" s="2" t="s">
        <v>283</v>
      </c>
      <c r="F232" s="2" t="s">
        <v>285</v>
      </c>
      <c r="G232">
        <v>-15</v>
      </c>
    </row>
    <row r="233" spans="2:7">
      <c r="B233" s="1">
        <v>0.46319444444444446</v>
      </c>
      <c r="C233" s="2" t="s">
        <v>165</v>
      </c>
      <c r="D233" s="2" t="s">
        <v>241</v>
      </c>
      <c r="E233" s="2" t="s">
        <v>283</v>
      </c>
      <c r="F233" s="2" t="s">
        <v>285</v>
      </c>
      <c r="G233">
        <v>-15</v>
      </c>
    </row>
    <row r="234" spans="2:7">
      <c r="B234" s="1">
        <v>0.4548611111111111</v>
      </c>
      <c r="C234" s="2" t="s">
        <v>175</v>
      </c>
      <c r="D234" s="2" t="s">
        <v>5</v>
      </c>
      <c r="E234" s="2" t="s">
        <v>283</v>
      </c>
      <c r="F234" s="2" t="s">
        <v>285</v>
      </c>
      <c r="G234">
        <v>-15</v>
      </c>
    </row>
    <row r="235" spans="2:7">
      <c r="B235" s="1">
        <v>0.4548611111111111</v>
      </c>
      <c r="C235" s="2" t="s">
        <v>15</v>
      </c>
      <c r="D235" s="2" t="s">
        <v>241</v>
      </c>
      <c r="E235" s="2" t="s">
        <v>283</v>
      </c>
      <c r="F235" s="2" t="s">
        <v>285</v>
      </c>
      <c r="G235">
        <v>-15</v>
      </c>
    </row>
    <row r="236" spans="2:7">
      <c r="B236" s="1">
        <v>0.44305555555555554</v>
      </c>
      <c r="C236" s="2" t="s">
        <v>176</v>
      </c>
      <c r="D236" s="2" t="s">
        <v>5</v>
      </c>
      <c r="E236" s="2" t="s">
        <v>283</v>
      </c>
      <c r="F236" s="2" t="s">
        <v>285</v>
      </c>
      <c r="G236">
        <v>-15</v>
      </c>
    </row>
    <row r="237" spans="2:7">
      <c r="B237" s="1">
        <v>0.44305555555555554</v>
      </c>
      <c r="C237" s="2" t="s">
        <v>25</v>
      </c>
      <c r="D237" s="2" t="s">
        <v>241</v>
      </c>
      <c r="E237" s="2" t="s">
        <v>283</v>
      </c>
      <c r="F237" s="2" t="s">
        <v>285</v>
      </c>
      <c r="G237">
        <v>-15</v>
      </c>
    </row>
    <row r="238" spans="2:7">
      <c r="B238" s="1">
        <v>0.44305555555555554</v>
      </c>
      <c r="C238" s="2" t="s">
        <v>19</v>
      </c>
      <c r="D238" s="2" t="s">
        <v>5</v>
      </c>
      <c r="E238" s="2" t="s">
        <v>283</v>
      </c>
      <c r="F238" s="2" t="s">
        <v>285</v>
      </c>
      <c r="G238">
        <v>-15</v>
      </c>
    </row>
    <row r="239" spans="2:7">
      <c r="B239" s="1">
        <v>0.43263888888888885</v>
      </c>
      <c r="C239" s="2" t="s">
        <v>65</v>
      </c>
      <c r="D239" s="2" t="s">
        <v>5</v>
      </c>
      <c r="E239" s="2" t="s">
        <v>283</v>
      </c>
      <c r="F239" s="2" t="s">
        <v>285</v>
      </c>
      <c r="G239">
        <v>-15</v>
      </c>
    </row>
    <row r="240" spans="2:7">
      <c r="B240" s="1">
        <v>0.43263888888888885</v>
      </c>
      <c r="C240" s="2" t="s">
        <v>67</v>
      </c>
      <c r="D240" s="2" t="s">
        <v>241</v>
      </c>
      <c r="E240" s="2" t="s">
        <v>283</v>
      </c>
      <c r="F240" s="2" t="s">
        <v>285</v>
      </c>
      <c r="G240">
        <v>-15</v>
      </c>
    </row>
    <row r="241" spans="2:7">
      <c r="B241" s="1">
        <v>0.42083333333333334</v>
      </c>
      <c r="C241" s="2" t="s">
        <v>115</v>
      </c>
      <c r="D241" s="2" t="s">
        <v>241</v>
      </c>
      <c r="E241" s="2" t="s">
        <v>283</v>
      </c>
      <c r="F241" s="2" t="s">
        <v>285</v>
      </c>
      <c r="G241">
        <v>-15</v>
      </c>
    </row>
    <row r="242" spans="2:7">
      <c r="B242" s="1">
        <v>0.42083333333333334</v>
      </c>
      <c r="C242" s="2" t="s">
        <v>177</v>
      </c>
      <c r="D242" s="2" t="s">
        <v>5</v>
      </c>
      <c r="E242" s="2" t="s">
        <v>283</v>
      </c>
      <c r="F242" s="2" t="s">
        <v>285</v>
      </c>
      <c r="G242">
        <v>-15</v>
      </c>
    </row>
    <row r="243" spans="2:7">
      <c r="B243" s="1">
        <v>0.42083333333333334</v>
      </c>
      <c r="C243" s="2" t="s">
        <v>178</v>
      </c>
      <c r="D243" s="2" t="s">
        <v>241</v>
      </c>
      <c r="E243" s="2" t="s">
        <v>283</v>
      </c>
      <c r="F243" s="2" t="s">
        <v>285</v>
      </c>
      <c r="G243">
        <v>-15</v>
      </c>
    </row>
    <row r="244" spans="2:7">
      <c r="B244" s="1">
        <v>0.4152777777777778</v>
      </c>
      <c r="C244" s="2" t="s">
        <v>179</v>
      </c>
      <c r="D244" s="2" t="s">
        <v>241</v>
      </c>
      <c r="E244" s="2" t="s">
        <v>283</v>
      </c>
      <c r="F244" s="2" t="s">
        <v>285</v>
      </c>
      <c r="G244">
        <v>-15</v>
      </c>
    </row>
    <row r="245" spans="2:7">
      <c r="B245" s="1">
        <v>0.4152777777777778</v>
      </c>
      <c r="C245" s="2" t="s">
        <v>180</v>
      </c>
      <c r="D245" s="2" t="s">
        <v>241</v>
      </c>
      <c r="E245" s="2" t="s">
        <v>283</v>
      </c>
      <c r="F245" s="2" t="s">
        <v>285</v>
      </c>
      <c r="G245">
        <v>-15</v>
      </c>
    </row>
    <row r="246" spans="2:7">
      <c r="B246" s="1">
        <v>0.40833333333333338</v>
      </c>
      <c r="C246" s="2" t="s">
        <v>181</v>
      </c>
      <c r="D246" s="2" t="s">
        <v>241</v>
      </c>
      <c r="E246" s="2" t="s">
        <v>286</v>
      </c>
      <c r="F246" s="2" t="s">
        <v>285</v>
      </c>
      <c r="G246">
        <v>-13</v>
      </c>
    </row>
    <row r="247" spans="2:7">
      <c r="B247" s="1">
        <v>0.39999999999999997</v>
      </c>
      <c r="C247" s="2" t="s">
        <v>145</v>
      </c>
      <c r="D247" s="2" t="s">
        <v>241</v>
      </c>
      <c r="E247" s="2" t="s">
        <v>286</v>
      </c>
      <c r="F247" s="2" t="s">
        <v>285</v>
      </c>
      <c r="G247">
        <v>-13</v>
      </c>
    </row>
    <row r="248" spans="2:7">
      <c r="B248" s="1">
        <v>0.39166666666666666</v>
      </c>
      <c r="C248" s="2" t="s">
        <v>79</v>
      </c>
      <c r="D248" s="2" t="s">
        <v>241</v>
      </c>
      <c r="E248" s="2" t="s">
        <v>286</v>
      </c>
      <c r="F248" s="2" t="s">
        <v>285</v>
      </c>
      <c r="G248">
        <v>-13</v>
      </c>
    </row>
    <row r="249" spans="2:7">
      <c r="B249" s="1">
        <v>0.39166666666666666</v>
      </c>
      <c r="C249" s="2" t="s">
        <v>183</v>
      </c>
      <c r="D249" s="2" t="s">
        <v>5</v>
      </c>
      <c r="E249" s="2" t="s">
        <v>286</v>
      </c>
      <c r="F249" s="2" t="s">
        <v>285</v>
      </c>
      <c r="G249">
        <v>-13</v>
      </c>
    </row>
    <row r="250" spans="2:7">
      <c r="B250" s="1">
        <v>0.39166666666666666</v>
      </c>
      <c r="C250" s="2" t="s">
        <v>15</v>
      </c>
      <c r="D250" s="2" t="s">
        <v>241</v>
      </c>
      <c r="E250" s="2" t="s">
        <v>286</v>
      </c>
      <c r="F250" s="2" t="s">
        <v>285</v>
      </c>
      <c r="G250">
        <v>-13</v>
      </c>
    </row>
    <row r="251" spans="2:7">
      <c r="B251" s="1">
        <v>0.38680555555555557</v>
      </c>
      <c r="C251" s="2" t="s">
        <v>55</v>
      </c>
      <c r="D251" s="2" t="s">
        <v>241</v>
      </c>
      <c r="E251" s="2" t="s">
        <v>286</v>
      </c>
      <c r="F251" s="2" t="s">
        <v>285</v>
      </c>
      <c r="G251">
        <v>-13</v>
      </c>
    </row>
    <row r="252" spans="2:7">
      <c r="B252" s="1">
        <v>0.38680555555555557</v>
      </c>
      <c r="C252" s="2" t="s">
        <v>68</v>
      </c>
      <c r="D252" s="2" t="s">
        <v>5</v>
      </c>
      <c r="E252" s="2" t="s">
        <v>286</v>
      </c>
      <c r="F252" s="2" t="s">
        <v>285</v>
      </c>
      <c r="G252">
        <v>-13</v>
      </c>
    </row>
    <row r="253" spans="2:7">
      <c r="B253" s="1">
        <v>0.37777777777777777</v>
      </c>
      <c r="C253" s="2" t="s">
        <v>145</v>
      </c>
      <c r="D253" s="2" t="s">
        <v>241</v>
      </c>
      <c r="E253" s="2" t="s">
        <v>286</v>
      </c>
      <c r="F253" s="2" t="s">
        <v>285</v>
      </c>
      <c r="G253">
        <v>-13</v>
      </c>
    </row>
    <row r="254" spans="2:7">
      <c r="B254" s="1">
        <v>0.37777777777777777</v>
      </c>
      <c r="C254" s="2" t="s">
        <v>185</v>
      </c>
      <c r="D254" s="2" t="s">
        <v>5</v>
      </c>
      <c r="E254" s="2" t="s">
        <v>286</v>
      </c>
      <c r="F254" s="2" t="s">
        <v>287</v>
      </c>
      <c r="G254">
        <v>-14</v>
      </c>
    </row>
    <row r="255" spans="2:7">
      <c r="B255" s="1">
        <v>0.37777777777777777</v>
      </c>
      <c r="C255" s="2" t="s">
        <v>185</v>
      </c>
      <c r="D255" s="2" t="s">
        <v>5</v>
      </c>
      <c r="E255" s="2" t="s">
        <v>286</v>
      </c>
      <c r="F255" s="2" t="s">
        <v>288</v>
      </c>
      <c r="G255">
        <v>-15</v>
      </c>
    </row>
    <row r="256" spans="2:7">
      <c r="B256" s="1">
        <v>0.36249999999999999</v>
      </c>
      <c r="C256" s="2" t="s">
        <v>63</v>
      </c>
      <c r="D256" s="2" t="s">
        <v>5</v>
      </c>
      <c r="E256" s="2" t="s">
        <v>286</v>
      </c>
      <c r="F256" s="2" t="s">
        <v>288</v>
      </c>
      <c r="G256">
        <v>-15</v>
      </c>
    </row>
    <row r="257" spans="2:7">
      <c r="B257" s="1">
        <v>0.36249999999999999</v>
      </c>
      <c r="C257" s="2" t="s">
        <v>142</v>
      </c>
      <c r="D257" s="2" t="s">
        <v>241</v>
      </c>
      <c r="E257" s="2" t="s">
        <v>276</v>
      </c>
      <c r="F257" s="2" t="s">
        <v>288</v>
      </c>
      <c r="G257">
        <v>-14</v>
      </c>
    </row>
    <row r="258" spans="2:7">
      <c r="B258" s="1">
        <v>0.36249999999999999</v>
      </c>
      <c r="C258" s="2" t="s">
        <v>188</v>
      </c>
      <c r="D258" s="2" t="s">
        <v>241</v>
      </c>
      <c r="E258" s="2" t="s">
        <v>276</v>
      </c>
      <c r="F258" s="2" t="s">
        <v>288</v>
      </c>
      <c r="G258">
        <v>-14</v>
      </c>
    </row>
    <row r="259" spans="2:7">
      <c r="B259" s="1">
        <v>0.36249999999999999</v>
      </c>
      <c r="C259" s="2" t="s">
        <v>19</v>
      </c>
      <c r="D259" s="2" t="s">
        <v>5</v>
      </c>
      <c r="E259" s="2" t="s">
        <v>276</v>
      </c>
      <c r="F259" s="2" t="s">
        <v>288</v>
      </c>
      <c r="G259">
        <v>-14</v>
      </c>
    </row>
    <row r="260" spans="2:7">
      <c r="B260" s="1">
        <v>0.35625000000000001</v>
      </c>
      <c r="C260" s="2" t="s">
        <v>66</v>
      </c>
      <c r="D260" s="2" t="s">
        <v>5</v>
      </c>
      <c r="E260" s="2" t="s">
        <v>276</v>
      </c>
      <c r="F260" s="2" t="s">
        <v>288</v>
      </c>
      <c r="G260">
        <v>-14</v>
      </c>
    </row>
    <row r="261" spans="2:7">
      <c r="B261" s="1">
        <v>0.35625000000000001</v>
      </c>
      <c r="C261" s="2" t="s">
        <v>81</v>
      </c>
      <c r="D261" s="2" t="s">
        <v>5</v>
      </c>
      <c r="E261" s="2" t="s">
        <v>276</v>
      </c>
      <c r="F261" s="2" t="s">
        <v>288</v>
      </c>
      <c r="G261">
        <v>-14</v>
      </c>
    </row>
    <row r="262" spans="2:7">
      <c r="B262" s="1">
        <v>0.35138888888888892</v>
      </c>
      <c r="C262" s="2" t="s">
        <v>126</v>
      </c>
      <c r="D262" s="2" t="s">
        <v>241</v>
      </c>
      <c r="E262" s="2" t="s">
        <v>276</v>
      </c>
      <c r="F262" s="2" t="s">
        <v>288</v>
      </c>
      <c r="G262">
        <v>-14</v>
      </c>
    </row>
    <row r="263" spans="2:7">
      <c r="B263" s="1">
        <v>0.35138888888888892</v>
      </c>
      <c r="C263" s="2" t="s">
        <v>189</v>
      </c>
      <c r="D263" s="2" t="s">
        <v>5</v>
      </c>
      <c r="E263" s="2" t="s">
        <v>276</v>
      </c>
      <c r="F263" s="2" t="s">
        <v>288</v>
      </c>
      <c r="G263">
        <v>-14</v>
      </c>
    </row>
    <row r="264" spans="2:7">
      <c r="B264" s="1">
        <v>0.35138888888888892</v>
      </c>
      <c r="C264" s="2" t="s">
        <v>190</v>
      </c>
      <c r="D264" s="2" t="s">
        <v>241</v>
      </c>
      <c r="E264" s="2" t="s">
        <v>276</v>
      </c>
      <c r="F264" s="2" t="s">
        <v>288</v>
      </c>
      <c r="G264">
        <v>-14</v>
      </c>
    </row>
    <row r="265" spans="2:7">
      <c r="B265" s="1">
        <v>0.34513888888888888</v>
      </c>
      <c r="C265" s="2" t="s">
        <v>141</v>
      </c>
      <c r="D265" s="2" t="s">
        <v>5</v>
      </c>
      <c r="E265" s="2" t="s">
        <v>276</v>
      </c>
      <c r="F265" s="2" t="s">
        <v>288</v>
      </c>
      <c r="G265">
        <v>-14</v>
      </c>
    </row>
    <row r="266" spans="2:7">
      <c r="B266" s="1">
        <v>0.34513888888888888</v>
      </c>
      <c r="C266" s="2" t="s">
        <v>27</v>
      </c>
      <c r="D266" s="2" t="s">
        <v>241</v>
      </c>
      <c r="E266" s="2" t="s">
        <v>289</v>
      </c>
      <c r="F266" s="2" t="s">
        <v>288</v>
      </c>
      <c r="G266">
        <v>-13</v>
      </c>
    </row>
    <row r="267" spans="2:7">
      <c r="B267" s="1">
        <v>0.34513888888888888</v>
      </c>
      <c r="C267" s="2" t="s">
        <v>27</v>
      </c>
      <c r="D267" s="2" t="s">
        <v>241</v>
      </c>
      <c r="E267" s="2" t="s">
        <v>277</v>
      </c>
      <c r="F267" s="2" t="s">
        <v>288</v>
      </c>
      <c r="G267">
        <v>-12</v>
      </c>
    </row>
    <row r="268" spans="2:7">
      <c r="B268" s="1">
        <v>0.32916666666666666</v>
      </c>
      <c r="C268" s="2" t="s">
        <v>193</v>
      </c>
      <c r="D268" s="2" t="s">
        <v>5</v>
      </c>
      <c r="E268" s="2" t="s">
        <v>277</v>
      </c>
      <c r="F268" s="2" t="s">
        <v>288</v>
      </c>
      <c r="G268">
        <v>-12</v>
      </c>
    </row>
    <row r="269" spans="2:7">
      <c r="B269" s="1">
        <v>0.32916666666666666</v>
      </c>
      <c r="C269" s="2" t="s">
        <v>45</v>
      </c>
      <c r="D269" s="2" t="s">
        <v>5</v>
      </c>
      <c r="E269" s="2" t="s">
        <v>277</v>
      </c>
      <c r="F269" s="2" t="s">
        <v>288</v>
      </c>
      <c r="G269">
        <v>-12</v>
      </c>
    </row>
    <row r="270" spans="2:7">
      <c r="B270" s="1">
        <v>0.32708333333333334</v>
      </c>
      <c r="C270" s="2" t="s">
        <v>38</v>
      </c>
      <c r="D270" s="2" t="s">
        <v>304</v>
      </c>
      <c r="E270" s="2">
        <v>48</v>
      </c>
      <c r="F270" s="2">
        <v>60</v>
      </c>
      <c r="G270">
        <v>-12</v>
      </c>
    </row>
    <row r="271" spans="2:7">
      <c r="B271" s="1">
        <v>0.30763888888888891</v>
      </c>
      <c r="C271" s="2" t="s">
        <v>14</v>
      </c>
      <c r="D271" s="2" t="s">
        <v>5</v>
      </c>
      <c r="E271" s="2" t="s">
        <v>277</v>
      </c>
      <c r="F271" s="2" t="s">
        <v>288</v>
      </c>
      <c r="G271">
        <v>-12</v>
      </c>
    </row>
    <row r="272" spans="2:7">
      <c r="B272" s="1">
        <v>0.30763888888888891</v>
      </c>
      <c r="C272" s="2" t="s">
        <v>15</v>
      </c>
      <c r="D272" s="2" t="s">
        <v>241</v>
      </c>
      <c r="E272" s="2" t="s">
        <v>277</v>
      </c>
      <c r="F272" s="2" t="s">
        <v>288</v>
      </c>
      <c r="G272">
        <v>-12</v>
      </c>
    </row>
    <row r="273" spans="2:7">
      <c r="B273" s="1">
        <v>0.29375000000000001</v>
      </c>
      <c r="C273" s="2" t="s">
        <v>35</v>
      </c>
      <c r="D273" s="2" t="s">
        <v>241</v>
      </c>
      <c r="E273" s="2" t="s">
        <v>277</v>
      </c>
      <c r="F273" s="2" t="s">
        <v>288</v>
      </c>
      <c r="G273">
        <v>-12</v>
      </c>
    </row>
    <row r="274" spans="2:7">
      <c r="B274" s="1">
        <v>0.29375000000000001</v>
      </c>
      <c r="C274" s="2" t="s">
        <v>49</v>
      </c>
      <c r="D274" s="2" t="s">
        <v>5</v>
      </c>
      <c r="E274" s="2" t="s">
        <v>277</v>
      </c>
      <c r="F274" s="2" t="s">
        <v>288</v>
      </c>
      <c r="G274">
        <v>-12</v>
      </c>
    </row>
    <row r="275" spans="2:7">
      <c r="B275" s="1">
        <v>0.28611111111111115</v>
      </c>
      <c r="C275" s="2" t="s">
        <v>194</v>
      </c>
      <c r="D275" s="2" t="s">
        <v>241</v>
      </c>
      <c r="E275" s="2" t="s">
        <v>277</v>
      </c>
      <c r="F275" s="2" t="s">
        <v>288</v>
      </c>
      <c r="G275">
        <v>-12</v>
      </c>
    </row>
    <row r="276" spans="2:7">
      <c r="B276" s="1">
        <v>0.28611111111111115</v>
      </c>
      <c r="C276" s="2" t="s">
        <v>195</v>
      </c>
      <c r="D276" s="2" t="s">
        <v>5</v>
      </c>
      <c r="E276" s="2" t="s">
        <v>277</v>
      </c>
      <c r="F276" s="2" t="s">
        <v>288</v>
      </c>
      <c r="G276">
        <v>-12</v>
      </c>
    </row>
    <row r="277" spans="2:7">
      <c r="B277" s="1">
        <v>0.28611111111111115</v>
      </c>
      <c r="C277" s="2" t="s">
        <v>81</v>
      </c>
      <c r="D277" s="2" t="s">
        <v>5</v>
      </c>
      <c r="E277" s="2" t="s">
        <v>277</v>
      </c>
      <c r="F277" s="2" t="s">
        <v>288</v>
      </c>
      <c r="G277">
        <v>-12</v>
      </c>
    </row>
    <row r="278" spans="2:7">
      <c r="B278" s="1">
        <v>0.28611111111111115</v>
      </c>
      <c r="C278" s="2" t="s">
        <v>112</v>
      </c>
      <c r="D278" s="2" t="s">
        <v>5</v>
      </c>
      <c r="E278" s="2" t="s">
        <v>277</v>
      </c>
      <c r="F278" s="2" t="s">
        <v>290</v>
      </c>
      <c r="G278">
        <v>-13</v>
      </c>
    </row>
    <row r="279" spans="2:7">
      <c r="B279" s="1">
        <v>0.27013888888888887</v>
      </c>
      <c r="C279" s="2" t="s">
        <v>61</v>
      </c>
      <c r="D279" s="2" t="s">
        <v>241</v>
      </c>
      <c r="E279" s="2" t="s">
        <v>277</v>
      </c>
      <c r="F279" s="2" t="s">
        <v>290</v>
      </c>
      <c r="G279">
        <v>-13</v>
      </c>
    </row>
    <row r="280" spans="2:7">
      <c r="B280" s="1">
        <v>0.27013888888888887</v>
      </c>
      <c r="C280" s="2" t="s">
        <v>177</v>
      </c>
      <c r="D280" s="2" t="s">
        <v>5</v>
      </c>
      <c r="E280" s="2" t="s">
        <v>277</v>
      </c>
      <c r="F280" s="2" t="s">
        <v>290</v>
      </c>
      <c r="G280">
        <v>-13</v>
      </c>
    </row>
    <row r="281" spans="2:7">
      <c r="B281" s="1">
        <v>0.27013888888888887</v>
      </c>
      <c r="C281" s="2" t="s">
        <v>178</v>
      </c>
      <c r="D281" s="2" t="s">
        <v>241</v>
      </c>
      <c r="E281" s="2" t="s">
        <v>277</v>
      </c>
      <c r="F281" s="2" t="s">
        <v>290</v>
      </c>
      <c r="G281">
        <v>-13</v>
      </c>
    </row>
    <row r="282" spans="2:7">
      <c r="B282" s="1">
        <v>0.27013888888888887</v>
      </c>
      <c r="C282" s="2" t="s">
        <v>197</v>
      </c>
      <c r="D282" s="2" t="s">
        <v>241</v>
      </c>
      <c r="E282" s="2" t="s">
        <v>279</v>
      </c>
      <c r="F282" s="2" t="s">
        <v>290</v>
      </c>
      <c r="G282">
        <v>-11</v>
      </c>
    </row>
    <row r="283" spans="2:7">
      <c r="B283" s="1">
        <v>0.24166666666666667</v>
      </c>
      <c r="C283" s="2" t="s">
        <v>199</v>
      </c>
      <c r="D283" s="2" t="s">
        <v>5</v>
      </c>
      <c r="E283" s="2" t="s">
        <v>279</v>
      </c>
      <c r="F283" s="2" t="s">
        <v>290</v>
      </c>
      <c r="G283">
        <v>-11</v>
      </c>
    </row>
    <row r="284" spans="2:7">
      <c r="B284" s="1">
        <v>0.23263888888888887</v>
      </c>
      <c r="C284" s="2" t="s">
        <v>29</v>
      </c>
      <c r="D284" s="2" t="s">
        <v>241</v>
      </c>
      <c r="E284" s="2" t="s">
        <v>280</v>
      </c>
      <c r="F284" s="2" t="s">
        <v>290</v>
      </c>
      <c r="G284">
        <v>-9</v>
      </c>
    </row>
    <row r="285" spans="2:7">
      <c r="B285" s="1">
        <v>0.22291666666666665</v>
      </c>
      <c r="C285" s="2" t="s">
        <v>13</v>
      </c>
      <c r="D285" s="2" t="s">
        <v>241</v>
      </c>
      <c r="E285" s="2">
        <v>52</v>
      </c>
      <c r="F285" s="2">
        <v>61</v>
      </c>
      <c r="G285">
        <v>-9</v>
      </c>
    </row>
    <row r="286" spans="2:7">
      <c r="B286" s="1">
        <v>0.21041666666666667</v>
      </c>
      <c r="C286" s="2" t="s">
        <v>194</v>
      </c>
      <c r="D286" s="2" t="s">
        <v>241</v>
      </c>
      <c r="E286" s="2" t="s">
        <v>280</v>
      </c>
      <c r="F286" s="2" t="s">
        <v>290</v>
      </c>
      <c r="G286">
        <v>-9</v>
      </c>
    </row>
    <row r="287" spans="2:7">
      <c r="B287" s="1">
        <v>0.21041666666666667</v>
      </c>
      <c r="C287" s="2" t="s">
        <v>185</v>
      </c>
      <c r="D287" s="2" t="s">
        <v>5</v>
      </c>
      <c r="E287" s="2" t="s">
        <v>280</v>
      </c>
      <c r="F287" s="2" t="s">
        <v>291</v>
      </c>
      <c r="G287">
        <v>-10</v>
      </c>
    </row>
    <row r="288" spans="2:7">
      <c r="B288" s="1">
        <v>0.21041666666666667</v>
      </c>
      <c r="C288" s="2" t="s">
        <v>185</v>
      </c>
      <c r="D288" s="2" t="s">
        <v>5</v>
      </c>
      <c r="E288" s="2" t="s">
        <v>280</v>
      </c>
      <c r="F288" s="2" t="s">
        <v>292</v>
      </c>
      <c r="G288">
        <v>-11</v>
      </c>
    </row>
    <row r="289" spans="2:7">
      <c r="B289" s="1">
        <v>0.19583333333333333</v>
      </c>
      <c r="C289" s="2" t="s">
        <v>203</v>
      </c>
      <c r="D289" s="2" t="s">
        <v>241</v>
      </c>
      <c r="E289" s="2" t="s">
        <v>293</v>
      </c>
      <c r="F289" s="2" t="s">
        <v>292</v>
      </c>
      <c r="G289">
        <v>-8</v>
      </c>
    </row>
    <row r="290" spans="2:7">
      <c r="B290" s="1">
        <v>0.17916666666666667</v>
      </c>
      <c r="C290" s="2" t="s">
        <v>32</v>
      </c>
      <c r="D290" s="2" t="s">
        <v>5</v>
      </c>
      <c r="E290" s="2" t="s">
        <v>293</v>
      </c>
      <c r="F290" s="2" t="s">
        <v>292</v>
      </c>
      <c r="G290">
        <v>-8</v>
      </c>
    </row>
    <row r="291" spans="2:7">
      <c r="B291" s="1">
        <v>0.17916666666666667</v>
      </c>
      <c r="C291" s="2" t="s">
        <v>205</v>
      </c>
      <c r="D291" s="2" t="s">
        <v>241</v>
      </c>
      <c r="E291" s="2" t="s">
        <v>293</v>
      </c>
      <c r="F291" s="2" t="s">
        <v>292</v>
      </c>
      <c r="G291">
        <v>-8</v>
      </c>
    </row>
    <row r="292" spans="2:7">
      <c r="B292" s="1">
        <v>0.17152777777777775</v>
      </c>
      <c r="C292" s="2" t="s">
        <v>91</v>
      </c>
      <c r="D292" s="2" t="s">
        <v>241</v>
      </c>
      <c r="E292" s="2" t="s">
        <v>293</v>
      </c>
      <c r="F292" s="2" t="s">
        <v>292</v>
      </c>
      <c r="G292">
        <v>-8</v>
      </c>
    </row>
    <row r="293" spans="2:7">
      <c r="B293" s="1">
        <v>0.17152777777777775</v>
      </c>
      <c r="C293" s="2" t="s">
        <v>109</v>
      </c>
      <c r="D293" s="2" t="s">
        <v>5</v>
      </c>
      <c r="E293" s="2" t="s">
        <v>293</v>
      </c>
      <c r="F293" s="2" t="s">
        <v>292</v>
      </c>
      <c r="G293">
        <v>-8</v>
      </c>
    </row>
    <row r="294" spans="2:7">
      <c r="B294" s="1">
        <v>0.15763888888888888</v>
      </c>
      <c r="C294" s="2" t="s">
        <v>194</v>
      </c>
      <c r="D294" s="2" t="s">
        <v>241</v>
      </c>
      <c r="E294" s="2" t="s">
        <v>293</v>
      </c>
      <c r="F294" s="2" t="s">
        <v>292</v>
      </c>
      <c r="G294">
        <v>-8</v>
      </c>
    </row>
    <row r="295" spans="2:7">
      <c r="B295" s="1">
        <v>0.15763888888888888</v>
      </c>
      <c r="C295" s="2" t="s">
        <v>38</v>
      </c>
      <c r="D295" s="2" t="s">
        <v>304</v>
      </c>
      <c r="E295" s="2">
        <v>55</v>
      </c>
      <c r="F295" s="2">
        <v>63</v>
      </c>
      <c r="G295">
        <v>-8</v>
      </c>
    </row>
    <row r="296" spans="2:7">
      <c r="B296" s="1">
        <v>0.15763888888888888</v>
      </c>
      <c r="C296" s="2" t="s">
        <v>185</v>
      </c>
      <c r="D296" s="2" t="s">
        <v>5</v>
      </c>
      <c r="E296" s="2" t="s">
        <v>293</v>
      </c>
      <c r="F296" s="2" t="s">
        <v>294</v>
      </c>
      <c r="G296">
        <v>-9</v>
      </c>
    </row>
    <row r="297" spans="2:7">
      <c r="B297" s="1">
        <v>0.15763888888888888</v>
      </c>
      <c r="C297" s="2" t="s">
        <v>185</v>
      </c>
      <c r="D297" s="2" t="s">
        <v>5</v>
      </c>
      <c r="E297" s="2" t="s">
        <v>293</v>
      </c>
      <c r="F297" s="2" t="s">
        <v>295</v>
      </c>
      <c r="G297">
        <v>-10</v>
      </c>
    </row>
    <row r="298" spans="2:7">
      <c r="B298" s="1">
        <v>0.14444444444444446</v>
      </c>
      <c r="C298" s="2" t="s">
        <v>18</v>
      </c>
      <c r="D298" s="2" t="s">
        <v>241</v>
      </c>
      <c r="E298" s="2" t="s">
        <v>293</v>
      </c>
      <c r="F298" s="2" t="s">
        <v>295</v>
      </c>
      <c r="G298">
        <v>-10</v>
      </c>
    </row>
    <row r="299" spans="2:7">
      <c r="B299" s="1">
        <v>0.14444444444444446</v>
      </c>
      <c r="C299" s="2" t="s">
        <v>208</v>
      </c>
      <c r="D299" s="2" t="s">
        <v>5</v>
      </c>
      <c r="E299" s="2" t="s">
        <v>293</v>
      </c>
      <c r="F299" s="2" t="s">
        <v>295</v>
      </c>
      <c r="G299">
        <v>-10</v>
      </c>
    </row>
    <row r="300" spans="2:7">
      <c r="B300" s="1">
        <v>0.1173611111111111</v>
      </c>
      <c r="C300" s="2" t="s">
        <v>100</v>
      </c>
      <c r="D300" s="2" t="s">
        <v>5</v>
      </c>
      <c r="E300" s="2" t="s">
        <v>293</v>
      </c>
      <c r="F300" s="2" t="s">
        <v>295</v>
      </c>
      <c r="G300">
        <v>-10</v>
      </c>
    </row>
    <row r="301" spans="2:7">
      <c r="B301" s="1">
        <v>0.1173611111111111</v>
      </c>
      <c r="C301" s="2" t="s">
        <v>209</v>
      </c>
      <c r="D301" s="2" t="s">
        <v>241</v>
      </c>
      <c r="E301" s="2" t="s">
        <v>293</v>
      </c>
      <c r="F301" s="2" t="s">
        <v>295</v>
      </c>
      <c r="G301">
        <v>-10</v>
      </c>
    </row>
    <row r="302" spans="2:7">
      <c r="B302" s="1">
        <v>0.1173611111111111</v>
      </c>
      <c r="C302" s="2" t="s">
        <v>45</v>
      </c>
      <c r="D302" s="2" t="s">
        <v>5</v>
      </c>
      <c r="E302" s="2" t="s">
        <v>293</v>
      </c>
      <c r="F302" s="2" t="s">
        <v>295</v>
      </c>
      <c r="G302">
        <v>-10</v>
      </c>
    </row>
    <row r="303" spans="2:7">
      <c r="B303" s="1">
        <v>0.1173611111111111</v>
      </c>
      <c r="C303" s="2" t="s">
        <v>211</v>
      </c>
      <c r="D303" s="2" t="s">
        <v>5</v>
      </c>
      <c r="E303" s="2" t="s">
        <v>293</v>
      </c>
      <c r="F303" s="2" t="s">
        <v>296</v>
      </c>
      <c r="G303">
        <v>-12</v>
      </c>
    </row>
    <row r="304" spans="2:7">
      <c r="B304" s="1">
        <v>0.1076388888888889</v>
      </c>
      <c r="C304" s="2" t="s">
        <v>92</v>
      </c>
      <c r="D304" s="2" t="s">
        <v>5</v>
      </c>
      <c r="E304" s="2" t="s">
        <v>293</v>
      </c>
      <c r="F304" s="2" t="s">
        <v>296</v>
      </c>
      <c r="G304">
        <v>-12</v>
      </c>
    </row>
    <row r="305" spans="2:7">
      <c r="B305" s="1">
        <v>0.1076388888888889</v>
      </c>
      <c r="C305" s="2" t="s">
        <v>134</v>
      </c>
      <c r="D305" s="2" t="s">
        <v>241</v>
      </c>
      <c r="E305" s="2" t="s">
        <v>293</v>
      </c>
      <c r="F305" s="2" t="s">
        <v>296</v>
      </c>
      <c r="G305">
        <v>-12</v>
      </c>
    </row>
    <row r="306" spans="2:7">
      <c r="B306" s="1">
        <v>0.1076388888888889</v>
      </c>
      <c r="C306" s="2" t="s">
        <v>26</v>
      </c>
      <c r="D306" s="2" t="s">
        <v>241</v>
      </c>
      <c r="E306" s="2" t="s">
        <v>293</v>
      </c>
      <c r="F306" s="2" t="s">
        <v>296</v>
      </c>
      <c r="G306">
        <v>-12</v>
      </c>
    </row>
    <row r="307" spans="2:7">
      <c r="B307" s="1">
        <v>0.1076388888888889</v>
      </c>
      <c r="C307" s="2" t="s">
        <v>134</v>
      </c>
      <c r="D307" s="2" t="s">
        <v>241</v>
      </c>
      <c r="E307" s="2" t="s">
        <v>293</v>
      </c>
      <c r="F307" s="2" t="s">
        <v>296</v>
      </c>
      <c r="G307">
        <v>-12</v>
      </c>
    </row>
    <row r="308" spans="2:7">
      <c r="B308" s="1">
        <v>0.1076388888888889</v>
      </c>
      <c r="C308" s="2" t="s">
        <v>49</v>
      </c>
      <c r="D308" s="2" t="s">
        <v>5</v>
      </c>
      <c r="E308" s="2" t="s">
        <v>293</v>
      </c>
      <c r="F308" s="2" t="s">
        <v>296</v>
      </c>
      <c r="G308">
        <v>-12</v>
      </c>
    </row>
    <row r="309" spans="2:7">
      <c r="B309" s="1">
        <v>9.3055555555555558E-2</v>
      </c>
      <c r="C309" s="2" t="s">
        <v>37</v>
      </c>
      <c r="D309" s="2" t="s">
        <v>5</v>
      </c>
      <c r="E309" s="2" t="s">
        <v>293</v>
      </c>
      <c r="F309" s="2" t="s">
        <v>296</v>
      </c>
      <c r="G309">
        <v>-12</v>
      </c>
    </row>
    <row r="310" spans="2:7">
      <c r="B310" s="1">
        <v>8.819444444444445E-2</v>
      </c>
      <c r="C310" s="2" t="s">
        <v>212</v>
      </c>
      <c r="D310" s="2" t="s">
        <v>241</v>
      </c>
      <c r="E310" s="2" t="s">
        <v>297</v>
      </c>
      <c r="F310" s="2" t="s">
        <v>296</v>
      </c>
      <c r="G310">
        <v>-10</v>
      </c>
    </row>
    <row r="311" spans="2:7">
      <c r="B311" s="1">
        <v>7.3611111111111113E-2</v>
      </c>
      <c r="C311" s="2" t="s">
        <v>214</v>
      </c>
      <c r="D311" s="2" t="s">
        <v>5</v>
      </c>
      <c r="E311" s="2" t="s">
        <v>297</v>
      </c>
      <c r="F311" s="2" t="s">
        <v>296</v>
      </c>
      <c r="G311">
        <v>-10</v>
      </c>
    </row>
    <row r="312" spans="2:7">
      <c r="B312" s="1">
        <v>7.3611111111111113E-2</v>
      </c>
      <c r="C312" s="2" t="s">
        <v>15</v>
      </c>
      <c r="D312" s="2" t="s">
        <v>241</v>
      </c>
      <c r="E312" s="2" t="s">
        <v>297</v>
      </c>
      <c r="F312" s="2" t="s">
        <v>296</v>
      </c>
      <c r="G312">
        <v>-10</v>
      </c>
    </row>
    <row r="313" spans="2:7">
      <c r="B313" s="1">
        <v>6.8749999999999992E-2</v>
      </c>
      <c r="C313" s="2" t="s">
        <v>85</v>
      </c>
      <c r="D313" s="2" t="s">
        <v>241</v>
      </c>
      <c r="E313" s="2" t="s">
        <v>297</v>
      </c>
      <c r="F313" s="2" t="s">
        <v>296</v>
      </c>
      <c r="G313">
        <v>-10</v>
      </c>
    </row>
    <row r="314" spans="2:7">
      <c r="B314" s="1">
        <v>6.1111111111111116E-2</v>
      </c>
      <c r="C314" s="2" t="s">
        <v>57</v>
      </c>
      <c r="D314" s="2" t="s">
        <v>241</v>
      </c>
      <c r="E314" s="2" t="s">
        <v>297</v>
      </c>
      <c r="F314" s="2" t="s">
        <v>296</v>
      </c>
      <c r="G314">
        <v>-10</v>
      </c>
    </row>
    <row r="315" spans="2:7">
      <c r="B315" s="1">
        <v>6.1111111111111116E-2</v>
      </c>
      <c r="C315" s="2" t="s">
        <v>215</v>
      </c>
      <c r="D315" s="2" t="s">
        <v>5</v>
      </c>
      <c r="E315" s="2" t="s">
        <v>297</v>
      </c>
      <c r="F315" s="2" t="s">
        <v>296</v>
      </c>
      <c r="G315">
        <v>-10</v>
      </c>
    </row>
    <row r="316" spans="2:7">
      <c r="B316" s="1">
        <v>4.5833333333333337E-2</v>
      </c>
      <c r="C316" s="2" t="s">
        <v>110</v>
      </c>
      <c r="D316" s="2" t="s">
        <v>241</v>
      </c>
      <c r="E316" s="2" t="s">
        <v>297</v>
      </c>
      <c r="F316" s="2" t="s">
        <v>296</v>
      </c>
      <c r="G316">
        <v>-10</v>
      </c>
    </row>
    <row r="317" spans="2:7">
      <c r="B317" s="1">
        <v>4.5833333333333337E-2</v>
      </c>
      <c r="C317" s="2" t="s">
        <v>195</v>
      </c>
      <c r="D317" s="2" t="s">
        <v>5</v>
      </c>
      <c r="E317" s="2" t="s">
        <v>297</v>
      </c>
      <c r="F317" s="2" t="s">
        <v>296</v>
      </c>
      <c r="G317">
        <v>-10</v>
      </c>
    </row>
    <row r="318" spans="2:7">
      <c r="B318" s="1">
        <v>4.5833333333333337E-2</v>
      </c>
      <c r="C318" s="2" t="s">
        <v>81</v>
      </c>
      <c r="D318" s="2" t="s">
        <v>5</v>
      </c>
      <c r="E318" s="2" t="s">
        <v>297</v>
      </c>
      <c r="F318" s="2" t="s">
        <v>296</v>
      </c>
      <c r="G318">
        <v>-10</v>
      </c>
    </row>
    <row r="319" spans="2:7">
      <c r="B319" s="1">
        <v>4.5833333333333337E-2</v>
      </c>
      <c r="C319" s="2" t="s">
        <v>195</v>
      </c>
      <c r="D319" s="2" t="s">
        <v>5</v>
      </c>
      <c r="E319" s="2" t="s">
        <v>297</v>
      </c>
      <c r="F319" s="2" t="s">
        <v>296</v>
      </c>
      <c r="G319">
        <v>-10</v>
      </c>
    </row>
    <row r="320" spans="2:7">
      <c r="B320" s="1">
        <v>4.5833333333333337E-2</v>
      </c>
      <c r="C320" s="2" t="s">
        <v>15</v>
      </c>
      <c r="D320" s="2" t="s">
        <v>241</v>
      </c>
      <c r="E320" s="2" t="s">
        <v>297</v>
      </c>
      <c r="F320" s="2" t="s">
        <v>296</v>
      </c>
      <c r="G320">
        <v>-10</v>
      </c>
    </row>
    <row r="321" spans="2:7">
      <c r="B321" s="1">
        <v>4.0972222222222222E-2</v>
      </c>
      <c r="C321" s="2" t="s">
        <v>55</v>
      </c>
      <c r="D321" s="2" t="s">
        <v>241</v>
      </c>
      <c r="E321" s="2" t="s">
        <v>297</v>
      </c>
      <c r="F321" s="2" t="s">
        <v>296</v>
      </c>
      <c r="G321">
        <v>-10</v>
      </c>
    </row>
    <row r="322" spans="2:7">
      <c r="B322" s="1">
        <v>4.0972222222222222E-2</v>
      </c>
      <c r="C322" s="2" t="s">
        <v>36</v>
      </c>
      <c r="D322" s="2" t="s">
        <v>5</v>
      </c>
      <c r="E322" s="2" t="s">
        <v>297</v>
      </c>
      <c r="F322" s="2" t="s">
        <v>296</v>
      </c>
      <c r="G322">
        <v>-10</v>
      </c>
    </row>
    <row r="323" spans="2:7">
      <c r="B323" s="1">
        <v>2.9861111111111113E-2</v>
      </c>
      <c r="C323" s="2" t="s">
        <v>216</v>
      </c>
      <c r="D323" s="2" t="s">
        <v>241</v>
      </c>
      <c r="E323" s="2" t="s">
        <v>297</v>
      </c>
      <c r="F323" s="2" t="s">
        <v>296</v>
      </c>
      <c r="G323">
        <v>-10</v>
      </c>
    </row>
    <row r="324" spans="2:7">
      <c r="B324" s="1">
        <v>2.9861111111111113E-2</v>
      </c>
      <c r="C324" s="2" t="s">
        <v>185</v>
      </c>
      <c r="D324" s="2" t="s">
        <v>5</v>
      </c>
      <c r="E324" s="2" t="s">
        <v>297</v>
      </c>
      <c r="F324" s="2" t="s">
        <v>298</v>
      </c>
      <c r="G324">
        <v>-11</v>
      </c>
    </row>
    <row r="325" spans="2:7">
      <c r="B325" s="1">
        <v>2.9861111111111113E-2</v>
      </c>
      <c r="C325" s="2" t="s">
        <v>185</v>
      </c>
      <c r="D325" s="2" t="s">
        <v>5</v>
      </c>
      <c r="E325" s="2" t="s">
        <v>297</v>
      </c>
      <c r="F325" s="2" t="s">
        <v>299</v>
      </c>
      <c r="G325">
        <v>-12</v>
      </c>
    </row>
    <row r="326" spans="2:7">
      <c r="B326" s="1">
        <v>2.7083333333333334E-2</v>
      </c>
      <c r="C326" s="2" t="s">
        <v>219</v>
      </c>
      <c r="D326" s="2" t="s">
        <v>241</v>
      </c>
      <c r="E326" s="2" t="s">
        <v>287</v>
      </c>
      <c r="F326" s="2" t="s">
        <v>299</v>
      </c>
      <c r="G326">
        <v>-10</v>
      </c>
    </row>
    <row r="327" spans="2:7">
      <c r="B327" s="1">
        <v>2.6388888888888889E-2</v>
      </c>
      <c r="C327" s="2" t="s">
        <v>114</v>
      </c>
      <c r="D327" s="2" t="s">
        <v>241</v>
      </c>
      <c r="E327" s="2">
        <v>59</v>
      </c>
      <c r="F327" s="2">
        <v>69</v>
      </c>
      <c r="G327">
        <v>-10</v>
      </c>
    </row>
    <row r="328" spans="2:7">
      <c r="B328" s="1">
        <v>2.2916666666666669E-2</v>
      </c>
      <c r="C328" s="2" t="s">
        <v>145</v>
      </c>
      <c r="D328" s="2" t="s">
        <v>241</v>
      </c>
      <c r="E328" s="2" t="s">
        <v>287</v>
      </c>
      <c r="F328" s="2" t="s">
        <v>299</v>
      </c>
      <c r="G328">
        <v>-10</v>
      </c>
    </row>
    <row r="329" spans="2:7">
      <c r="B329" s="1">
        <v>2.2916666666666669E-2</v>
      </c>
      <c r="C329" s="2" t="s">
        <v>222</v>
      </c>
      <c r="D329" s="2" t="s">
        <v>5</v>
      </c>
      <c r="E329" s="2" t="s">
        <v>287</v>
      </c>
      <c r="F329" s="2" t="s">
        <v>300</v>
      </c>
      <c r="G329">
        <v>-11</v>
      </c>
    </row>
    <row r="330" spans="2:7">
      <c r="B330" s="1">
        <v>2.2916666666666669E-2</v>
      </c>
      <c r="C330" s="2" t="s">
        <v>222</v>
      </c>
      <c r="D330" s="2" t="s">
        <v>5</v>
      </c>
      <c r="E330" s="2" t="s">
        <v>287</v>
      </c>
      <c r="F330" s="2" t="s">
        <v>301</v>
      </c>
      <c r="G330">
        <v>-12</v>
      </c>
    </row>
    <row r="331" spans="2:7">
      <c r="B331" s="1">
        <v>2.013888888888889E-2</v>
      </c>
      <c r="C331" s="2" t="s">
        <v>31</v>
      </c>
      <c r="D331" s="2" t="s">
        <v>241</v>
      </c>
      <c r="E331" s="2" t="s">
        <v>290</v>
      </c>
      <c r="F331" s="2" t="s">
        <v>301</v>
      </c>
      <c r="G331">
        <v>-10</v>
      </c>
    </row>
    <row r="332" spans="2:7">
      <c r="B332" s="1">
        <v>1.5972222222222224E-2</v>
      </c>
      <c r="C332" s="2" t="s">
        <v>216</v>
      </c>
      <c r="D332" s="2" t="s">
        <v>241</v>
      </c>
      <c r="E332" s="2" t="s">
        <v>290</v>
      </c>
      <c r="F332" s="2" t="s">
        <v>301</v>
      </c>
      <c r="G332">
        <v>-10</v>
      </c>
    </row>
    <row r="333" spans="2:7">
      <c r="B333" s="1">
        <v>1.5972222222222224E-2</v>
      </c>
      <c r="C333" s="2" t="s">
        <v>222</v>
      </c>
      <c r="D333" s="2" t="s">
        <v>5</v>
      </c>
      <c r="E333" s="2" t="s">
        <v>290</v>
      </c>
      <c r="F333" s="2" t="s">
        <v>302</v>
      </c>
      <c r="G333">
        <v>-11</v>
      </c>
    </row>
    <row r="334" spans="2:7">
      <c r="B334" s="1">
        <v>1.5972222222222224E-2</v>
      </c>
      <c r="C334" s="2" t="s">
        <v>189</v>
      </c>
      <c r="D334" s="2" t="s">
        <v>5</v>
      </c>
      <c r="E334" s="2" t="s">
        <v>290</v>
      </c>
      <c r="F334" s="2" t="s">
        <v>302</v>
      </c>
      <c r="G334">
        <v>-11</v>
      </c>
    </row>
    <row r="335" spans="2:7">
      <c r="B335" s="1">
        <v>1.5972222222222224E-2</v>
      </c>
      <c r="C335" s="2" t="s">
        <v>15</v>
      </c>
      <c r="D335" s="2" t="s">
        <v>241</v>
      </c>
      <c r="E335" s="2" t="s">
        <v>290</v>
      </c>
      <c r="F335" s="2" t="s">
        <v>302</v>
      </c>
      <c r="G335">
        <v>-11</v>
      </c>
    </row>
    <row r="336" spans="2:7">
      <c r="B336" s="1">
        <v>1.2499999999999999E-2</v>
      </c>
      <c r="C336" s="2" t="s">
        <v>226</v>
      </c>
      <c r="D336" s="2" t="s">
        <v>241</v>
      </c>
      <c r="E336" s="2" t="s">
        <v>290</v>
      </c>
      <c r="F336" s="2" t="s">
        <v>302</v>
      </c>
      <c r="G336">
        <v>-11</v>
      </c>
    </row>
    <row r="337" spans="2:7">
      <c r="B337" s="1">
        <v>1.2499999999999999E-2</v>
      </c>
      <c r="C337" s="2" t="s">
        <v>19</v>
      </c>
      <c r="D337" s="2" t="s">
        <v>5</v>
      </c>
      <c r="E337" s="2" t="s">
        <v>290</v>
      </c>
      <c r="F337" s="2" t="s">
        <v>302</v>
      </c>
      <c r="G337">
        <v>-11</v>
      </c>
    </row>
    <row r="338" spans="2:7">
      <c r="B338" s="1">
        <v>0</v>
      </c>
      <c r="C338" s="2" t="s">
        <v>227</v>
      </c>
      <c r="D338" s="2" t="s">
        <v>241</v>
      </c>
      <c r="E338" s="2">
        <v>61</v>
      </c>
      <c r="F338" s="2">
        <v>72</v>
      </c>
      <c r="G338">
        <v>-11</v>
      </c>
    </row>
  </sheetData>
  <pageMargins left="0.75" right="0.75" top="1" bottom="1" header="0.5" footer="0.5"/>
  <pageSetup orientation="portrait" horizontalDpi="4294967292" verticalDpi="4294967292"/>
  <ignoredErrors>
    <ignoredError sqref="E4:F155 E159:F33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04"/>
  <sheetViews>
    <sheetView workbookViewId="0">
      <selection sqref="A1:XFD1048576"/>
    </sheetView>
  </sheetViews>
  <sheetFormatPr baseColWidth="10" defaultRowHeight="15" x14ac:dyDescent="0"/>
  <cols>
    <col min="1" max="1" width="12.1640625" bestFit="1" customWidth="1"/>
    <col min="3" max="3" width="62" style="2" bestFit="1" customWidth="1"/>
    <col min="4" max="6" width="10.83203125" style="2"/>
    <col min="9" max="9" width="10.83203125" style="3"/>
    <col min="10" max="10" width="10.83203125" style="4"/>
  </cols>
  <sheetData>
    <row r="2" spans="1:10">
      <c r="B2" t="s">
        <v>0</v>
      </c>
    </row>
    <row r="3" spans="1:10">
      <c r="A3" t="s">
        <v>305</v>
      </c>
      <c r="B3" t="s">
        <v>2</v>
      </c>
      <c r="C3" s="2" t="s">
        <v>240</v>
      </c>
      <c r="D3" s="2" t="s">
        <v>303</v>
      </c>
      <c r="E3" s="2" t="s">
        <v>241</v>
      </c>
      <c r="F3" s="2" t="s">
        <v>5</v>
      </c>
      <c r="G3" t="s">
        <v>242</v>
      </c>
      <c r="J3" s="4" t="s">
        <v>306</v>
      </c>
    </row>
    <row r="4" spans="1:10">
      <c r="A4" s="1">
        <v>0.83333333333333337</v>
      </c>
      <c r="B4" s="1">
        <v>0.83333333333333337</v>
      </c>
      <c r="C4" s="2" t="s">
        <v>7</v>
      </c>
      <c r="D4" s="2" t="s">
        <v>5</v>
      </c>
      <c r="E4" s="2" t="s">
        <v>243</v>
      </c>
      <c r="F4" s="2" t="s">
        <v>243</v>
      </c>
      <c r="G4">
        <v>0</v>
      </c>
      <c r="H4" t="str">
        <f>"'"</f>
        <v>'</v>
      </c>
      <c r="I4" s="1">
        <f>A4</f>
        <v>0.83333333333333337</v>
      </c>
      <c r="J4" s="4" t="str">
        <f>"':{margin:"&amp;G4&amp;"},"</f>
        <v>':{margin:0},</v>
      </c>
    </row>
    <row r="5" spans="1:10">
      <c r="A5" s="1">
        <v>0.83263888888888893</v>
      </c>
      <c r="G5">
        <v>0</v>
      </c>
      <c r="H5" t="str">
        <f t="shared" ref="H5:H68" si="0">"'"</f>
        <v>'</v>
      </c>
      <c r="I5" s="1">
        <f t="shared" ref="I5:I68" si="1">A5</f>
        <v>0.83263888888888893</v>
      </c>
      <c r="J5" s="4" t="str">
        <f t="shared" ref="J5:J68" si="2">"':{margin:"&amp;G5&amp;"},"</f>
        <v>':{margin:0},</v>
      </c>
    </row>
    <row r="6" spans="1:10">
      <c r="A6" s="1">
        <v>0.83194444444444438</v>
      </c>
      <c r="G6">
        <v>0</v>
      </c>
      <c r="H6" t="str">
        <f t="shared" si="0"/>
        <v>'</v>
      </c>
      <c r="I6" s="1">
        <f t="shared" si="1"/>
        <v>0.83194444444444438</v>
      </c>
      <c r="J6" s="4" t="str">
        <f t="shared" si="2"/>
        <v>':{margin:0},</v>
      </c>
    </row>
    <row r="7" spans="1:10">
      <c r="A7" s="1">
        <v>0.83125000000000004</v>
      </c>
      <c r="G7">
        <v>0</v>
      </c>
      <c r="H7" t="str">
        <f t="shared" si="0"/>
        <v>'</v>
      </c>
      <c r="I7" s="1">
        <f t="shared" si="1"/>
        <v>0.83125000000000004</v>
      </c>
      <c r="J7" s="4" t="str">
        <f t="shared" si="2"/>
        <v>':{margin:0},</v>
      </c>
    </row>
    <row r="8" spans="1:10">
      <c r="A8" s="1">
        <v>0.83055555555555605</v>
      </c>
      <c r="G8">
        <v>0</v>
      </c>
      <c r="H8" t="str">
        <f t="shared" si="0"/>
        <v>'</v>
      </c>
      <c r="I8" s="1">
        <f t="shared" si="1"/>
        <v>0.83055555555555605</v>
      </c>
      <c r="J8" s="4" t="str">
        <f t="shared" si="2"/>
        <v>':{margin:0},</v>
      </c>
    </row>
    <row r="9" spans="1:10">
      <c r="A9" s="1">
        <v>0.82986111111111105</v>
      </c>
      <c r="G9">
        <v>0</v>
      </c>
      <c r="H9" t="str">
        <f t="shared" si="0"/>
        <v>'</v>
      </c>
      <c r="I9" s="1">
        <f t="shared" si="1"/>
        <v>0.82986111111111105</v>
      </c>
      <c r="J9" s="4" t="str">
        <f t="shared" si="2"/>
        <v>':{margin:0},</v>
      </c>
    </row>
    <row r="10" spans="1:10">
      <c r="A10" s="1">
        <v>0.82916666666666705</v>
      </c>
      <c r="G10">
        <v>0</v>
      </c>
      <c r="H10" t="str">
        <f t="shared" si="0"/>
        <v>'</v>
      </c>
      <c r="I10" s="1">
        <f t="shared" si="1"/>
        <v>0.82916666666666705</v>
      </c>
      <c r="J10" s="4" t="str">
        <f t="shared" si="2"/>
        <v>':{margin:0},</v>
      </c>
    </row>
    <row r="11" spans="1:10">
      <c r="A11" s="1">
        <v>0.82847222222222205</v>
      </c>
      <c r="G11">
        <v>0</v>
      </c>
      <c r="H11" t="str">
        <f t="shared" si="0"/>
        <v>'</v>
      </c>
      <c r="I11" s="1">
        <f t="shared" si="1"/>
        <v>0.82847222222222205</v>
      </c>
      <c r="J11" s="4" t="str">
        <f t="shared" si="2"/>
        <v>':{margin:0},</v>
      </c>
    </row>
    <row r="12" spans="1:10">
      <c r="A12" s="1">
        <v>0.82777777777777795</v>
      </c>
      <c r="G12">
        <v>0</v>
      </c>
      <c r="H12" t="str">
        <f t="shared" si="0"/>
        <v>'</v>
      </c>
      <c r="I12" s="1">
        <f t="shared" si="1"/>
        <v>0.82777777777777795</v>
      </c>
      <c r="J12" s="4" t="str">
        <f t="shared" si="2"/>
        <v>':{margin:0},</v>
      </c>
    </row>
    <row r="13" spans="1:10">
      <c r="A13" s="1">
        <v>0.82708333333333295</v>
      </c>
      <c r="B13" s="1">
        <v>0.82708333333333339</v>
      </c>
      <c r="C13" s="2" t="s">
        <v>9</v>
      </c>
      <c r="D13" s="2" t="s">
        <v>5</v>
      </c>
      <c r="E13" s="2" t="s">
        <v>243</v>
      </c>
      <c r="F13" s="2" t="s">
        <v>244</v>
      </c>
      <c r="G13">
        <v>-3</v>
      </c>
      <c r="H13" t="str">
        <f t="shared" si="0"/>
        <v>'</v>
      </c>
      <c r="I13" s="1">
        <f t="shared" si="1"/>
        <v>0.82708333333333295</v>
      </c>
      <c r="J13" s="4" t="str">
        <f t="shared" si="2"/>
        <v>':{margin:-3},</v>
      </c>
    </row>
    <row r="14" spans="1:10">
      <c r="A14" s="1">
        <v>0.82638888888888895</v>
      </c>
      <c r="G14">
        <v>-3</v>
      </c>
      <c r="H14" t="str">
        <f t="shared" si="0"/>
        <v>'</v>
      </c>
      <c r="I14" s="1">
        <f t="shared" si="1"/>
        <v>0.82638888888888895</v>
      </c>
      <c r="J14" s="4" t="str">
        <f t="shared" si="2"/>
        <v>':{margin:-3},</v>
      </c>
    </row>
    <row r="15" spans="1:10">
      <c r="A15" s="1">
        <v>0.82569444444444495</v>
      </c>
      <c r="G15">
        <v>-3</v>
      </c>
      <c r="H15" t="str">
        <f t="shared" si="0"/>
        <v>'</v>
      </c>
      <c r="I15" s="1">
        <f t="shared" si="1"/>
        <v>0.82569444444444495</v>
      </c>
      <c r="J15" s="4" t="str">
        <f t="shared" si="2"/>
        <v>':{margin:-3},</v>
      </c>
    </row>
    <row r="16" spans="1:10">
      <c r="A16" s="1">
        <v>0.82499999999999996</v>
      </c>
      <c r="G16">
        <v>-3</v>
      </c>
      <c r="H16" t="str">
        <f t="shared" si="0"/>
        <v>'</v>
      </c>
      <c r="I16" s="1">
        <f t="shared" si="1"/>
        <v>0.82499999999999996</v>
      </c>
      <c r="J16" s="4" t="str">
        <f t="shared" si="2"/>
        <v>':{margin:-3},</v>
      </c>
    </row>
    <row r="17" spans="1:10">
      <c r="A17" s="1">
        <v>0.82430555555555596</v>
      </c>
      <c r="G17">
        <v>-3</v>
      </c>
      <c r="H17" t="str">
        <f t="shared" si="0"/>
        <v>'</v>
      </c>
      <c r="I17" s="1">
        <f t="shared" si="1"/>
        <v>0.82430555555555596</v>
      </c>
      <c r="J17" s="4" t="str">
        <f t="shared" si="2"/>
        <v>':{margin:-3},</v>
      </c>
    </row>
    <row r="18" spans="1:10">
      <c r="A18" s="1">
        <v>0.82361111111111096</v>
      </c>
      <c r="G18">
        <v>-3</v>
      </c>
      <c r="H18" t="str">
        <f t="shared" si="0"/>
        <v>'</v>
      </c>
      <c r="I18" s="1">
        <f t="shared" si="1"/>
        <v>0.82361111111111096</v>
      </c>
      <c r="J18" s="4" t="str">
        <f t="shared" si="2"/>
        <v>':{margin:-3},</v>
      </c>
    </row>
    <row r="19" spans="1:10">
      <c r="A19" s="1">
        <v>0.82291666666666696</v>
      </c>
      <c r="G19">
        <v>-3</v>
      </c>
      <c r="H19" t="str">
        <f t="shared" si="0"/>
        <v>'</v>
      </c>
      <c r="I19" s="1">
        <f t="shared" si="1"/>
        <v>0.82291666666666696</v>
      </c>
      <c r="J19" s="4" t="str">
        <f t="shared" si="2"/>
        <v>':{margin:-3},</v>
      </c>
    </row>
    <row r="20" spans="1:10">
      <c r="A20" s="1">
        <v>0.82222222222222197</v>
      </c>
      <c r="G20">
        <v>-3</v>
      </c>
      <c r="H20" t="str">
        <f t="shared" si="0"/>
        <v>'</v>
      </c>
      <c r="I20" s="1">
        <f t="shared" si="1"/>
        <v>0.82222222222222197</v>
      </c>
      <c r="J20" s="4" t="str">
        <f t="shared" si="2"/>
        <v>':{margin:-3},</v>
      </c>
    </row>
    <row r="21" spans="1:10">
      <c r="A21" s="1">
        <v>0.82152777777777797</v>
      </c>
      <c r="G21">
        <v>-3</v>
      </c>
      <c r="H21" t="str">
        <f t="shared" si="0"/>
        <v>'</v>
      </c>
      <c r="I21" s="1">
        <f t="shared" si="1"/>
        <v>0.82152777777777797</v>
      </c>
      <c r="J21" s="4" t="str">
        <f t="shared" si="2"/>
        <v>':{margin:-3},</v>
      </c>
    </row>
    <row r="22" spans="1:10">
      <c r="A22" s="1">
        <v>0.82083333333333297</v>
      </c>
      <c r="G22">
        <v>-3</v>
      </c>
      <c r="H22" t="str">
        <f t="shared" si="0"/>
        <v>'</v>
      </c>
      <c r="I22" s="1">
        <f t="shared" si="1"/>
        <v>0.82083333333333297</v>
      </c>
      <c r="J22" s="4" t="str">
        <f t="shared" si="2"/>
        <v>':{margin:-3},</v>
      </c>
    </row>
    <row r="23" spans="1:10">
      <c r="A23" s="1">
        <v>0.82013888888888897</v>
      </c>
      <c r="G23">
        <v>-3</v>
      </c>
      <c r="H23" t="str">
        <f t="shared" si="0"/>
        <v>'</v>
      </c>
      <c r="I23" s="1">
        <f t="shared" si="1"/>
        <v>0.82013888888888897</v>
      </c>
      <c r="J23" s="4" t="str">
        <f t="shared" si="2"/>
        <v>':{margin:-3},</v>
      </c>
    </row>
    <row r="24" spans="1:10">
      <c r="A24" s="1">
        <v>0.81944444444444497</v>
      </c>
      <c r="G24">
        <v>-3</v>
      </c>
      <c r="H24" t="str">
        <f t="shared" si="0"/>
        <v>'</v>
      </c>
      <c r="I24" s="1">
        <f t="shared" si="1"/>
        <v>0.81944444444444497</v>
      </c>
      <c r="J24" s="4" t="str">
        <f t="shared" si="2"/>
        <v>':{margin:-3},</v>
      </c>
    </row>
    <row r="25" spans="1:10">
      <c r="A25" s="1">
        <v>0.81874999999999998</v>
      </c>
      <c r="G25">
        <v>-3</v>
      </c>
      <c r="H25" t="str">
        <f t="shared" si="0"/>
        <v>'</v>
      </c>
      <c r="I25" s="1">
        <f t="shared" si="1"/>
        <v>0.81874999999999998</v>
      </c>
      <c r="J25" s="4" t="str">
        <f t="shared" si="2"/>
        <v>':{margin:-3},</v>
      </c>
    </row>
    <row r="26" spans="1:10">
      <c r="A26" s="1">
        <v>0.81805555555555598</v>
      </c>
      <c r="G26">
        <v>-3</v>
      </c>
      <c r="H26" t="str">
        <f t="shared" si="0"/>
        <v>'</v>
      </c>
      <c r="I26" s="1">
        <f t="shared" si="1"/>
        <v>0.81805555555555598</v>
      </c>
      <c r="J26" s="4" t="str">
        <f t="shared" si="2"/>
        <v>':{margin:-3},</v>
      </c>
    </row>
    <row r="27" spans="1:10">
      <c r="A27" s="1">
        <v>0.81736111111111098</v>
      </c>
      <c r="B27" s="1">
        <v>0.81736111111111109</v>
      </c>
      <c r="C27" s="2" t="s">
        <v>10</v>
      </c>
      <c r="D27" s="2" t="s">
        <v>241</v>
      </c>
      <c r="E27" s="2" t="s">
        <v>245</v>
      </c>
      <c r="F27" s="2" t="s">
        <v>244</v>
      </c>
      <c r="G27">
        <v>-1</v>
      </c>
      <c r="H27" t="str">
        <f t="shared" si="0"/>
        <v>'</v>
      </c>
      <c r="I27" s="1">
        <f t="shared" si="1"/>
        <v>0.81736111111111098</v>
      </c>
      <c r="J27" s="4" t="str">
        <f t="shared" si="2"/>
        <v>':{margin:-1},</v>
      </c>
    </row>
    <row r="28" spans="1:10">
      <c r="A28" s="1">
        <v>0.81666666666666698</v>
      </c>
      <c r="G28">
        <v>-1</v>
      </c>
      <c r="H28" t="str">
        <f t="shared" si="0"/>
        <v>'</v>
      </c>
      <c r="I28" s="1">
        <f t="shared" si="1"/>
        <v>0.81666666666666698</v>
      </c>
      <c r="J28" s="4" t="str">
        <f t="shared" si="2"/>
        <v>':{margin:-1},</v>
      </c>
    </row>
    <row r="29" spans="1:10">
      <c r="A29" s="1">
        <v>0.81597222222222199</v>
      </c>
      <c r="G29">
        <v>-1</v>
      </c>
      <c r="H29" t="str">
        <f t="shared" si="0"/>
        <v>'</v>
      </c>
      <c r="I29" s="1">
        <f t="shared" si="1"/>
        <v>0.81597222222222199</v>
      </c>
      <c r="J29" s="4" t="str">
        <f t="shared" si="2"/>
        <v>':{margin:-1},</v>
      </c>
    </row>
    <row r="30" spans="1:10">
      <c r="A30" s="1">
        <v>0.81527777777777799</v>
      </c>
      <c r="G30">
        <v>-1</v>
      </c>
      <c r="H30" t="str">
        <f t="shared" si="0"/>
        <v>'</v>
      </c>
      <c r="I30" s="1">
        <f t="shared" si="1"/>
        <v>0.81527777777777799</v>
      </c>
      <c r="J30" s="4" t="str">
        <f t="shared" si="2"/>
        <v>':{margin:-1},</v>
      </c>
    </row>
    <row r="31" spans="1:10">
      <c r="A31" s="1">
        <v>0.81458333333333299</v>
      </c>
      <c r="G31">
        <v>-1</v>
      </c>
      <c r="H31" t="str">
        <f t="shared" si="0"/>
        <v>'</v>
      </c>
      <c r="I31" s="1">
        <f t="shared" si="1"/>
        <v>0.81458333333333299</v>
      </c>
      <c r="J31" s="4" t="str">
        <f t="shared" si="2"/>
        <v>':{margin:-1},</v>
      </c>
    </row>
    <row r="32" spans="1:10">
      <c r="A32" s="1">
        <v>0.81388888888888899</v>
      </c>
      <c r="G32">
        <v>-1</v>
      </c>
      <c r="H32" t="str">
        <f t="shared" si="0"/>
        <v>'</v>
      </c>
      <c r="I32" s="1">
        <f t="shared" si="1"/>
        <v>0.81388888888888899</v>
      </c>
      <c r="J32" s="4" t="str">
        <f t="shared" si="2"/>
        <v>':{margin:-1},</v>
      </c>
    </row>
    <row r="33" spans="1:10">
      <c r="A33" s="1">
        <v>0.813194444444445</v>
      </c>
      <c r="G33">
        <v>-1</v>
      </c>
      <c r="H33" t="str">
        <f t="shared" si="0"/>
        <v>'</v>
      </c>
      <c r="I33" s="1">
        <f t="shared" si="1"/>
        <v>0.813194444444445</v>
      </c>
      <c r="J33" s="4" t="str">
        <f t="shared" si="2"/>
        <v>':{margin:-1},</v>
      </c>
    </row>
    <row r="34" spans="1:10">
      <c r="A34" s="1">
        <v>0.8125</v>
      </c>
      <c r="G34">
        <v>-1</v>
      </c>
      <c r="H34" t="str">
        <f t="shared" si="0"/>
        <v>'</v>
      </c>
      <c r="I34" s="1">
        <f t="shared" si="1"/>
        <v>0.8125</v>
      </c>
      <c r="J34" s="4" t="str">
        <f t="shared" si="2"/>
        <v>':{margin:-1},</v>
      </c>
    </row>
    <row r="35" spans="1:10">
      <c r="A35" s="1">
        <v>0.811805555555556</v>
      </c>
      <c r="G35">
        <v>-1</v>
      </c>
      <c r="H35" t="str">
        <f t="shared" si="0"/>
        <v>'</v>
      </c>
      <c r="I35" s="1">
        <f t="shared" si="1"/>
        <v>0.811805555555556</v>
      </c>
      <c r="J35" s="4" t="str">
        <f t="shared" si="2"/>
        <v>':{margin:-1},</v>
      </c>
    </row>
    <row r="36" spans="1:10">
      <c r="A36" s="1">
        <v>0.81111111111111101</v>
      </c>
      <c r="G36">
        <v>-1</v>
      </c>
      <c r="H36" t="str">
        <f t="shared" si="0"/>
        <v>'</v>
      </c>
      <c r="I36" s="1">
        <f t="shared" si="1"/>
        <v>0.81111111111111101</v>
      </c>
      <c r="J36" s="4" t="str">
        <f t="shared" si="2"/>
        <v>':{margin:-1},</v>
      </c>
    </row>
    <row r="37" spans="1:10">
      <c r="A37" s="1">
        <v>0.81041666666666701</v>
      </c>
      <c r="G37">
        <v>-1</v>
      </c>
      <c r="H37" t="str">
        <f t="shared" si="0"/>
        <v>'</v>
      </c>
      <c r="I37" s="1">
        <f t="shared" si="1"/>
        <v>0.81041666666666701</v>
      </c>
      <c r="J37" s="4" t="str">
        <f t="shared" si="2"/>
        <v>':{margin:-1},</v>
      </c>
    </row>
    <row r="38" spans="1:10">
      <c r="A38" s="1">
        <v>0.80972222222222201</v>
      </c>
      <c r="G38">
        <v>-1</v>
      </c>
      <c r="H38" t="str">
        <f t="shared" si="0"/>
        <v>'</v>
      </c>
      <c r="I38" s="1">
        <f t="shared" si="1"/>
        <v>0.80972222222222201</v>
      </c>
      <c r="J38" s="4" t="str">
        <f t="shared" si="2"/>
        <v>':{margin:-1},</v>
      </c>
    </row>
    <row r="39" spans="1:10">
      <c r="A39" s="1">
        <v>0.80902777777777801</v>
      </c>
      <c r="G39">
        <v>-1</v>
      </c>
      <c r="H39" t="str">
        <f t="shared" si="0"/>
        <v>'</v>
      </c>
      <c r="I39" s="1">
        <f t="shared" si="1"/>
        <v>0.80902777777777801</v>
      </c>
      <c r="J39" s="4" t="str">
        <f t="shared" si="2"/>
        <v>':{margin:-1},</v>
      </c>
    </row>
    <row r="40" spans="1:10">
      <c r="A40" s="1">
        <v>0.80833333333333302</v>
      </c>
      <c r="G40">
        <v>-1</v>
      </c>
      <c r="H40" t="str">
        <f t="shared" si="0"/>
        <v>'</v>
      </c>
      <c r="I40" s="1">
        <f t="shared" si="1"/>
        <v>0.80833333333333302</v>
      </c>
      <c r="J40" s="4" t="str">
        <f t="shared" si="2"/>
        <v>':{margin:-1},</v>
      </c>
    </row>
    <row r="41" spans="1:10">
      <c r="A41" s="1">
        <v>0.80763888888888902</v>
      </c>
      <c r="G41">
        <v>-1</v>
      </c>
      <c r="H41" t="str">
        <f t="shared" si="0"/>
        <v>'</v>
      </c>
      <c r="I41" s="1">
        <f t="shared" si="1"/>
        <v>0.80763888888888902</v>
      </c>
      <c r="J41" s="4" t="str">
        <f t="shared" si="2"/>
        <v>':{margin:-1},</v>
      </c>
    </row>
    <row r="42" spans="1:10">
      <c r="A42" s="1">
        <v>0.80694444444444502</v>
      </c>
      <c r="G42">
        <v>-1</v>
      </c>
      <c r="H42" t="str">
        <f t="shared" si="0"/>
        <v>'</v>
      </c>
      <c r="I42" s="1">
        <f t="shared" si="1"/>
        <v>0.80694444444444502</v>
      </c>
      <c r="J42" s="4" t="str">
        <f t="shared" si="2"/>
        <v>':{margin:-1},</v>
      </c>
    </row>
    <row r="43" spans="1:10">
      <c r="A43" s="1">
        <v>0.80625000000000002</v>
      </c>
      <c r="G43">
        <v>-1</v>
      </c>
      <c r="H43" t="str">
        <f t="shared" si="0"/>
        <v>'</v>
      </c>
      <c r="I43" s="1">
        <f t="shared" si="1"/>
        <v>0.80625000000000002</v>
      </c>
      <c r="J43" s="4" t="str">
        <f t="shared" si="2"/>
        <v>':{margin:-1},</v>
      </c>
    </row>
    <row r="44" spans="1:10">
      <c r="A44" s="1">
        <v>0.80555555555555602</v>
      </c>
      <c r="G44">
        <v>-1</v>
      </c>
      <c r="H44" t="str">
        <f t="shared" si="0"/>
        <v>'</v>
      </c>
      <c r="I44" s="1">
        <f t="shared" si="1"/>
        <v>0.80555555555555602</v>
      </c>
      <c r="J44" s="4" t="str">
        <f t="shared" si="2"/>
        <v>':{margin:-1},</v>
      </c>
    </row>
    <row r="45" spans="1:10">
      <c r="A45" s="1">
        <v>0.80486111111111103</v>
      </c>
      <c r="G45">
        <v>-1</v>
      </c>
      <c r="H45" t="str">
        <f t="shared" si="0"/>
        <v>'</v>
      </c>
      <c r="I45" s="1">
        <f t="shared" si="1"/>
        <v>0.80486111111111103</v>
      </c>
      <c r="J45" s="4" t="str">
        <f t="shared" si="2"/>
        <v>':{margin:-1},</v>
      </c>
    </row>
    <row r="46" spans="1:10">
      <c r="A46" s="1">
        <v>0.80416666666666703</v>
      </c>
      <c r="G46">
        <v>-1</v>
      </c>
      <c r="H46" t="str">
        <f t="shared" si="0"/>
        <v>'</v>
      </c>
      <c r="I46" s="1">
        <f t="shared" si="1"/>
        <v>0.80416666666666703</v>
      </c>
      <c r="J46" s="4" t="str">
        <f t="shared" si="2"/>
        <v>':{margin:-1},</v>
      </c>
    </row>
    <row r="47" spans="1:10">
      <c r="A47" s="1">
        <v>0.80347222222222203</v>
      </c>
      <c r="G47">
        <v>-1</v>
      </c>
      <c r="H47" t="str">
        <f t="shared" si="0"/>
        <v>'</v>
      </c>
      <c r="I47" s="1">
        <f t="shared" si="1"/>
        <v>0.80347222222222203</v>
      </c>
      <c r="J47" s="4" t="str">
        <f t="shared" si="2"/>
        <v>':{margin:-1},</v>
      </c>
    </row>
    <row r="48" spans="1:10">
      <c r="A48" s="1">
        <v>0.80277777777777803</v>
      </c>
      <c r="G48">
        <v>-1</v>
      </c>
      <c r="H48" t="str">
        <f t="shared" si="0"/>
        <v>'</v>
      </c>
      <c r="I48" s="1">
        <f t="shared" si="1"/>
        <v>0.80277777777777803</v>
      </c>
      <c r="J48" s="4" t="str">
        <f t="shared" si="2"/>
        <v>':{margin:-1},</v>
      </c>
    </row>
    <row r="49" spans="1:10">
      <c r="A49" s="1">
        <v>0.80208333333333304</v>
      </c>
      <c r="G49">
        <v>-1</v>
      </c>
      <c r="H49" t="str">
        <f t="shared" si="0"/>
        <v>'</v>
      </c>
      <c r="I49" s="1">
        <f t="shared" si="1"/>
        <v>0.80208333333333304</v>
      </c>
      <c r="J49" s="4" t="str">
        <f t="shared" si="2"/>
        <v>':{margin:-1},</v>
      </c>
    </row>
    <row r="50" spans="1:10">
      <c r="A50" s="1">
        <v>0.80138888888888904</v>
      </c>
      <c r="B50" s="1">
        <v>0.80138888888888893</v>
      </c>
      <c r="C50" s="2" t="s">
        <v>11</v>
      </c>
      <c r="D50" s="2" t="s">
        <v>5</v>
      </c>
      <c r="E50" s="2" t="s">
        <v>245</v>
      </c>
      <c r="F50" s="2" t="s">
        <v>246</v>
      </c>
      <c r="G50">
        <v>-4</v>
      </c>
      <c r="H50" t="str">
        <f t="shared" si="0"/>
        <v>'</v>
      </c>
      <c r="I50" s="1">
        <f t="shared" si="1"/>
        <v>0.80138888888888904</v>
      </c>
      <c r="J50" s="4" t="str">
        <f t="shared" si="2"/>
        <v>':{margin:-4},</v>
      </c>
    </row>
    <row r="51" spans="1:10">
      <c r="A51" s="1">
        <v>0.80069444444444504</v>
      </c>
      <c r="G51">
        <v>-4</v>
      </c>
      <c r="H51" t="str">
        <f t="shared" si="0"/>
        <v>'</v>
      </c>
      <c r="I51" s="1">
        <f t="shared" si="1"/>
        <v>0.80069444444444504</v>
      </c>
      <c r="J51" s="4" t="str">
        <f t="shared" si="2"/>
        <v>':{margin:-4},</v>
      </c>
    </row>
    <row r="52" spans="1:10">
      <c r="A52" s="1">
        <v>0.8</v>
      </c>
      <c r="G52">
        <v>-4</v>
      </c>
      <c r="H52" t="str">
        <f t="shared" si="0"/>
        <v>'</v>
      </c>
      <c r="I52" s="1">
        <f t="shared" si="1"/>
        <v>0.8</v>
      </c>
      <c r="J52" s="4" t="str">
        <f t="shared" si="2"/>
        <v>':{margin:-4},</v>
      </c>
    </row>
    <row r="53" spans="1:10">
      <c r="A53" s="1">
        <v>0.79930555555555605</v>
      </c>
      <c r="G53">
        <v>-4</v>
      </c>
      <c r="H53" t="str">
        <f t="shared" si="0"/>
        <v>'</v>
      </c>
      <c r="I53" s="1">
        <f t="shared" si="1"/>
        <v>0.79930555555555605</v>
      </c>
      <c r="J53" s="4" t="str">
        <f t="shared" si="2"/>
        <v>':{margin:-4},</v>
      </c>
    </row>
    <row r="54" spans="1:10">
      <c r="A54" s="1">
        <v>0.79861111111111105</v>
      </c>
      <c r="G54">
        <v>-4</v>
      </c>
      <c r="H54" t="str">
        <f t="shared" si="0"/>
        <v>'</v>
      </c>
      <c r="I54" s="1">
        <f t="shared" si="1"/>
        <v>0.79861111111111105</v>
      </c>
      <c r="J54" s="4" t="str">
        <f t="shared" si="2"/>
        <v>':{margin:-4},</v>
      </c>
    </row>
    <row r="55" spans="1:10">
      <c r="A55" s="1">
        <v>0.79791666666666705</v>
      </c>
      <c r="G55">
        <v>-4</v>
      </c>
      <c r="H55" t="str">
        <f t="shared" si="0"/>
        <v>'</v>
      </c>
      <c r="I55" s="1">
        <f t="shared" si="1"/>
        <v>0.79791666666666705</v>
      </c>
      <c r="J55" s="4" t="str">
        <f t="shared" si="2"/>
        <v>':{margin:-4},</v>
      </c>
    </row>
    <row r="56" spans="1:10">
      <c r="A56" s="1">
        <v>0.79722222222222205</v>
      </c>
      <c r="G56">
        <v>-4</v>
      </c>
      <c r="H56" t="str">
        <f t="shared" si="0"/>
        <v>'</v>
      </c>
      <c r="I56" s="1">
        <f t="shared" si="1"/>
        <v>0.79722222222222205</v>
      </c>
      <c r="J56" s="4" t="str">
        <f t="shared" si="2"/>
        <v>':{margin:-4},</v>
      </c>
    </row>
    <row r="57" spans="1:10">
      <c r="A57" s="1">
        <v>0.79652777777777795</v>
      </c>
      <c r="G57">
        <v>-4</v>
      </c>
      <c r="H57" t="str">
        <f t="shared" si="0"/>
        <v>'</v>
      </c>
      <c r="I57" s="1">
        <f t="shared" si="1"/>
        <v>0.79652777777777795</v>
      </c>
      <c r="J57" s="4" t="str">
        <f t="shared" si="2"/>
        <v>':{margin:-4},</v>
      </c>
    </row>
    <row r="58" spans="1:10">
      <c r="A58" s="1">
        <v>0.79583333333333395</v>
      </c>
      <c r="G58">
        <v>-4</v>
      </c>
      <c r="H58" t="str">
        <f t="shared" si="0"/>
        <v>'</v>
      </c>
      <c r="I58" s="1">
        <f t="shared" si="1"/>
        <v>0.79583333333333395</v>
      </c>
      <c r="J58" s="4" t="str">
        <f t="shared" si="2"/>
        <v>':{margin:-4},</v>
      </c>
    </row>
    <row r="59" spans="1:10">
      <c r="A59" s="1">
        <v>0.79513888888888895</v>
      </c>
      <c r="G59">
        <v>-4</v>
      </c>
      <c r="H59" t="str">
        <f t="shared" si="0"/>
        <v>'</v>
      </c>
      <c r="I59" s="1">
        <f t="shared" si="1"/>
        <v>0.79513888888888895</v>
      </c>
      <c r="J59" s="4" t="str">
        <f t="shared" si="2"/>
        <v>':{margin:-4},</v>
      </c>
    </row>
    <row r="60" spans="1:10">
      <c r="A60" s="1">
        <v>0.79444444444444495</v>
      </c>
      <c r="G60">
        <v>-4</v>
      </c>
      <c r="H60" t="str">
        <f t="shared" si="0"/>
        <v>'</v>
      </c>
      <c r="I60" s="1">
        <f t="shared" si="1"/>
        <v>0.79444444444444495</v>
      </c>
      <c r="J60" s="4" t="str">
        <f t="shared" si="2"/>
        <v>':{margin:-4},</v>
      </c>
    </row>
    <row r="61" spans="1:10">
      <c r="A61" s="1">
        <v>0.79374999999999996</v>
      </c>
      <c r="G61">
        <v>-4</v>
      </c>
      <c r="H61" t="str">
        <f t="shared" si="0"/>
        <v>'</v>
      </c>
      <c r="I61" s="1">
        <f t="shared" si="1"/>
        <v>0.79374999999999996</v>
      </c>
      <c r="J61" s="4" t="str">
        <f t="shared" si="2"/>
        <v>':{margin:-4},</v>
      </c>
    </row>
    <row r="62" spans="1:10">
      <c r="A62" s="1">
        <v>0.79305555555555596</v>
      </c>
      <c r="G62">
        <v>-4</v>
      </c>
      <c r="H62" t="str">
        <f t="shared" si="0"/>
        <v>'</v>
      </c>
      <c r="I62" s="1">
        <f t="shared" si="1"/>
        <v>0.79305555555555596</v>
      </c>
      <c r="J62" s="4" t="str">
        <f t="shared" si="2"/>
        <v>':{margin:-4},</v>
      </c>
    </row>
    <row r="63" spans="1:10">
      <c r="A63" s="1">
        <v>0.79236111111111096</v>
      </c>
      <c r="G63">
        <v>-4</v>
      </c>
      <c r="H63" t="str">
        <f t="shared" si="0"/>
        <v>'</v>
      </c>
      <c r="I63" s="1">
        <f t="shared" si="1"/>
        <v>0.79236111111111096</v>
      </c>
      <c r="J63" s="4" t="str">
        <f t="shared" si="2"/>
        <v>':{margin:-4},</v>
      </c>
    </row>
    <row r="64" spans="1:10">
      <c r="A64" s="1">
        <v>0.79166666666666696</v>
      </c>
      <c r="G64">
        <v>-4</v>
      </c>
      <c r="H64" t="str">
        <f t="shared" si="0"/>
        <v>'</v>
      </c>
      <c r="I64" s="1">
        <f t="shared" si="1"/>
        <v>0.79166666666666696</v>
      </c>
      <c r="J64" s="4" t="str">
        <f t="shared" si="2"/>
        <v>':{margin:-4},</v>
      </c>
    </row>
    <row r="65" spans="1:10">
      <c r="A65" s="1">
        <v>0.79097222222222197</v>
      </c>
      <c r="G65">
        <v>-4</v>
      </c>
      <c r="H65" t="str">
        <f t="shared" si="0"/>
        <v>'</v>
      </c>
      <c r="I65" s="1">
        <f t="shared" si="1"/>
        <v>0.79097222222222197</v>
      </c>
      <c r="J65" s="4" t="str">
        <f t="shared" si="2"/>
        <v>':{margin:-4},</v>
      </c>
    </row>
    <row r="66" spans="1:10">
      <c r="A66" s="1">
        <v>0.79027777777777797</v>
      </c>
      <c r="G66">
        <v>-4</v>
      </c>
      <c r="H66" t="str">
        <f t="shared" si="0"/>
        <v>'</v>
      </c>
      <c r="I66" s="1">
        <f t="shared" si="1"/>
        <v>0.79027777777777797</v>
      </c>
      <c r="J66" s="4" t="str">
        <f t="shared" si="2"/>
        <v>':{margin:-4},</v>
      </c>
    </row>
    <row r="67" spans="1:10">
      <c r="A67" s="1">
        <v>0.78958333333333397</v>
      </c>
      <c r="G67">
        <v>-4</v>
      </c>
      <c r="H67" t="str">
        <f t="shared" si="0"/>
        <v>'</v>
      </c>
      <c r="I67" s="1">
        <f t="shared" si="1"/>
        <v>0.78958333333333397</v>
      </c>
      <c r="J67" s="4" t="str">
        <f t="shared" si="2"/>
        <v>':{margin:-4},</v>
      </c>
    </row>
    <row r="68" spans="1:10">
      <c r="A68" s="1">
        <v>0.78888888888888897</v>
      </c>
      <c r="G68">
        <v>-4</v>
      </c>
      <c r="H68" t="str">
        <f t="shared" si="0"/>
        <v>'</v>
      </c>
      <c r="I68" s="1">
        <f t="shared" si="1"/>
        <v>0.78888888888888897</v>
      </c>
      <c r="J68" s="4" t="str">
        <f t="shared" si="2"/>
        <v>':{margin:-4},</v>
      </c>
    </row>
    <row r="69" spans="1:10">
      <c r="A69" s="1">
        <v>0.78819444444444497</v>
      </c>
      <c r="B69" s="1">
        <v>0.78819444444444453</v>
      </c>
      <c r="C69" s="2" t="s">
        <v>12</v>
      </c>
      <c r="D69" s="2" t="s">
        <v>241</v>
      </c>
      <c r="E69" s="2" t="s">
        <v>247</v>
      </c>
      <c r="F69" s="2" t="s">
        <v>246</v>
      </c>
      <c r="G69">
        <v>-2</v>
      </c>
      <c r="H69" t="str">
        <f t="shared" ref="H69:H132" si="3">"'"</f>
        <v>'</v>
      </c>
      <c r="I69" s="1">
        <f t="shared" ref="I69:I132" si="4">A69</f>
        <v>0.78819444444444497</v>
      </c>
      <c r="J69" s="4" t="str">
        <f t="shared" ref="J69:J132" si="5">"':{margin:"&amp;G69&amp;"},"</f>
        <v>':{margin:-2},</v>
      </c>
    </row>
    <row r="70" spans="1:10">
      <c r="A70" s="1">
        <v>0.78749999999999998</v>
      </c>
      <c r="G70">
        <v>-2</v>
      </c>
      <c r="H70" t="str">
        <f t="shared" si="3"/>
        <v>'</v>
      </c>
      <c r="I70" s="1">
        <f t="shared" si="4"/>
        <v>0.78749999999999998</v>
      </c>
      <c r="J70" s="4" t="str">
        <f t="shared" si="5"/>
        <v>':{margin:-2},</v>
      </c>
    </row>
    <row r="71" spans="1:10">
      <c r="A71" s="1">
        <v>0.78680555555555598</v>
      </c>
      <c r="G71">
        <v>-2</v>
      </c>
      <c r="H71" t="str">
        <f t="shared" si="3"/>
        <v>'</v>
      </c>
      <c r="I71" s="1">
        <f t="shared" si="4"/>
        <v>0.78680555555555598</v>
      </c>
      <c r="J71" s="4" t="str">
        <f t="shared" si="5"/>
        <v>':{margin:-2},</v>
      </c>
    </row>
    <row r="72" spans="1:10">
      <c r="A72" s="1">
        <v>0.78611111111111098</v>
      </c>
      <c r="G72">
        <v>-2</v>
      </c>
      <c r="H72" t="str">
        <f t="shared" si="3"/>
        <v>'</v>
      </c>
      <c r="I72" s="1">
        <f t="shared" si="4"/>
        <v>0.78611111111111098</v>
      </c>
      <c r="J72" s="4" t="str">
        <f t="shared" si="5"/>
        <v>':{margin:-2},</v>
      </c>
    </row>
    <row r="73" spans="1:10">
      <c r="A73" s="1">
        <v>0.78541666666666698</v>
      </c>
      <c r="G73">
        <v>-2</v>
      </c>
      <c r="H73" t="str">
        <f t="shared" si="3"/>
        <v>'</v>
      </c>
      <c r="I73" s="1">
        <f t="shared" si="4"/>
        <v>0.78541666666666698</v>
      </c>
      <c r="J73" s="4" t="str">
        <f t="shared" si="5"/>
        <v>':{margin:-2},</v>
      </c>
    </row>
    <row r="74" spans="1:10">
      <c r="A74" s="1">
        <v>0.78472222222222199</v>
      </c>
      <c r="G74">
        <v>-2</v>
      </c>
      <c r="H74" t="str">
        <f t="shared" si="3"/>
        <v>'</v>
      </c>
      <c r="I74" s="1">
        <f t="shared" si="4"/>
        <v>0.78472222222222199</v>
      </c>
      <c r="J74" s="4" t="str">
        <f t="shared" si="5"/>
        <v>':{margin:-2},</v>
      </c>
    </row>
    <row r="75" spans="1:10">
      <c r="A75" s="1">
        <v>0.78402777777777799</v>
      </c>
      <c r="G75">
        <v>-2</v>
      </c>
      <c r="H75" t="str">
        <f t="shared" si="3"/>
        <v>'</v>
      </c>
      <c r="I75" s="1">
        <f t="shared" si="4"/>
        <v>0.78402777777777799</v>
      </c>
      <c r="J75" s="4" t="str">
        <f t="shared" si="5"/>
        <v>':{margin:-2},</v>
      </c>
    </row>
    <row r="76" spans="1:10">
      <c r="A76" s="1">
        <v>0.78333333333333399</v>
      </c>
      <c r="G76">
        <v>-2</v>
      </c>
      <c r="H76" t="str">
        <f t="shared" si="3"/>
        <v>'</v>
      </c>
      <c r="I76" s="1">
        <f t="shared" si="4"/>
        <v>0.78333333333333399</v>
      </c>
      <c r="J76" s="4" t="str">
        <f t="shared" si="5"/>
        <v>':{margin:-2},</v>
      </c>
    </row>
    <row r="77" spans="1:10">
      <c r="A77" s="1">
        <v>0.78263888888888899</v>
      </c>
      <c r="G77">
        <v>-2</v>
      </c>
      <c r="H77" t="str">
        <f t="shared" si="3"/>
        <v>'</v>
      </c>
      <c r="I77" s="1">
        <f t="shared" si="4"/>
        <v>0.78263888888888899</v>
      </c>
      <c r="J77" s="4" t="str">
        <f t="shared" si="5"/>
        <v>':{margin:-2},</v>
      </c>
    </row>
    <row r="78" spans="1:10">
      <c r="A78" s="1">
        <v>0.781944444444445</v>
      </c>
      <c r="G78">
        <v>-2</v>
      </c>
      <c r="H78" t="str">
        <f t="shared" si="3"/>
        <v>'</v>
      </c>
      <c r="I78" s="1">
        <f t="shared" si="4"/>
        <v>0.781944444444445</v>
      </c>
      <c r="J78" s="4" t="str">
        <f t="shared" si="5"/>
        <v>':{margin:-2},</v>
      </c>
    </row>
    <row r="79" spans="1:10">
      <c r="A79" s="1">
        <v>0.78125</v>
      </c>
      <c r="G79">
        <v>-2</v>
      </c>
      <c r="H79" t="str">
        <f t="shared" si="3"/>
        <v>'</v>
      </c>
      <c r="I79" s="1">
        <f t="shared" si="4"/>
        <v>0.78125</v>
      </c>
      <c r="J79" s="4" t="str">
        <f t="shared" si="5"/>
        <v>':{margin:-2},</v>
      </c>
    </row>
    <row r="80" spans="1:10">
      <c r="A80" s="1">
        <v>0.780555555555556</v>
      </c>
      <c r="G80">
        <v>-2</v>
      </c>
      <c r="H80" t="str">
        <f t="shared" si="3"/>
        <v>'</v>
      </c>
      <c r="I80" s="1">
        <f t="shared" si="4"/>
        <v>0.780555555555556</v>
      </c>
      <c r="J80" s="4" t="str">
        <f t="shared" si="5"/>
        <v>':{margin:-2},</v>
      </c>
    </row>
    <row r="81" spans="1:10">
      <c r="A81" s="1">
        <v>0.77986111111111101</v>
      </c>
      <c r="G81">
        <v>-2</v>
      </c>
      <c r="H81" t="str">
        <f t="shared" si="3"/>
        <v>'</v>
      </c>
      <c r="I81" s="1">
        <f t="shared" si="4"/>
        <v>0.77986111111111101</v>
      </c>
      <c r="J81" s="4" t="str">
        <f t="shared" si="5"/>
        <v>':{margin:-2},</v>
      </c>
    </row>
    <row r="82" spans="1:10">
      <c r="A82" s="1">
        <v>0.77916666666666701</v>
      </c>
      <c r="G82">
        <v>-2</v>
      </c>
      <c r="H82" t="str">
        <f t="shared" si="3"/>
        <v>'</v>
      </c>
      <c r="I82" s="1">
        <f t="shared" si="4"/>
        <v>0.77916666666666701</v>
      </c>
      <c r="J82" s="4" t="str">
        <f t="shared" si="5"/>
        <v>':{margin:-2},</v>
      </c>
    </row>
    <row r="83" spans="1:10">
      <c r="A83" s="1">
        <v>0.77847222222222201</v>
      </c>
      <c r="G83">
        <v>-2</v>
      </c>
      <c r="H83" t="str">
        <f t="shared" si="3"/>
        <v>'</v>
      </c>
      <c r="I83" s="1">
        <f t="shared" si="4"/>
        <v>0.77847222222222201</v>
      </c>
      <c r="J83" s="4" t="str">
        <f t="shared" si="5"/>
        <v>':{margin:-2},</v>
      </c>
    </row>
    <row r="84" spans="1:10">
      <c r="A84" s="1">
        <v>0.77777777777777801</v>
      </c>
      <c r="G84">
        <v>-2</v>
      </c>
      <c r="H84" t="str">
        <f t="shared" si="3"/>
        <v>'</v>
      </c>
      <c r="I84" s="1">
        <f t="shared" si="4"/>
        <v>0.77777777777777801</v>
      </c>
      <c r="J84" s="4" t="str">
        <f t="shared" si="5"/>
        <v>':{margin:-2},</v>
      </c>
    </row>
    <row r="85" spans="1:10">
      <c r="A85" s="1">
        <v>0.77708333333333401</v>
      </c>
      <c r="G85">
        <v>-2</v>
      </c>
      <c r="H85" t="str">
        <f t="shared" si="3"/>
        <v>'</v>
      </c>
      <c r="I85" s="1">
        <f t="shared" si="4"/>
        <v>0.77708333333333401</v>
      </c>
      <c r="J85" s="4" t="str">
        <f t="shared" si="5"/>
        <v>':{margin:-2},</v>
      </c>
    </row>
    <row r="86" spans="1:10">
      <c r="A86" s="1">
        <v>0.77638888888888902</v>
      </c>
      <c r="G86">
        <v>-2</v>
      </c>
      <c r="H86" t="str">
        <f t="shared" si="3"/>
        <v>'</v>
      </c>
      <c r="I86" s="1">
        <f t="shared" si="4"/>
        <v>0.77638888888888902</v>
      </c>
      <c r="J86" s="4" t="str">
        <f t="shared" si="5"/>
        <v>':{margin:-2},</v>
      </c>
    </row>
    <row r="87" spans="1:10">
      <c r="A87" s="1">
        <v>0.77569444444444502</v>
      </c>
      <c r="G87">
        <v>-2</v>
      </c>
      <c r="H87" t="str">
        <f t="shared" si="3"/>
        <v>'</v>
      </c>
      <c r="I87" s="1">
        <f t="shared" si="4"/>
        <v>0.77569444444444502</v>
      </c>
      <c r="J87" s="4" t="str">
        <f t="shared" si="5"/>
        <v>':{margin:-2},</v>
      </c>
    </row>
    <row r="88" spans="1:10">
      <c r="A88" s="1">
        <v>0.77500000000000002</v>
      </c>
      <c r="G88">
        <v>-2</v>
      </c>
      <c r="H88" t="str">
        <f t="shared" si="3"/>
        <v>'</v>
      </c>
      <c r="I88" s="1">
        <f t="shared" si="4"/>
        <v>0.77500000000000002</v>
      </c>
      <c r="J88" s="4" t="str">
        <f t="shared" si="5"/>
        <v>':{margin:-2},</v>
      </c>
    </row>
    <row r="89" spans="1:10">
      <c r="A89" s="1">
        <v>0.77430555555555602</v>
      </c>
      <c r="G89">
        <v>-2</v>
      </c>
      <c r="H89" t="str">
        <f t="shared" si="3"/>
        <v>'</v>
      </c>
      <c r="I89" s="1">
        <f t="shared" si="4"/>
        <v>0.77430555555555602</v>
      </c>
      <c r="J89" s="4" t="str">
        <f t="shared" si="5"/>
        <v>':{margin:-2},</v>
      </c>
    </row>
    <row r="90" spans="1:10">
      <c r="A90" s="1">
        <v>0.77361111111111103</v>
      </c>
      <c r="G90">
        <v>-2</v>
      </c>
      <c r="H90" t="str">
        <f t="shared" si="3"/>
        <v>'</v>
      </c>
      <c r="I90" s="1">
        <f t="shared" si="4"/>
        <v>0.77361111111111103</v>
      </c>
      <c r="J90" s="4" t="str">
        <f t="shared" si="5"/>
        <v>':{margin:-2},</v>
      </c>
    </row>
    <row r="91" spans="1:10">
      <c r="A91" s="1">
        <v>0.77291666666666703</v>
      </c>
      <c r="G91">
        <v>-2</v>
      </c>
      <c r="H91" t="str">
        <f t="shared" si="3"/>
        <v>'</v>
      </c>
      <c r="I91" s="1">
        <f t="shared" si="4"/>
        <v>0.77291666666666703</v>
      </c>
      <c r="J91" s="4" t="str">
        <f t="shared" si="5"/>
        <v>':{margin:-2},</v>
      </c>
    </row>
    <row r="92" spans="1:10">
      <c r="A92" s="1">
        <v>0.77222222222222203</v>
      </c>
      <c r="G92">
        <v>-2</v>
      </c>
      <c r="H92" t="str">
        <f t="shared" si="3"/>
        <v>'</v>
      </c>
      <c r="I92" s="1">
        <f t="shared" si="4"/>
        <v>0.77222222222222203</v>
      </c>
      <c r="J92" s="4" t="str">
        <f t="shared" si="5"/>
        <v>':{margin:-2},</v>
      </c>
    </row>
    <row r="93" spans="1:10">
      <c r="A93" s="1">
        <v>0.77152777777777803</v>
      </c>
      <c r="G93">
        <v>-2</v>
      </c>
      <c r="H93" t="str">
        <f t="shared" si="3"/>
        <v>'</v>
      </c>
      <c r="I93" s="1">
        <f t="shared" si="4"/>
        <v>0.77152777777777803</v>
      </c>
      <c r="J93" s="4" t="str">
        <f t="shared" si="5"/>
        <v>':{margin:-2},</v>
      </c>
    </row>
    <row r="94" spans="1:10">
      <c r="A94" s="1">
        <v>0.77083333333333404</v>
      </c>
      <c r="G94">
        <v>-2</v>
      </c>
      <c r="H94" t="str">
        <f t="shared" si="3"/>
        <v>'</v>
      </c>
      <c r="I94" s="1">
        <f t="shared" si="4"/>
        <v>0.77083333333333404</v>
      </c>
      <c r="J94" s="4" t="str">
        <f t="shared" si="5"/>
        <v>':{margin:-2},</v>
      </c>
    </row>
    <row r="95" spans="1:10">
      <c r="A95" s="1">
        <v>0.77013888888888904</v>
      </c>
      <c r="G95">
        <v>-2</v>
      </c>
      <c r="H95" t="str">
        <f t="shared" si="3"/>
        <v>'</v>
      </c>
      <c r="I95" s="1">
        <f t="shared" si="4"/>
        <v>0.77013888888888904</v>
      </c>
      <c r="J95" s="4" t="str">
        <f t="shared" si="5"/>
        <v>':{margin:-2},</v>
      </c>
    </row>
    <row r="96" spans="1:10">
      <c r="A96" s="1">
        <v>0.76944444444444504</v>
      </c>
      <c r="G96">
        <v>-2</v>
      </c>
      <c r="H96" t="str">
        <f t="shared" si="3"/>
        <v>'</v>
      </c>
      <c r="I96" s="1">
        <f t="shared" si="4"/>
        <v>0.76944444444444504</v>
      </c>
      <c r="J96" s="4" t="str">
        <f t="shared" si="5"/>
        <v>':{margin:-2},</v>
      </c>
    </row>
    <row r="97" spans="1:10">
      <c r="A97" s="1">
        <v>0.76875000000000004</v>
      </c>
      <c r="G97">
        <v>-2</v>
      </c>
      <c r="H97" t="str">
        <f t="shared" si="3"/>
        <v>'</v>
      </c>
      <c r="I97" s="1">
        <f t="shared" si="4"/>
        <v>0.76875000000000004</v>
      </c>
      <c r="J97" s="4" t="str">
        <f t="shared" si="5"/>
        <v>':{margin:-2},</v>
      </c>
    </row>
    <row r="98" spans="1:10">
      <c r="A98" s="1">
        <v>0.76805555555555605</v>
      </c>
      <c r="G98">
        <v>-2</v>
      </c>
      <c r="H98" t="str">
        <f t="shared" si="3"/>
        <v>'</v>
      </c>
      <c r="I98" s="1">
        <f t="shared" si="4"/>
        <v>0.76805555555555605</v>
      </c>
      <c r="J98" s="4" t="str">
        <f t="shared" si="5"/>
        <v>':{margin:-2},</v>
      </c>
    </row>
    <row r="99" spans="1:10">
      <c r="A99" s="1">
        <v>0.76736111111111105</v>
      </c>
      <c r="G99">
        <v>-2</v>
      </c>
      <c r="H99" t="str">
        <f t="shared" si="3"/>
        <v>'</v>
      </c>
      <c r="I99" s="1">
        <f t="shared" si="4"/>
        <v>0.76736111111111105</v>
      </c>
      <c r="J99" s="4" t="str">
        <f t="shared" si="5"/>
        <v>':{margin:-2},</v>
      </c>
    </row>
    <row r="100" spans="1:10">
      <c r="A100" s="1">
        <v>0.76666666666666705</v>
      </c>
      <c r="B100" s="1">
        <v>0.76666666666666661</v>
      </c>
      <c r="C100" s="2" t="s">
        <v>13</v>
      </c>
      <c r="D100" s="2" t="s">
        <v>241</v>
      </c>
      <c r="E100" s="2">
        <v>4</v>
      </c>
      <c r="F100" s="2">
        <v>6</v>
      </c>
      <c r="G100">
        <v>-2</v>
      </c>
      <c r="H100" t="str">
        <f t="shared" si="3"/>
        <v>'</v>
      </c>
      <c r="I100" s="1">
        <f t="shared" si="4"/>
        <v>0.76666666666666705</v>
      </c>
      <c r="J100" s="4" t="str">
        <f t="shared" si="5"/>
        <v>':{margin:-2},</v>
      </c>
    </row>
    <row r="101" spans="1:10">
      <c r="A101" s="1">
        <v>0.76597222222222205</v>
      </c>
      <c r="B101" s="1">
        <v>0.76666666666666661</v>
      </c>
      <c r="C101" s="2" t="s">
        <v>14</v>
      </c>
      <c r="D101" s="2" t="s">
        <v>5</v>
      </c>
      <c r="E101" s="2" t="s">
        <v>247</v>
      </c>
      <c r="F101" s="2" t="s">
        <v>246</v>
      </c>
      <c r="G101">
        <v>-2</v>
      </c>
      <c r="H101" t="str">
        <f t="shared" si="3"/>
        <v>'</v>
      </c>
      <c r="I101" s="1">
        <f t="shared" si="4"/>
        <v>0.76597222222222205</v>
      </c>
      <c r="J101" s="4" t="str">
        <f t="shared" si="5"/>
        <v>':{margin:-2},</v>
      </c>
    </row>
    <row r="102" spans="1:10">
      <c r="A102" s="1">
        <v>0.76527777777777795</v>
      </c>
      <c r="B102" s="1">
        <v>0.76666666666666661</v>
      </c>
      <c r="C102" s="2" t="s">
        <v>15</v>
      </c>
      <c r="D102" s="2" t="s">
        <v>241</v>
      </c>
      <c r="E102" s="2" t="s">
        <v>247</v>
      </c>
      <c r="F102" s="2" t="s">
        <v>246</v>
      </c>
      <c r="G102">
        <v>-2</v>
      </c>
      <c r="H102" t="str">
        <f t="shared" si="3"/>
        <v>'</v>
      </c>
      <c r="I102" s="1">
        <f t="shared" si="4"/>
        <v>0.76527777777777795</v>
      </c>
      <c r="J102" s="4" t="str">
        <f t="shared" si="5"/>
        <v>':{margin:-2},</v>
      </c>
    </row>
    <row r="103" spans="1:10">
      <c r="A103" s="1">
        <v>0.76458333333333395</v>
      </c>
      <c r="G103">
        <v>-2</v>
      </c>
      <c r="H103" t="str">
        <f t="shared" si="3"/>
        <v>'</v>
      </c>
      <c r="I103" s="1">
        <f t="shared" si="4"/>
        <v>0.76458333333333395</v>
      </c>
      <c r="J103" s="4" t="str">
        <f t="shared" si="5"/>
        <v>':{margin:-2},</v>
      </c>
    </row>
    <row r="104" spans="1:10">
      <c r="A104" s="1">
        <v>0.76388888888888895</v>
      </c>
      <c r="G104">
        <v>-2</v>
      </c>
      <c r="H104" t="str">
        <f t="shared" si="3"/>
        <v>'</v>
      </c>
      <c r="I104" s="1">
        <f t="shared" si="4"/>
        <v>0.76388888888888895</v>
      </c>
      <c r="J104" s="4" t="str">
        <f t="shared" si="5"/>
        <v>':{margin:-2},</v>
      </c>
    </row>
    <row r="105" spans="1:10">
      <c r="A105" s="1">
        <v>0.76319444444444495</v>
      </c>
      <c r="G105">
        <v>-2</v>
      </c>
      <c r="H105" t="str">
        <f t="shared" si="3"/>
        <v>'</v>
      </c>
      <c r="I105" s="1">
        <f t="shared" si="4"/>
        <v>0.76319444444444495</v>
      </c>
      <c r="J105" s="4" t="str">
        <f t="shared" si="5"/>
        <v>':{margin:-2},</v>
      </c>
    </row>
    <row r="106" spans="1:10">
      <c r="A106" s="1">
        <v>0.76249999999999996</v>
      </c>
      <c r="G106">
        <v>-2</v>
      </c>
      <c r="H106" t="str">
        <f t="shared" si="3"/>
        <v>'</v>
      </c>
      <c r="I106" s="1">
        <f t="shared" si="4"/>
        <v>0.76249999999999996</v>
      </c>
      <c r="J106" s="4" t="str">
        <f t="shared" si="5"/>
        <v>':{margin:-2},</v>
      </c>
    </row>
    <row r="107" spans="1:10">
      <c r="A107" s="1">
        <v>0.76180555555555596</v>
      </c>
      <c r="G107">
        <v>-2</v>
      </c>
      <c r="H107" t="str">
        <f t="shared" si="3"/>
        <v>'</v>
      </c>
      <c r="I107" s="1">
        <f t="shared" si="4"/>
        <v>0.76180555555555596</v>
      </c>
      <c r="J107" s="4" t="str">
        <f t="shared" si="5"/>
        <v>':{margin:-2},</v>
      </c>
    </row>
    <row r="108" spans="1:10">
      <c r="A108" s="1">
        <v>0.76111111111111096</v>
      </c>
      <c r="G108">
        <v>-2</v>
      </c>
      <c r="H108" t="str">
        <f t="shared" si="3"/>
        <v>'</v>
      </c>
      <c r="I108" s="1">
        <f t="shared" si="4"/>
        <v>0.76111111111111096</v>
      </c>
      <c r="J108" s="4" t="str">
        <f t="shared" si="5"/>
        <v>':{margin:-2},</v>
      </c>
    </row>
    <row r="109" spans="1:10">
      <c r="A109" s="1">
        <v>0.76041666666666696</v>
      </c>
      <c r="G109">
        <v>-2</v>
      </c>
      <c r="H109" t="str">
        <f t="shared" si="3"/>
        <v>'</v>
      </c>
      <c r="I109" s="1">
        <f t="shared" si="4"/>
        <v>0.76041666666666696</v>
      </c>
      <c r="J109" s="4" t="str">
        <f t="shared" si="5"/>
        <v>':{margin:-2},</v>
      </c>
    </row>
    <row r="110" spans="1:10">
      <c r="A110" s="1">
        <v>0.75972222222222296</v>
      </c>
      <c r="B110" s="1">
        <v>0.7597222222222223</v>
      </c>
      <c r="C110" s="2" t="s">
        <v>10</v>
      </c>
      <c r="D110" s="2" t="s">
        <v>241</v>
      </c>
      <c r="E110" s="2" t="s">
        <v>246</v>
      </c>
      <c r="F110" s="2" t="s">
        <v>246</v>
      </c>
      <c r="G110">
        <v>0</v>
      </c>
      <c r="H110" t="str">
        <f t="shared" si="3"/>
        <v>'</v>
      </c>
      <c r="I110" s="1">
        <f t="shared" si="4"/>
        <v>0.75972222222222296</v>
      </c>
      <c r="J110" s="4" t="str">
        <f t="shared" si="5"/>
        <v>':{margin:0},</v>
      </c>
    </row>
    <row r="111" spans="1:10">
      <c r="A111" s="1">
        <v>0.75902777777777797</v>
      </c>
      <c r="G111">
        <v>0</v>
      </c>
      <c r="H111" t="str">
        <f t="shared" si="3"/>
        <v>'</v>
      </c>
      <c r="I111" s="1">
        <f t="shared" si="4"/>
        <v>0.75902777777777797</v>
      </c>
      <c r="J111" s="4" t="str">
        <f t="shared" si="5"/>
        <v>':{margin:0},</v>
      </c>
    </row>
    <row r="112" spans="1:10">
      <c r="A112" s="1">
        <v>0.75833333333333397</v>
      </c>
      <c r="G112">
        <v>0</v>
      </c>
      <c r="H112" t="str">
        <f t="shared" si="3"/>
        <v>'</v>
      </c>
      <c r="I112" s="1">
        <f t="shared" si="4"/>
        <v>0.75833333333333397</v>
      </c>
      <c r="J112" s="4" t="str">
        <f t="shared" si="5"/>
        <v>':{margin:0},</v>
      </c>
    </row>
    <row r="113" spans="1:10">
      <c r="A113" s="1">
        <v>0.75763888888888897</v>
      </c>
      <c r="G113">
        <v>0</v>
      </c>
      <c r="H113" t="str">
        <f t="shared" si="3"/>
        <v>'</v>
      </c>
      <c r="I113" s="1">
        <f t="shared" si="4"/>
        <v>0.75763888888888897</v>
      </c>
      <c r="J113" s="4" t="str">
        <f t="shared" si="5"/>
        <v>':{margin:0},</v>
      </c>
    </row>
    <row r="114" spans="1:10">
      <c r="A114" s="1">
        <v>0.75694444444444497</v>
      </c>
      <c r="G114">
        <v>0</v>
      </c>
      <c r="H114" t="str">
        <f t="shared" si="3"/>
        <v>'</v>
      </c>
      <c r="I114" s="1">
        <f t="shared" si="4"/>
        <v>0.75694444444444497</v>
      </c>
      <c r="J114" s="4" t="str">
        <f t="shared" si="5"/>
        <v>':{margin:0},</v>
      </c>
    </row>
    <row r="115" spans="1:10">
      <c r="A115" s="1">
        <v>0.75624999999999998</v>
      </c>
      <c r="G115">
        <v>0</v>
      </c>
      <c r="H115" t="str">
        <f t="shared" si="3"/>
        <v>'</v>
      </c>
      <c r="I115" s="1">
        <f t="shared" si="4"/>
        <v>0.75624999999999998</v>
      </c>
      <c r="J115" s="4" t="str">
        <f t="shared" si="5"/>
        <v>':{margin:0},</v>
      </c>
    </row>
    <row r="116" spans="1:10">
      <c r="A116" s="1">
        <v>0.75555555555555598</v>
      </c>
      <c r="G116">
        <v>0</v>
      </c>
      <c r="H116" t="str">
        <f t="shared" si="3"/>
        <v>'</v>
      </c>
      <c r="I116" s="1">
        <f t="shared" si="4"/>
        <v>0.75555555555555598</v>
      </c>
      <c r="J116" s="4" t="str">
        <f t="shared" si="5"/>
        <v>':{margin:0},</v>
      </c>
    </row>
    <row r="117" spans="1:10">
      <c r="A117" s="1">
        <v>0.75486111111111098</v>
      </c>
      <c r="G117">
        <v>0</v>
      </c>
      <c r="H117" t="str">
        <f t="shared" si="3"/>
        <v>'</v>
      </c>
      <c r="I117" s="1">
        <f t="shared" si="4"/>
        <v>0.75486111111111098</v>
      </c>
      <c r="J117" s="4" t="str">
        <f t="shared" si="5"/>
        <v>':{margin:0},</v>
      </c>
    </row>
    <row r="118" spans="1:10">
      <c r="A118" s="1">
        <v>0.75416666666666698</v>
      </c>
      <c r="G118">
        <v>0</v>
      </c>
      <c r="H118" t="str">
        <f t="shared" si="3"/>
        <v>'</v>
      </c>
      <c r="I118" s="1">
        <f t="shared" si="4"/>
        <v>0.75416666666666698</v>
      </c>
      <c r="J118" s="4" t="str">
        <f t="shared" si="5"/>
        <v>':{margin:0},</v>
      </c>
    </row>
    <row r="119" spans="1:10">
      <c r="A119" s="1">
        <v>0.75347222222222299</v>
      </c>
      <c r="G119">
        <v>0</v>
      </c>
      <c r="H119" t="str">
        <f t="shared" si="3"/>
        <v>'</v>
      </c>
      <c r="I119" s="1">
        <f t="shared" si="4"/>
        <v>0.75347222222222299</v>
      </c>
      <c r="J119" s="4" t="str">
        <f t="shared" si="5"/>
        <v>':{margin:0},</v>
      </c>
    </row>
    <row r="120" spans="1:10">
      <c r="A120" s="1">
        <v>0.75277777777777799</v>
      </c>
      <c r="G120">
        <v>0</v>
      </c>
      <c r="H120" t="str">
        <f t="shared" si="3"/>
        <v>'</v>
      </c>
      <c r="I120" s="1">
        <f t="shared" si="4"/>
        <v>0.75277777777777799</v>
      </c>
      <c r="J120" s="4" t="str">
        <f t="shared" si="5"/>
        <v>':{margin:0},</v>
      </c>
    </row>
    <row r="121" spans="1:10">
      <c r="A121" s="1">
        <v>0.75208333333333399</v>
      </c>
      <c r="G121">
        <v>0</v>
      </c>
      <c r="H121" t="str">
        <f t="shared" si="3"/>
        <v>'</v>
      </c>
      <c r="I121" s="1">
        <f t="shared" si="4"/>
        <v>0.75208333333333399</v>
      </c>
      <c r="J121" s="4" t="str">
        <f t="shared" si="5"/>
        <v>':{margin:0},</v>
      </c>
    </row>
    <row r="122" spans="1:10">
      <c r="A122" s="1">
        <v>0.75138888888888899</v>
      </c>
      <c r="G122">
        <v>0</v>
      </c>
      <c r="H122" t="str">
        <f t="shared" si="3"/>
        <v>'</v>
      </c>
      <c r="I122" s="1">
        <f t="shared" si="4"/>
        <v>0.75138888888888899</v>
      </c>
      <c r="J122" s="4" t="str">
        <f t="shared" si="5"/>
        <v>':{margin:0},</v>
      </c>
    </row>
    <row r="123" spans="1:10">
      <c r="A123" s="1">
        <v>0.750694444444445</v>
      </c>
      <c r="G123">
        <v>0</v>
      </c>
      <c r="H123" t="str">
        <f t="shared" si="3"/>
        <v>'</v>
      </c>
      <c r="I123" s="1">
        <f t="shared" si="4"/>
        <v>0.750694444444445</v>
      </c>
      <c r="J123" s="4" t="str">
        <f t="shared" si="5"/>
        <v>':{margin:0},</v>
      </c>
    </row>
    <row r="124" spans="1:10">
      <c r="A124" s="1">
        <v>0.75</v>
      </c>
      <c r="G124">
        <v>0</v>
      </c>
      <c r="H124" t="str">
        <f t="shared" si="3"/>
        <v>'</v>
      </c>
      <c r="I124" s="1">
        <f t="shared" si="4"/>
        <v>0.75</v>
      </c>
      <c r="J124" s="4" t="str">
        <f t="shared" si="5"/>
        <v>':{margin:0},</v>
      </c>
    </row>
    <row r="125" spans="1:10">
      <c r="A125" s="1">
        <v>0.749305555555556</v>
      </c>
      <c r="G125">
        <v>0</v>
      </c>
      <c r="H125" t="str">
        <f t="shared" si="3"/>
        <v>'</v>
      </c>
      <c r="I125" s="1">
        <f t="shared" si="4"/>
        <v>0.749305555555556</v>
      </c>
      <c r="J125" s="4" t="str">
        <f t="shared" si="5"/>
        <v>':{margin:0},</v>
      </c>
    </row>
    <row r="126" spans="1:10">
      <c r="A126" s="1">
        <v>0.74861111111111101</v>
      </c>
      <c r="G126">
        <v>0</v>
      </c>
      <c r="H126" t="str">
        <f t="shared" si="3"/>
        <v>'</v>
      </c>
      <c r="I126" s="1">
        <f t="shared" si="4"/>
        <v>0.74861111111111101</v>
      </c>
      <c r="J126" s="4" t="str">
        <f t="shared" si="5"/>
        <v>':{margin:0},</v>
      </c>
    </row>
    <row r="127" spans="1:10">
      <c r="A127" s="1">
        <v>0.74791666666666701</v>
      </c>
      <c r="G127">
        <v>0</v>
      </c>
      <c r="H127" t="str">
        <f t="shared" si="3"/>
        <v>'</v>
      </c>
      <c r="I127" s="1">
        <f t="shared" si="4"/>
        <v>0.74791666666666701</v>
      </c>
      <c r="J127" s="4" t="str">
        <f t="shared" si="5"/>
        <v>':{margin:0},</v>
      </c>
    </row>
    <row r="128" spans="1:10">
      <c r="A128" s="1">
        <v>0.74722222222222301</v>
      </c>
      <c r="G128">
        <v>0</v>
      </c>
      <c r="H128" t="str">
        <f t="shared" si="3"/>
        <v>'</v>
      </c>
      <c r="I128" s="1">
        <f t="shared" si="4"/>
        <v>0.74722222222222301</v>
      </c>
      <c r="J128" s="4" t="str">
        <f t="shared" si="5"/>
        <v>':{margin:0},</v>
      </c>
    </row>
    <row r="129" spans="1:10">
      <c r="A129" s="1">
        <v>0.74652777777777801</v>
      </c>
      <c r="B129" s="1">
        <v>0.74652777777777779</v>
      </c>
      <c r="C129" s="2" t="s">
        <v>16</v>
      </c>
      <c r="D129" s="2" t="s">
        <v>5</v>
      </c>
      <c r="E129" s="2" t="s">
        <v>246</v>
      </c>
      <c r="F129" s="2" t="s">
        <v>246</v>
      </c>
      <c r="G129">
        <v>0</v>
      </c>
      <c r="H129" t="str">
        <f t="shared" si="3"/>
        <v>'</v>
      </c>
      <c r="I129" s="1">
        <f t="shared" si="4"/>
        <v>0.74652777777777801</v>
      </c>
      <c r="J129" s="4" t="str">
        <f t="shared" si="5"/>
        <v>':{margin:0},</v>
      </c>
    </row>
    <row r="130" spans="1:10">
      <c r="A130" s="1">
        <v>0.74583333333333401</v>
      </c>
      <c r="B130" s="1">
        <v>0.74652777777777779</v>
      </c>
      <c r="C130" s="2" t="s">
        <v>17</v>
      </c>
      <c r="D130" s="2" t="s">
        <v>241</v>
      </c>
      <c r="E130" s="2" t="s">
        <v>246</v>
      </c>
      <c r="F130" s="2" t="s">
        <v>246</v>
      </c>
      <c r="G130">
        <v>0</v>
      </c>
      <c r="H130" t="str">
        <f t="shared" si="3"/>
        <v>'</v>
      </c>
      <c r="I130" s="1">
        <f t="shared" si="4"/>
        <v>0.74583333333333401</v>
      </c>
      <c r="J130" s="4" t="str">
        <f t="shared" si="5"/>
        <v>':{margin:0},</v>
      </c>
    </row>
    <row r="131" spans="1:10">
      <c r="A131" s="1">
        <v>0.74513888888888902</v>
      </c>
      <c r="G131">
        <v>0</v>
      </c>
      <c r="H131" t="str">
        <f t="shared" si="3"/>
        <v>'</v>
      </c>
      <c r="I131" s="1">
        <f t="shared" si="4"/>
        <v>0.74513888888888902</v>
      </c>
      <c r="J131" s="4" t="str">
        <f t="shared" si="5"/>
        <v>':{margin:0},</v>
      </c>
    </row>
    <row r="132" spans="1:10">
      <c r="A132" s="1">
        <v>0.74444444444444502</v>
      </c>
      <c r="G132">
        <v>0</v>
      </c>
      <c r="H132" t="str">
        <f t="shared" si="3"/>
        <v>'</v>
      </c>
      <c r="I132" s="1">
        <f t="shared" si="4"/>
        <v>0.74444444444444502</v>
      </c>
      <c r="J132" s="4" t="str">
        <f t="shared" si="5"/>
        <v>':{margin:0},</v>
      </c>
    </row>
    <row r="133" spans="1:10">
      <c r="A133" s="1">
        <v>0.74375000000000002</v>
      </c>
      <c r="G133">
        <v>0</v>
      </c>
      <c r="H133" t="str">
        <f t="shared" ref="H133:H196" si="6">"'"</f>
        <v>'</v>
      </c>
      <c r="I133" s="1">
        <f t="shared" ref="I133:I196" si="7">A133</f>
        <v>0.74375000000000002</v>
      </c>
      <c r="J133" s="4" t="str">
        <f t="shared" ref="J133:J196" si="8">"':{margin:"&amp;G133&amp;"},"</f>
        <v>':{margin:0},</v>
      </c>
    </row>
    <row r="134" spans="1:10">
      <c r="A134" s="1">
        <v>0.74305555555555602</v>
      </c>
      <c r="G134">
        <v>0</v>
      </c>
      <c r="H134" t="str">
        <f t="shared" si="6"/>
        <v>'</v>
      </c>
      <c r="I134" s="1">
        <f t="shared" si="7"/>
        <v>0.74305555555555602</v>
      </c>
      <c r="J134" s="4" t="str">
        <f t="shared" si="8"/>
        <v>':{margin:0},</v>
      </c>
    </row>
    <row r="135" spans="1:10">
      <c r="A135" s="1">
        <v>0.74236111111111103</v>
      </c>
      <c r="G135">
        <v>0</v>
      </c>
      <c r="H135" t="str">
        <f t="shared" si="6"/>
        <v>'</v>
      </c>
      <c r="I135" s="1">
        <f t="shared" si="7"/>
        <v>0.74236111111111103</v>
      </c>
      <c r="J135" s="4" t="str">
        <f t="shared" si="8"/>
        <v>':{margin:0},</v>
      </c>
    </row>
    <row r="136" spans="1:10">
      <c r="A136" s="1">
        <v>0.74166666666666703</v>
      </c>
      <c r="G136">
        <v>0</v>
      </c>
      <c r="H136" t="str">
        <f t="shared" si="6"/>
        <v>'</v>
      </c>
      <c r="I136" s="1">
        <f t="shared" si="7"/>
        <v>0.74166666666666703</v>
      </c>
      <c r="J136" s="4" t="str">
        <f t="shared" si="8"/>
        <v>':{margin:0},</v>
      </c>
    </row>
    <row r="137" spans="1:10">
      <c r="A137" s="1">
        <v>0.74097222222222303</v>
      </c>
      <c r="G137">
        <v>0</v>
      </c>
      <c r="H137" t="str">
        <f t="shared" si="6"/>
        <v>'</v>
      </c>
      <c r="I137" s="1">
        <f t="shared" si="7"/>
        <v>0.74097222222222303</v>
      </c>
      <c r="J137" s="4" t="str">
        <f t="shared" si="8"/>
        <v>':{margin:0},</v>
      </c>
    </row>
    <row r="138" spans="1:10">
      <c r="A138" s="1">
        <v>0.74027777777777803</v>
      </c>
      <c r="B138" s="1">
        <v>0.7402777777777777</v>
      </c>
      <c r="C138" s="2" t="s">
        <v>18</v>
      </c>
      <c r="D138" s="2" t="s">
        <v>241</v>
      </c>
      <c r="E138" s="2" t="s">
        <v>246</v>
      </c>
      <c r="F138" s="2" t="s">
        <v>246</v>
      </c>
      <c r="G138">
        <v>0</v>
      </c>
      <c r="H138" t="str">
        <f t="shared" si="6"/>
        <v>'</v>
      </c>
      <c r="I138" s="1">
        <f t="shared" si="7"/>
        <v>0.74027777777777803</v>
      </c>
      <c r="J138" s="4" t="str">
        <f t="shared" si="8"/>
        <v>':{margin:0},</v>
      </c>
    </row>
    <row r="139" spans="1:10">
      <c r="A139" s="1">
        <v>0.73958333333333404</v>
      </c>
      <c r="B139" s="1">
        <v>0.7402777777777777</v>
      </c>
      <c r="C139" s="2" t="s">
        <v>19</v>
      </c>
      <c r="D139" s="2" t="s">
        <v>5</v>
      </c>
      <c r="E139" s="2" t="s">
        <v>246</v>
      </c>
      <c r="F139" s="2" t="s">
        <v>246</v>
      </c>
      <c r="G139">
        <v>0</v>
      </c>
      <c r="H139" t="str">
        <f t="shared" si="6"/>
        <v>'</v>
      </c>
      <c r="I139" s="1">
        <f t="shared" si="7"/>
        <v>0.73958333333333404</v>
      </c>
      <c r="J139" s="4" t="str">
        <f t="shared" si="8"/>
        <v>':{margin:0},</v>
      </c>
    </row>
    <row r="140" spans="1:10">
      <c r="A140" s="1">
        <v>0.73888888888888904</v>
      </c>
      <c r="G140">
        <v>0</v>
      </c>
      <c r="H140" t="str">
        <f t="shared" si="6"/>
        <v>'</v>
      </c>
      <c r="I140" s="1">
        <f t="shared" si="7"/>
        <v>0.73888888888888904</v>
      </c>
      <c r="J140" s="4" t="str">
        <f t="shared" si="8"/>
        <v>':{margin:0},</v>
      </c>
    </row>
    <row r="141" spans="1:10">
      <c r="A141" s="1">
        <v>0.73819444444444504</v>
      </c>
      <c r="G141">
        <v>0</v>
      </c>
      <c r="H141" t="str">
        <f t="shared" si="6"/>
        <v>'</v>
      </c>
      <c r="I141" s="1">
        <f t="shared" si="7"/>
        <v>0.73819444444444504</v>
      </c>
      <c r="J141" s="4" t="str">
        <f t="shared" si="8"/>
        <v>':{margin:0},</v>
      </c>
    </row>
    <row r="142" spans="1:10">
      <c r="A142" s="1">
        <v>0.73750000000000004</v>
      </c>
      <c r="G142">
        <v>0</v>
      </c>
      <c r="H142" t="str">
        <f t="shared" si="6"/>
        <v>'</v>
      </c>
      <c r="I142" s="1">
        <f t="shared" si="7"/>
        <v>0.73750000000000004</v>
      </c>
      <c r="J142" s="4" t="str">
        <f t="shared" si="8"/>
        <v>':{margin:0},</v>
      </c>
    </row>
    <row r="143" spans="1:10">
      <c r="A143" s="1">
        <v>0.73680555555555605</v>
      </c>
      <c r="G143">
        <v>0</v>
      </c>
      <c r="H143" t="str">
        <f t="shared" si="6"/>
        <v>'</v>
      </c>
      <c r="I143" s="1">
        <f t="shared" si="7"/>
        <v>0.73680555555555605</v>
      </c>
      <c r="J143" s="4" t="str">
        <f t="shared" si="8"/>
        <v>':{margin:0},</v>
      </c>
    </row>
    <row r="144" spans="1:10">
      <c r="A144" s="1">
        <v>0.73611111111111105</v>
      </c>
      <c r="G144">
        <v>0</v>
      </c>
      <c r="H144" t="str">
        <f t="shared" si="6"/>
        <v>'</v>
      </c>
      <c r="I144" s="1">
        <f t="shared" si="7"/>
        <v>0.73611111111111105</v>
      </c>
      <c r="J144" s="4" t="str">
        <f t="shared" si="8"/>
        <v>':{margin:0},</v>
      </c>
    </row>
    <row r="145" spans="1:10">
      <c r="A145" s="1">
        <v>0.73541666666666705</v>
      </c>
      <c r="G145">
        <v>0</v>
      </c>
      <c r="H145" t="str">
        <f t="shared" si="6"/>
        <v>'</v>
      </c>
      <c r="I145" s="1">
        <f t="shared" si="7"/>
        <v>0.73541666666666705</v>
      </c>
      <c r="J145" s="4" t="str">
        <f t="shared" si="8"/>
        <v>':{margin:0},</v>
      </c>
    </row>
    <row r="146" spans="1:10">
      <c r="A146" s="1">
        <v>0.73472222222222305</v>
      </c>
      <c r="G146">
        <v>0</v>
      </c>
      <c r="H146" t="str">
        <f t="shared" si="6"/>
        <v>'</v>
      </c>
      <c r="I146" s="1">
        <f t="shared" si="7"/>
        <v>0.73472222222222305</v>
      </c>
      <c r="J146" s="4" t="str">
        <f t="shared" si="8"/>
        <v>':{margin:0},</v>
      </c>
    </row>
    <row r="147" spans="1:10">
      <c r="A147" s="1">
        <v>0.73402777777777795</v>
      </c>
      <c r="G147">
        <v>0</v>
      </c>
      <c r="H147" t="str">
        <f t="shared" si="6"/>
        <v>'</v>
      </c>
      <c r="I147" s="1">
        <f t="shared" si="7"/>
        <v>0.73402777777777795</v>
      </c>
      <c r="J147" s="4" t="str">
        <f t="shared" si="8"/>
        <v>':{margin:0},</v>
      </c>
    </row>
    <row r="148" spans="1:10">
      <c r="A148" s="1">
        <v>0.73333333333333395</v>
      </c>
      <c r="G148">
        <v>0</v>
      </c>
      <c r="H148" t="str">
        <f t="shared" si="6"/>
        <v>'</v>
      </c>
      <c r="I148" s="1">
        <f t="shared" si="7"/>
        <v>0.73333333333333395</v>
      </c>
      <c r="J148" s="4" t="str">
        <f t="shared" si="8"/>
        <v>':{margin:0},</v>
      </c>
    </row>
    <row r="149" spans="1:10">
      <c r="A149" s="1">
        <v>0.73263888888888895</v>
      </c>
      <c r="B149" s="1">
        <v>0.73263888888888884</v>
      </c>
      <c r="C149" s="2" t="s">
        <v>20</v>
      </c>
      <c r="D149" s="2" t="s">
        <v>5</v>
      </c>
      <c r="E149" s="2" t="s">
        <v>246</v>
      </c>
      <c r="F149" s="2" t="s">
        <v>248</v>
      </c>
      <c r="G149">
        <v>-3</v>
      </c>
      <c r="H149" t="str">
        <f t="shared" si="6"/>
        <v>'</v>
      </c>
      <c r="I149" s="1">
        <f t="shared" si="7"/>
        <v>0.73263888888888895</v>
      </c>
      <c r="J149" s="4" t="str">
        <f t="shared" si="8"/>
        <v>':{margin:-3},</v>
      </c>
    </row>
    <row r="150" spans="1:10">
      <c r="A150" s="1">
        <v>0.73194444444444395</v>
      </c>
      <c r="G150">
        <v>-3</v>
      </c>
      <c r="H150" t="str">
        <f t="shared" si="6"/>
        <v>'</v>
      </c>
      <c r="I150" s="1">
        <f t="shared" si="7"/>
        <v>0.73194444444444395</v>
      </c>
      <c r="J150" s="4" t="str">
        <f t="shared" si="8"/>
        <v>':{margin:-3},</v>
      </c>
    </row>
    <row r="151" spans="1:10">
      <c r="A151" s="1">
        <v>0.73124999999999996</v>
      </c>
      <c r="G151">
        <v>-3</v>
      </c>
      <c r="H151" t="str">
        <f t="shared" si="6"/>
        <v>'</v>
      </c>
      <c r="I151" s="1">
        <f t="shared" si="7"/>
        <v>0.73124999999999996</v>
      </c>
      <c r="J151" s="4" t="str">
        <f t="shared" si="8"/>
        <v>':{margin:-3},</v>
      </c>
    </row>
    <row r="152" spans="1:10">
      <c r="A152" s="1">
        <v>0.73055555555555596</v>
      </c>
      <c r="G152">
        <v>-3</v>
      </c>
      <c r="H152" t="str">
        <f t="shared" si="6"/>
        <v>'</v>
      </c>
      <c r="I152" s="1">
        <f t="shared" si="7"/>
        <v>0.73055555555555596</v>
      </c>
      <c r="J152" s="4" t="str">
        <f t="shared" si="8"/>
        <v>':{margin:-3},</v>
      </c>
    </row>
    <row r="153" spans="1:10">
      <c r="A153" s="1">
        <v>0.72986111111111096</v>
      </c>
      <c r="G153">
        <v>-3</v>
      </c>
      <c r="H153" t="str">
        <f t="shared" si="6"/>
        <v>'</v>
      </c>
      <c r="I153" s="1">
        <f t="shared" si="7"/>
        <v>0.72986111111111096</v>
      </c>
      <c r="J153" s="4" t="str">
        <f t="shared" si="8"/>
        <v>':{margin:-3},</v>
      </c>
    </row>
    <row r="154" spans="1:10">
      <c r="A154" s="1">
        <v>0.72916666666666696</v>
      </c>
      <c r="G154">
        <v>-3</v>
      </c>
      <c r="H154" t="str">
        <f t="shared" si="6"/>
        <v>'</v>
      </c>
      <c r="I154" s="1">
        <f t="shared" si="7"/>
        <v>0.72916666666666696</v>
      </c>
      <c r="J154" s="4" t="str">
        <f t="shared" si="8"/>
        <v>':{margin:-3},</v>
      </c>
    </row>
    <row r="155" spans="1:10">
      <c r="A155" s="1">
        <v>0.72847222222222197</v>
      </c>
      <c r="G155">
        <v>-3</v>
      </c>
      <c r="H155" t="str">
        <f t="shared" si="6"/>
        <v>'</v>
      </c>
      <c r="I155" s="1">
        <f t="shared" si="7"/>
        <v>0.72847222222222197</v>
      </c>
      <c r="J155" s="4" t="str">
        <f t="shared" si="8"/>
        <v>':{margin:-3},</v>
      </c>
    </row>
    <row r="156" spans="1:10">
      <c r="A156" s="1">
        <v>0.72777777777777597</v>
      </c>
      <c r="G156">
        <v>-3</v>
      </c>
      <c r="H156" t="str">
        <f t="shared" si="6"/>
        <v>'</v>
      </c>
      <c r="I156" s="1">
        <f t="shared" si="7"/>
        <v>0.72777777777777597</v>
      </c>
      <c r="J156" s="4" t="str">
        <f t="shared" si="8"/>
        <v>':{margin:-3},</v>
      </c>
    </row>
    <row r="157" spans="1:10">
      <c r="A157" s="1">
        <v>0.72708333333333097</v>
      </c>
      <c r="G157">
        <v>-3</v>
      </c>
      <c r="H157" t="str">
        <f t="shared" si="6"/>
        <v>'</v>
      </c>
      <c r="I157" s="1">
        <f t="shared" si="7"/>
        <v>0.72708333333333097</v>
      </c>
      <c r="J157" s="4" t="str">
        <f t="shared" si="8"/>
        <v>':{margin:-3},</v>
      </c>
    </row>
    <row r="158" spans="1:10">
      <c r="A158" s="1">
        <v>0.72638888888888598</v>
      </c>
      <c r="G158">
        <v>-3</v>
      </c>
      <c r="H158" t="str">
        <f t="shared" si="6"/>
        <v>'</v>
      </c>
      <c r="I158" s="1">
        <f t="shared" si="7"/>
        <v>0.72638888888888598</v>
      </c>
      <c r="J158" s="4" t="str">
        <f t="shared" si="8"/>
        <v>':{margin:-3},</v>
      </c>
    </row>
    <row r="159" spans="1:10">
      <c r="A159" s="1">
        <v>0.72569444444444098</v>
      </c>
      <c r="B159" s="1">
        <v>0.72569444444444453</v>
      </c>
      <c r="C159" s="2" t="s">
        <v>18</v>
      </c>
      <c r="D159" s="2" t="s">
        <v>241</v>
      </c>
      <c r="E159" s="2" t="s">
        <v>246</v>
      </c>
      <c r="F159" s="2" t="s">
        <v>248</v>
      </c>
      <c r="G159">
        <v>-3</v>
      </c>
      <c r="H159" t="str">
        <f t="shared" si="6"/>
        <v>'</v>
      </c>
      <c r="I159" s="1">
        <f t="shared" si="7"/>
        <v>0.72569444444444098</v>
      </c>
      <c r="J159" s="4" t="str">
        <f t="shared" si="8"/>
        <v>':{margin:-3},</v>
      </c>
    </row>
    <row r="160" spans="1:10">
      <c r="A160" s="1">
        <v>0.72499999999999598</v>
      </c>
      <c r="B160" s="1">
        <v>0.72569444444444453</v>
      </c>
      <c r="C160" s="2" t="s">
        <v>21</v>
      </c>
      <c r="D160" s="2" t="s">
        <v>5</v>
      </c>
      <c r="E160" s="2" t="s">
        <v>246</v>
      </c>
      <c r="F160" s="2" t="s">
        <v>248</v>
      </c>
      <c r="G160">
        <v>-3</v>
      </c>
      <c r="H160" t="str">
        <f t="shared" si="6"/>
        <v>'</v>
      </c>
      <c r="I160" s="1">
        <f t="shared" si="7"/>
        <v>0.72499999999999598</v>
      </c>
      <c r="J160" s="4" t="str">
        <f t="shared" si="8"/>
        <v>':{margin:-3},</v>
      </c>
    </row>
    <row r="161" spans="1:10">
      <c r="A161" s="1">
        <v>0.72430555555555098</v>
      </c>
      <c r="B161" s="1"/>
      <c r="G161">
        <v>-3</v>
      </c>
      <c r="H161" t="str">
        <f t="shared" si="6"/>
        <v>'</v>
      </c>
      <c r="I161" s="1">
        <f t="shared" si="7"/>
        <v>0.72430555555555098</v>
      </c>
      <c r="J161" s="4" t="str">
        <f t="shared" si="8"/>
        <v>':{margin:-3},</v>
      </c>
    </row>
    <row r="162" spans="1:10">
      <c r="A162" s="1">
        <v>0.72361111111110599</v>
      </c>
      <c r="B162" s="1"/>
      <c r="G162">
        <v>-3</v>
      </c>
      <c r="H162" t="str">
        <f t="shared" si="6"/>
        <v>'</v>
      </c>
      <c r="I162" s="1">
        <f t="shared" si="7"/>
        <v>0.72361111111110599</v>
      </c>
      <c r="J162" s="4" t="str">
        <f t="shared" si="8"/>
        <v>':{margin:-3},</v>
      </c>
    </row>
    <row r="163" spans="1:10">
      <c r="A163" s="1">
        <v>0.72291666666666099</v>
      </c>
      <c r="B163" s="1"/>
      <c r="G163">
        <v>-3</v>
      </c>
      <c r="H163" t="str">
        <f t="shared" si="6"/>
        <v>'</v>
      </c>
      <c r="I163" s="1">
        <f t="shared" si="7"/>
        <v>0.72291666666666099</v>
      </c>
      <c r="J163" s="4" t="str">
        <f t="shared" si="8"/>
        <v>':{margin:-3},</v>
      </c>
    </row>
    <row r="164" spans="1:10">
      <c r="A164" s="1">
        <v>0.72222222222221599</v>
      </c>
      <c r="B164" s="1"/>
      <c r="G164">
        <v>-3</v>
      </c>
      <c r="H164" t="str">
        <f t="shared" si="6"/>
        <v>'</v>
      </c>
      <c r="I164" s="1">
        <f t="shared" si="7"/>
        <v>0.72222222222221599</v>
      </c>
      <c r="J164" s="4" t="str">
        <f t="shared" si="8"/>
        <v>':{margin:-3},</v>
      </c>
    </row>
    <row r="165" spans="1:10">
      <c r="A165" s="1">
        <v>0.721527777777771</v>
      </c>
      <c r="B165" s="1"/>
      <c r="G165">
        <v>-3</v>
      </c>
      <c r="H165" t="str">
        <f t="shared" si="6"/>
        <v>'</v>
      </c>
      <c r="I165" s="1">
        <f t="shared" si="7"/>
        <v>0.721527777777771</v>
      </c>
      <c r="J165" s="4" t="str">
        <f t="shared" si="8"/>
        <v>':{margin:-3},</v>
      </c>
    </row>
    <row r="166" spans="1:10">
      <c r="A166" s="1">
        <v>0.720833333333326</v>
      </c>
      <c r="B166" s="1"/>
      <c r="G166">
        <v>-3</v>
      </c>
      <c r="H166" t="str">
        <f t="shared" si="6"/>
        <v>'</v>
      </c>
      <c r="I166" s="1">
        <f t="shared" si="7"/>
        <v>0.720833333333326</v>
      </c>
      <c r="J166" s="4" t="str">
        <f t="shared" si="8"/>
        <v>':{margin:-3},</v>
      </c>
    </row>
    <row r="167" spans="1:10">
      <c r="A167" s="1">
        <v>0.720138888888881</v>
      </c>
      <c r="B167" s="1"/>
      <c r="G167">
        <v>-3</v>
      </c>
      <c r="H167" t="str">
        <f t="shared" si="6"/>
        <v>'</v>
      </c>
      <c r="I167" s="1">
        <f t="shared" si="7"/>
        <v>0.720138888888881</v>
      </c>
      <c r="J167" s="4" t="str">
        <f t="shared" si="8"/>
        <v>':{margin:-3},</v>
      </c>
    </row>
    <row r="168" spans="1:10">
      <c r="A168" s="1">
        <v>0.719444444444436</v>
      </c>
      <c r="B168" s="1"/>
      <c r="G168">
        <v>-3</v>
      </c>
      <c r="H168" t="str">
        <f t="shared" si="6"/>
        <v>'</v>
      </c>
      <c r="I168" s="1">
        <f t="shared" si="7"/>
        <v>0.719444444444436</v>
      </c>
      <c r="J168" s="4" t="str">
        <f t="shared" si="8"/>
        <v>':{margin:-3},</v>
      </c>
    </row>
    <row r="169" spans="1:10">
      <c r="A169" s="1">
        <v>0.71874999999999101</v>
      </c>
      <c r="B169" s="1"/>
      <c r="G169">
        <v>-3</v>
      </c>
      <c r="H169" t="str">
        <f t="shared" si="6"/>
        <v>'</v>
      </c>
      <c r="I169" s="1">
        <f t="shared" si="7"/>
        <v>0.71874999999999101</v>
      </c>
      <c r="J169" s="4" t="str">
        <f t="shared" si="8"/>
        <v>':{margin:-3},</v>
      </c>
    </row>
    <row r="170" spans="1:10">
      <c r="A170" s="1">
        <v>0.71805555555554601</v>
      </c>
      <c r="B170" s="1"/>
      <c r="G170">
        <v>-3</v>
      </c>
      <c r="H170" t="str">
        <f t="shared" si="6"/>
        <v>'</v>
      </c>
      <c r="I170" s="1">
        <f t="shared" si="7"/>
        <v>0.71805555555554601</v>
      </c>
      <c r="J170" s="4" t="str">
        <f t="shared" si="8"/>
        <v>':{margin:-3},</v>
      </c>
    </row>
    <row r="171" spans="1:10">
      <c r="A171" s="1">
        <v>0.71736111111110101</v>
      </c>
      <c r="B171" s="1"/>
      <c r="G171">
        <v>-3</v>
      </c>
      <c r="H171" t="str">
        <f t="shared" si="6"/>
        <v>'</v>
      </c>
      <c r="I171" s="1">
        <f t="shared" si="7"/>
        <v>0.71736111111110101</v>
      </c>
      <c r="J171" s="4" t="str">
        <f t="shared" si="8"/>
        <v>':{margin:-3},</v>
      </c>
    </row>
    <row r="172" spans="1:10">
      <c r="A172" s="1">
        <v>0.71666666666665602</v>
      </c>
      <c r="B172" s="1"/>
      <c r="G172">
        <v>-3</v>
      </c>
      <c r="H172" t="str">
        <f t="shared" si="6"/>
        <v>'</v>
      </c>
      <c r="I172" s="1">
        <f t="shared" si="7"/>
        <v>0.71666666666665602</v>
      </c>
      <c r="J172" s="4" t="str">
        <f t="shared" si="8"/>
        <v>':{margin:-3},</v>
      </c>
    </row>
    <row r="173" spans="1:10">
      <c r="A173" s="1">
        <v>0.71597222222221102</v>
      </c>
      <c r="B173" s="1"/>
      <c r="G173">
        <v>-3</v>
      </c>
      <c r="H173" t="str">
        <f t="shared" si="6"/>
        <v>'</v>
      </c>
      <c r="I173" s="1">
        <f t="shared" si="7"/>
        <v>0.71597222222221102</v>
      </c>
      <c r="J173" s="4" t="str">
        <f t="shared" si="8"/>
        <v>':{margin:-3},</v>
      </c>
    </row>
    <row r="174" spans="1:10">
      <c r="A174" s="1">
        <v>0.71527777777776602</v>
      </c>
      <c r="B174" s="1"/>
      <c r="G174">
        <v>-3</v>
      </c>
      <c r="H174" t="str">
        <f t="shared" si="6"/>
        <v>'</v>
      </c>
      <c r="I174" s="1">
        <f t="shared" si="7"/>
        <v>0.71527777777776602</v>
      </c>
      <c r="J174" s="4" t="str">
        <f t="shared" si="8"/>
        <v>':{margin:-3},</v>
      </c>
    </row>
    <row r="175" spans="1:10">
      <c r="A175" s="1">
        <v>0.71458333333332102</v>
      </c>
      <c r="B175" s="1"/>
      <c r="G175">
        <v>-3</v>
      </c>
      <c r="H175" t="str">
        <f t="shared" si="6"/>
        <v>'</v>
      </c>
      <c r="I175" s="1">
        <f t="shared" si="7"/>
        <v>0.71458333333332102</v>
      </c>
      <c r="J175" s="4" t="str">
        <f t="shared" si="8"/>
        <v>':{margin:-3},</v>
      </c>
    </row>
    <row r="176" spans="1:10">
      <c r="A176" s="1">
        <v>0.71388888888887603</v>
      </c>
      <c r="B176" s="1"/>
      <c r="G176">
        <v>-3</v>
      </c>
      <c r="H176" t="str">
        <f t="shared" si="6"/>
        <v>'</v>
      </c>
      <c r="I176" s="1">
        <f t="shared" si="7"/>
        <v>0.71388888888887603</v>
      </c>
      <c r="J176" s="4" t="str">
        <f t="shared" si="8"/>
        <v>':{margin:-3},</v>
      </c>
    </row>
    <row r="177" spans="1:10">
      <c r="A177" s="1">
        <v>0.71319444444443103</v>
      </c>
      <c r="B177" s="1"/>
      <c r="G177">
        <v>-3</v>
      </c>
      <c r="H177" t="str">
        <f t="shared" si="6"/>
        <v>'</v>
      </c>
      <c r="I177" s="1">
        <f t="shared" si="7"/>
        <v>0.71319444444443103</v>
      </c>
      <c r="J177" s="4" t="str">
        <f t="shared" si="8"/>
        <v>':{margin:-3},</v>
      </c>
    </row>
    <row r="178" spans="1:10">
      <c r="A178" s="1">
        <v>0.71249999999998603</v>
      </c>
      <c r="B178" s="1"/>
      <c r="G178">
        <v>-3</v>
      </c>
      <c r="H178" t="str">
        <f t="shared" si="6"/>
        <v>'</v>
      </c>
      <c r="I178" s="1">
        <f t="shared" si="7"/>
        <v>0.71249999999998603</v>
      </c>
      <c r="J178" s="4" t="str">
        <f t="shared" si="8"/>
        <v>':{margin:-3},</v>
      </c>
    </row>
    <row r="179" spans="1:10">
      <c r="A179" s="1">
        <v>0.71180555555554104</v>
      </c>
      <c r="B179" s="1"/>
      <c r="G179">
        <v>-3</v>
      </c>
      <c r="H179" t="str">
        <f t="shared" si="6"/>
        <v>'</v>
      </c>
      <c r="I179" s="1">
        <f t="shared" si="7"/>
        <v>0.71180555555554104</v>
      </c>
      <c r="J179" s="4" t="str">
        <f t="shared" si="8"/>
        <v>':{margin:-3},</v>
      </c>
    </row>
    <row r="180" spans="1:10">
      <c r="A180" s="1">
        <v>0.71111111111109604</v>
      </c>
      <c r="B180" s="1"/>
      <c r="G180">
        <v>-3</v>
      </c>
      <c r="H180" t="str">
        <f t="shared" si="6"/>
        <v>'</v>
      </c>
      <c r="I180" s="1">
        <f t="shared" si="7"/>
        <v>0.71111111111109604</v>
      </c>
      <c r="J180" s="4" t="str">
        <f t="shared" si="8"/>
        <v>':{margin:-3},</v>
      </c>
    </row>
    <row r="181" spans="1:10">
      <c r="A181" s="1">
        <v>0.71041666666665104</v>
      </c>
      <c r="B181" s="1"/>
      <c r="G181">
        <v>-3</v>
      </c>
      <c r="H181" t="str">
        <f t="shared" si="6"/>
        <v>'</v>
      </c>
      <c r="I181" s="1">
        <f t="shared" si="7"/>
        <v>0.71041666666665104</v>
      </c>
      <c r="J181" s="4" t="str">
        <f t="shared" si="8"/>
        <v>':{margin:-3},</v>
      </c>
    </row>
    <row r="182" spans="1:10">
      <c r="A182" s="1">
        <v>0.70972222222220605</v>
      </c>
      <c r="B182" s="1"/>
      <c r="G182">
        <v>-3</v>
      </c>
      <c r="H182" t="str">
        <f t="shared" si="6"/>
        <v>'</v>
      </c>
      <c r="I182" s="1">
        <f t="shared" si="7"/>
        <v>0.70972222222220605</v>
      </c>
      <c r="J182" s="4" t="str">
        <f t="shared" si="8"/>
        <v>':{margin:-3},</v>
      </c>
    </row>
    <row r="183" spans="1:10">
      <c r="A183" s="1">
        <v>0.70902777777776105</v>
      </c>
      <c r="B183" s="1"/>
      <c r="G183">
        <v>-3</v>
      </c>
      <c r="H183" t="str">
        <f t="shared" si="6"/>
        <v>'</v>
      </c>
      <c r="I183" s="1">
        <f t="shared" si="7"/>
        <v>0.70902777777776105</v>
      </c>
      <c r="J183" s="4" t="str">
        <f t="shared" si="8"/>
        <v>':{margin:-3},</v>
      </c>
    </row>
    <row r="184" spans="1:10">
      <c r="A184" s="1">
        <v>0.70833333333331605</v>
      </c>
      <c r="B184" s="1"/>
      <c r="G184">
        <v>-3</v>
      </c>
      <c r="H184" t="str">
        <f t="shared" si="6"/>
        <v>'</v>
      </c>
      <c r="I184" s="1">
        <f t="shared" si="7"/>
        <v>0.70833333333331605</v>
      </c>
      <c r="J184" s="4" t="str">
        <f t="shared" si="8"/>
        <v>':{margin:-3},</v>
      </c>
    </row>
    <row r="185" spans="1:10">
      <c r="A185" s="1">
        <v>0.70763888888887105</v>
      </c>
      <c r="B185" s="1"/>
      <c r="G185">
        <v>-3</v>
      </c>
      <c r="H185" t="str">
        <f t="shared" si="6"/>
        <v>'</v>
      </c>
      <c r="I185" s="1">
        <f t="shared" si="7"/>
        <v>0.70763888888887105</v>
      </c>
      <c r="J185" s="4" t="str">
        <f t="shared" si="8"/>
        <v>':{margin:-3},</v>
      </c>
    </row>
    <row r="186" spans="1:10">
      <c r="A186" s="1">
        <v>0.70694444444442595</v>
      </c>
      <c r="B186" s="1"/>
      <c r="G186">
        <v>-3</v>
      </c>
      <c r="H186" t="str">
        <f t="shared" si="6"/>
        <v>'</v>
      </c>
      <c r="I186" s="1">
        <f t="shared" si="7"/>
        <v>0.70694444444442595</v>
      </c>
      <c r="J186" s="4" t="str">
        <f t="shared" si="8"/>
        <v>':{margin:-3},</v>
      </c>
    </row>
    <row r="187" spans="1:10">
      <c r="A187" s="1">
        <v>0.70624999999998095</v>
      </c>
      <c r="B187" s="1"/>
      <c r="G187">
        <v>-3</v>
      </c>
      <c r="H187" t="str">
        <f t="shared" si="6"/>
        <v>'</v>
      </c>
      <c r="I187" s="1">
        <f t="shared" si="7"/>
        <v>0.70624999999998095</v>
      </c>
      <c r="J187" s="4" t="str">
        <f t="shared" si="8"/>
        <v>':{margin:-3},</v>
      </c>
    </row>
    <row r="188" spans="1:10">
      <c r="A188" s="1">
        <v>0.70555555555553595</v>
      </c>
      <c r="B188" s="1"/>
      <c r="G188">
        <v>-3</v>
      </c>
      <c r="H188" t="str">
        <f t="shared" si="6"/>
        <v>'</v>
      </c>
      <c r="I188" s="1">
        <f t="shared" si="7"/>
        <v>0.70555555555553595</v>
      </c>
      <c r="J188" s="4" t="str">
        <f t="shared" si="8"/>
        <v>':{margin:-3},</v>
      </c>
    </row>
    <row r="189" spans="1:10">
      <c r="A189" s="1">
        <v>0.70486111111109095</v>
      </c>
      <c r="B189" s="1"/>
      <c r="G189">
        <v>-3</v>
      </c>
      <c r="H189" t="str">
        <f t="shared" si="6"/>
        <v>'</v>
      </c>
      <c r="I189" s="1">
        <f t="shared" si="7"/>
        <v>0.70486111111109095</v>
      </c>
      <c r="J189" s="4" t="str">
        <f t="shared" si="8"/>
        <v>':{margin:-3},</v>
      </c>
    </row>
    <row r="190" spans="1:10">
      <c r="A190" s="1">
        <v>0.70416666666664596</v>
      </c>
      <c r="B190" s="1"/>
      <c r="G190">
        <v>-3</v>
      </c>
      <c r="H190" t="str">
        <f t="shared" si="6"/>
        <v>'</v>
      </c>
      <c r="I190" s="1">
        <f t="shared" si="7"/>
        <v>0.70416666666664596</v>
      </c>
      <c r="J190" s="4" t="str">
        <f t="shared" si="8"/>
        <v>':{margin:-3},</v>
      </c>
    </row>
    <row r="191" spans="1:10">
      <c r="A191" s="1">
        <v>0.70347222222220096</v>
      </c>
      <c r="B191" s="1">
        <v>0.70347222222222217</v>
      </c>
      <c r="C191" s="2" t="s">
        <v>22</v>
      </c>
      <c r="D191" s="2" t="s">
        <v>5</v>
      </c>
      <c r="E191" s="2" t="s">
        <v>246</v>
      </c>
      <c r="F191" s="2" t="s">
        <v>248</v>
      </c>
      <c r="G191">
        <v>-3</v>
      </c>
      <c r="H191" t="str">
        <f t="shared" si="6"/>
        <v>'</v>
      </c>
      <c r="I191" s="1">
        <f t="shared" si="7"/>
        <v>0.70347222222220096</v>
      </c>
      <c r="J191" s="4" t="str">
        <f t="shared" si="8"/>
        <v>':{margin:-3},</v>
      </c>
    </row>
    <row r="192" spans="1:10">
      <c r="A192" s="1">
        <v>0.70277777777775596</v>
      </c>
      <c r="B192" s="1">
        <v>0.70347222222222217</v>
      </c>
      <c r="C192" s="2" t="s">
        <v>23</v>
      </c>
      <c r="D192" s="2" t="s">
        <v>241</v>
      </c>
      <c r="E192" s="2" t="s">
        <v>246</v>
      </c>
      <c r="F192" s="2" t="s">
        <v>248</v>
      </c>
      <c r="G192">
        <v>-3</v>
      </c>
      <c r="H192" t="str">
        <f t="shared" si="6"/>
        <v>'</v>
      </c>
      <c r="I192" s="1">
        <f t="shared" si="7"/>
        <v>0.70277777777775596</v>
      </c>
      <c r="J192" s="4" t="str">
        <f t="shared" si="8"/>
        <v>':{margin:-3},</v>
      </c>
    </row>
    <row r="193" spans="1:10">
      <c r="A193" s="1">
        <v>0.70208333333331097</v>
      </c>
      <c r="B193" s="1"/>
      <c r="G193">
        <v>-3</v>
      </c>
      <c r="H193" t="str">
        <f t="shared" si="6"/>
        <v>'</v>
      </c>
      <c r="I193" s="1">
        <f t="shared" si="7"/>
        <v>0.70208333333331097</v>
      </c>
      <c r="J193" s="4" t="str">
        <f t="shared" si="8"/>
        <v>':{margin:-3},</v>
      </c>
    </row>
    <row r="194" spans="1:10">
      <c r="A194" s="1">
        <v>0.70138888888886597</v>
      </c>
      <c r="B194" s="1"/>
      <c r="G194">
        <v>-3</v>
      </c>
      <c r="H194" t="str">
        <f t="shared" si="6"/>
        <v>'</v>
      </c>
      <c r="I194" s="1">
        <f t="shared" si="7"/>
        <v>0.70138888888886597</v>
      </c>
      <c r="J194" s="4" t="str">
        <f t="shared" si="8"/>
        <v>':{margin:-3},</v>
      </c>
    </row>
    <row r="195" spans="1:10">
      <c r="A195" s="1">
        <v>0.70069444444442097</v>
      </c>
      <c r="B195" s="1"/>
      <c r="G195">
        <v>-3</v>
      </c>
      <c r="H195" t="str">
        <f t="shared" si="6"/>
        <v>'</v>
      </c>
      <c r="I195" s="1">
        <f t="shared" si="7"/>
        <v>0.70069444444442097</v>
      </c>
      <c r="J195" s="4" t="str">
        <f t="shared" si="8"/>
        <v>':{margin:-3},</v>
      </c>
    </row>
    <row r="196" spans="1:10">
      <c r="A196" s="1">
        <v>0.69999999999997597</v>
      </c>
      <c r="B196" s="1"/>
      <c r="G196">
        <v>-3</v>
      </c>
      <c r="H196" t="str">
        <f t="shared" si="6"/>
        <v>'</v>
      </c>
      <c r="I196" s="1">
        <f t="shared" si="7"/>
        <v>0.69999999999997597</v>
      </c>
      <c r="J196" s="4" t="str">
        <f t="shared" si="8"/>
        <v>':{margin:-3},</v>
      </c>
    </row>
    <row r="197" spans="1:10">
      <c r="A197" s="1">
        <v>0.69930555555553098</v>
      </c>
      <c r="B197" s="1"/>
      <c r="G197">
        <v>-3</v>
      </c>
      <c r="H197" t="str">
        <f t="shared" ref="H197:H260" si="9">"'"</f>
        <v>'</v>
      </c>
      <c r="I197" s="1">
        <f t="shared" ref="I197:I260" si="10">A197</f>
        <v>0.69930555555553098</v>
      </c>
      <c r="J197" s="4" t="str">
        <f t="shared" ref="J197:J260" si="11">"':{margin:"&amp;G197&amp;"},"</f>
        <v>':{margin:-3},</v>
      </c>
    </row>
    <row r="198" spans="1:10">
      <c r="A198" s="1">
        <v>0.69861111111108598</v>
      </c>
      <c r="B198" s="1"/>
      <c r="G198">
        <v>-3</v>
      </c>
      <c r="H198" t="str">
        <f t="shared" si="9"/>
        <v>'</v>
      </c>
      <c r="I198" s="1">
        <f t="shared" si="10"/>
        <v>0.69861111111108598</v>
      </c>
      <c r="J198" s="4" t="str">
        <f t="shared" si="11"/>
        <v>':{margin:-3},</v>
      </c>
    </row>
    <row r="199" spans="1:10">
      <c r="A199" s="1">
        <v>0.69791666666664098</v>
      </c>
      <c r="B199" s="1"/>
      <c r="G199">
        <v>-3</v>
      </c>
      <c r="H199" t="str">
        <f t="shared" si="9"/>
        <v>'</v>
      </c>
      <c r="I199" s="1">
        <f t="shared" si="10"/>
        <v>0.69791666666664098</v>
      </c>
      <c r="J199" s="4" t="str">
        <f t="shared" si="11"/>
        <v>':{margin:-3},</v>
      </c>
    </row>
    <row r="200" spans="1:10">
      <c r="A200" s="1">
        <v>0.69722222222219599</v>
      </c>
      <c r="B200" s="1">
        <v>0.6972222222222223</v>
      </c>
      <c r="C200" s="2" t="s">
        <v>24</v>
      </c>
      <c r="D200" s="2" t="s">
        <v>5</v>
      </c>
      <c r="E200" s="2" t="s">
        <v>246</v>
      </c>
      <c r="F200" s="2" t="s">
        <v>248</v>
      </c>
      <c r="G200">
        <v>-3</v>
      </c>
      <c r="H200" t="str">
        <f t="shared" si="9"/>
        <v>'</v>
      </c>
      <c r="I200" s="1">
        <f t="shared" si="10"/>
        <v>0.69722222222219599</v>
      </c>
      <c r="J200" s="4" t="str">
        <f t="shared" si="11"/>
        <v>':{margin:-3},</v>
      </c>
    </row>
    <row r="201" spans="1:10">
      <c r="A201" s="1">
        <v>0.69652777777775099</v>
      </c>
      <c r="B201" s="1">
        <v>0.6972222222222223</v>
      </c>
      <c r="C201" s="2" t="s">
        <v>25</v>
      </c>
      <c r="D201" s="2" t="s">
        <v>241</v>
      </c>
      <c r="E201" s="2" t="s">
        <v>246</v>
      </c>
      <c r="F201" s="2" t="s">
        <v>248</v>
      </c>
      <c r="G201">
        <v>-3</v>
      </c>
      <c r="H201" t="str">
        <f t="shared" si="9"/>
        <v>'</v>
      </c>
      <c r="I201" s="1">
        <f t="shared" si="10"/>
        <v>0.69652777777775099</v>
      </c>
      <c r="J201" s="4" t="str">
        <f t="shared" si="11"/>
        <v>':{margin:-3},</v>
      </c>
    </row>
    <row r="202" spans="1:10">
      <c r="A202" s="1">
        <v>0.69583333333330599</v>
      </c>
      <c r="B202" s="1">
        <v>0.6972222222222223</v>
      </c>
      <c r="C202" s="2" t="s">
        <v>26</v>
      </c>
      <c r="D202" s="2" t="s">
        <v>241</v>
      </c>
      <c r="E202" s="2" t="s">
        <v>246</v>
      </c>
      <c r="F202" s="2" t="s">
        <v>248</v>
      </c>
      <c r="G202">
        <v>-3</v>
      </c>
      <c r="H202" t="str">
        <f t="shared" si="9"/>
        <v>'</v>
      </c>
      <c r="I202" s="1">
        <f t="shared" si="10"/>
        <v>0.69583333333330599</v>
      </c>
      <c r="J202" s="4" t="str">
        <f t="shared" si="11"/>
        <v>':{margin:-3},</v>
      </c>
    </row>
    <row r="203" spans="1:10">
      <c r="A203" s="1">
        <v>0.695138888888861</v>
      </c>
      <c r="B203" s="1">
        <v>0.6972222222222223</v>
      </c>
      <c r="C203" s="2" t="s">
        <v>27</v>
      </c>
      <c r="D203" s="2" t="s">
        <v>241</v>
      </c>
      <c r="E203" s="2" t="s">
        <v>249</v>
      </c>
      <c r="F203" s="2" t="s">
        <v>248</v>
      </c>
      <c r="G203">
        <v>-2</v>
      </c>
      <c r="H203" t="str">
        <f t="shared" si="9"/>
        <v>'</v>
      </c>
      <c r="I203" s="1">
        <f t="shared" si="10"/>
        <v>0.695138888888861</v>
      </c>
      <c r="J203" s="4" t="str">
        <f t="shared" si="11"/>
        <v>':{margin:-2},</v>
      </c>
    </row>
    <row r="204" spans="1:10">
      <c r="A204" s="1">
        <v>0.694444444444416</v>
      </c>
      <c r="B204" s="1"/>
      <c r="G204">
        <v>-2</v>
      </c>
      <c r="H204" t="str">
        <f t="shared" si="9"/>
        <v>'</v>
      </c>
      <c r="I204" s="1">
        <f t="shared" si="10"/>
        <v>0.694444444444416</v>
      </c>
      <c r="J204" s="4" t="str">
        <f t="shared" si="11"/>
        <v>':{margin:-2},</v>
      </c>
    </row>
    <row r="205" spans="1:10">
      <c r="A205" s="1">
        <v>0.693749999999971</v>
      </c>
      <c r="B205" s="1"/>
      <c r="G205">
        <v>-2</v>
      </c>
      <c r="H205" t="str">
        <f t="shared" si="9"/>
        <v>'</v>
      </c>
      <c r="I205" s="1">
        <f t="shared" si="10"/>
        <v>0.693749999999971</v>
      </c>
      <c r="J205" s="4" t="str">
        <f t="shared" si="11"/>
        <v>':{margin:-2},</v>
      </c>
    </row>
    <row r="206" spans="1:10">
      <c r="A206" s="1">
        <v>0.693055555555526</v>
      </c>
      <c r="B206" s="1"/>
      <c r="G206">
        <v>-2</v>
      </c>
      <c r="H206" t="str">
        <f t="shared" si="9"/>
        <v>'</v>
      </c>
      <c r="I206" s="1">
        <f t="shared" si="10"/>
        <v>0.693055555555526</v>
      </c>
      <c r="J206" s="4" t="str">
        <f t="shared" si="11"/>
        <v>':{margin:-2},</v>
      </c>
    </row>
    <row r="207" spans="1:10">
      <c r="A207" s="1">
        <v>0.69236111111108101</v>
      </c>
      <c r="B207" s="1"/>
      <c r="G207">
        <v>-2</v>
      </c>
      <c r="H207" t="str">
        <f t="shared" si="9"/>
        <v>'</v>
      </c>
      <c r="I207" s="1">
        <f t="shared" si="10"/>
        <v>0.69236111111108101</v>
      </c>
      <c r="J207" s="4" t="str">
        <f t="shared" si="11"/>
        <v>':{margin:-2},</v>
      </c>
    </row>
    <row r="208" spans="1:10">
      <c r="A208" s="1">
        <v>0.69166666666663601</v>
      </c>
      <c r="B208" s="1"/>
      <c r="G208">
        <v>-2</v>
      </c>
      <c r="H208" t="str">
        <f t="shared" si="9"/>
        <v>'</v>
      </c>
      <c r="I208" s="1">
        <f t="shared" si="10"/>
        <v>0.69166666666663601</v>
      </c>
      <c r="J208" s="4" t="str">
        <f t="shared" si="11"/>
        <v>':{margin:-2},</v>
      </c>
    </row>
    <row r="209" spans="1:10">
      <c r="A209" s="1">
        <v>0.69097222222219101</v>
      </c>
      <c r="B209" s="1"/>
      <c r="G209">
        <v>-2</v>
      </c>
      <c r="H209" t="str">
        <f t="shared" si="9"/>
        <v>'</v>
      </c>
      <c r="I209" s="1">
        <f t="shared" si="10"/>
        <v>0.69097222222219101</v>
      </c>
      <c r="J209" s="4" t="str">
        <f t="shared" si="11"/>
        <v>':{margin:-2},</v>
      </c>
    </row>
    <row r="210" spans="1:10">
      <c r="A210" s="1">
        <v>0.69027777777774602</v>
      </c>
      <c r="B210" s="1"/>
      <c r="G210">
        <v>-2</v>
      </c>
      <c r="H210" t="str">
        <f t="shared" si="9"/>
        <v>'</v>
      </c>
      <c r="I210" s="1">
        <f t="shared" si="10"/>
        <v>0.69027777777774602</v>
      </c>
      <c r="J210" s="4" t="str">
        <f t="shared" si="11"/>
        <v>':{margin:-2},</v>
      </c>
    </row>
    <row r="211" spans="1:10">
      <c r="A211" s="1">
        <v>0.68958333333330102</v>
      </c>
      <c r="B211" s="1"/>
      <c r="G211">
        <v>-2</v>
      </c>
      <c r="H211" t="str">
        <f t="shared" si="9"/>
        <v>'</v>
      </c>
      <c r="I211" s="1">
        <f t="shared" si="10"/>
        <v>0.68958333333330102</v>
      </c>
      <c r="J211" s="4" t="str">
        <f t="shared" si="11"/>
        <v>':{margin:-2},</v>
      </c>
    </row>
    <row r="212" spans="1:10">
      <c r="A212" s="1">
        <v>0.68888888888885602</v>
      </c>
      <c r="B212" s="1">
        <v>0.68888888888888899</v>
      </c>
      <c r="C212" s="2" t="s">
        <v>28</v>
      </c>
      <c r="D212" s="2" t="s">
        <v>5</v>
      </c>
      <c r="E212" s="2" t="s">
        <v>249</v>
      </c>
      <c r="F212" s="2" t="s">
        <v>250</v>
      </c>
      <c r="G212">
        <v>-4</v>
      </c>
      <c r="H212" t="str">
        <f t="shared" si="9"/>
        <v>'</v>
      </c>
      <c r="I212" s="1">
        <f t="shared" si="10"/>
        <v>0.68888888888885602</v>
      </c>
      <c r="J212" s="4" t="str">
        <f t="shared" si="11"/>
        <v>':{margin:-4},</v>
      </c>
    </row>
    <row r="213" spans="1:10">
      <c r="A213" s="1">
        <v>0.68819444444441102</v>
      </c>
      <c r="B213" s="1"/>
      <c r="G213">
        <v>-4</v>
      </c>
      <c r="H213" t="str">
        <f t="shared" si="9"/>
        <v>'</v>
      </c>
      <c r="I213" s="1">
        <f t="shared" si="10"/>
        <v>0.68819444444441102</v>
      </c>
      <c r="J213" s="4" t="str">
        <f t="shared" si="11"/>
        <v>':{margin:-4},</v>
      </c>
    </row>
    <row r="214" spans="1:10">
      <c r="A214" s="1">
        <v>0.68749999999996603</v>
      </c>
      <c r="B214" s="1"/>
      <c r="G214">
        <v>-4</v>
      </c>
      <c r="H214" t="str">
        <f t="shared" si="9"/>
        <v>'</v>
      </c>
      <c r="I214" s="1">
        <f t="shared" si="10"/>
        <v>0.68749999999996603</v>
      </c>
      <c r="J214" s="4" t="str">
        <f t="shared" si="11"/>
        <v>':{margin:-4},</v>
      </c>
    </row>
    <row r="215" spans="1:10">
      <c r="A215" s="1">
        <v>0.68680555555552103</v>
      </c>
      <c r="B215" s="1"/>
      <c r="G215">
        <v>-4</v>
      </c>
      <c r="H215" t="str">
        <f t="shared" si="9"/>
        <v>'</v>
      </c>
      <c r="I215" s="1">
        <f t="shared" si="10"/>
        <v>0.68680555555552103</v>
      </c>
      <c r="J215" s="4" t="str">
        <f t="shared" si="11"/>
        <v>':{margin:-4},</v>
      </c>
    </row>
    <row r="216" spans="1:10">
      <c r="A216" s="1">
        <v>0.68611111111107603</v>
      </c>
      <c r="B216" s="1"/>
      <c r="G216">
        <v>-4</v>
      </c>
      <c r="H216" t="str">
        <f t="shared" si="9"/>
        <v>'</v>
      </c>
      <c r="I216" s="1">
        <f t="shared" si="10"/>
        <v>0.68611111111107603</v>
      </c>
      <c r="J216" s="4" t="str">
        <f t="shared" si="11"/>
        <v>':{margin:-4},</v>
      </c>
    </row>
    <row r="217" spans="1:10">
      <c r="A217" s="1">
        <v>0.68541666666663104</v>
      </c>
      <c r="B217" s="1"/>
      <c r="G217">
        <v>-4</v>
      </c>
      <c r="H217" t="str">
        <f t="shared" si="9"/>
        <v>'</v>
      </c>
      <c r="I217" s="1">
        <f t="shared" si="10"/>
        <v>0.68541666666663104</v>
      </c>
      <c r="J217" s="4" t="str">
        <f t="shared" si="11"/>
        <v>':{margin:-4},</v>
      </c>
    </row>
    <row r="218" spans="1:10">
      <c r="A218" s="1">
        <v>0.68472222222218604</v>
      </c>
      <c r="B218" s="1"/>
      <c r="G218">
        <v>-4</v>
      </c>
      <c r="H218" t="str">
        <f t="shared" si="9"/>
        <v>'</v>
      </c>
      <c r="I218" s="1">
        <f t="shared" si="10"/>
        <v>0.68472222222218604</v>
      </c>
      <c r="J218" s="4" t="str">
        <f t="shared" si="11"/>
        <v>':{margin:-4},</v>
      </c>
    </row>
    <row r="219" spans="1:10">
      <c r="A219" s="1">
        <v>0.68402777777774104</v>
      </c>
      <c r="B219" s="1"/>
      <c r="G219">
        <v>-4</v>
      </c>
      <c r="H219" t="str">
        <f t="shared" si="9"/>
        <v>'</v>
      </c>
      <c r="I219" s="1">
        <f t="shared" si="10"/>
        <v>0.68402777777774104</v>
      </c>
      <c r="J219" s="4" t="str">
        <f t="shared" si="11"/>
        <v>':{margin:-4},</v>
      </c>
    </row>
    <row r="220" spans="1:10">
      <c r="A220" s="1">
        <v>0.68333333333329604</v>
      </c>
      <c r="B220" s="1"/>
      <c r="G220">
        <v>-4</v>
      </c>
      <c r="H220" t="str">
        <f t="shared" si="9"/>
        <v>'</v>
      </c>
      <c r="I220" s="1">
        <f t="shared" si="10"/>
        <v>0.68333333333329604</v>
      </c>
      <c r="J220" s="4" t="str">
        <f t="shared" si="11"/>
        <v>':{margin:-4},</v>
      </c>
    </row>
    <row r="221" spans="1:10">
      <c r="A221" s="1">
        <v>0.68263888888885105</v>
      </c>
      <c r="B221" s="1"/>
      <c r="G221">
        <v>-4</v>
      </c>
      <c r="H221" t="str">
        <f t="shared" si="9"/>
        <v>'</v>
      </c>
      <c r="I221" s="1">
        <f t="shared" si="10"/>
        <v>0.68263888888885105</v>
      </c>
      <c r="J221" s="4" t="str">
        <f t="shared" si="11"/>
        <v>':{margin:-4},</v>
      </c>
    </row>
    <row r="222" spans="1:10">
      <c r="A222" s="1">
        <v>0.68194444444440605</v>
      </c>
      <c r="B222" s="1"/>
      <c r="G222">
        <v>-4</v>
      </c>
      <c r="H222" t="str">
        <f t="shared" si="9"/>
        <v>'</v>
      </c>
      <c r="I222" s="1">
        <f t="shared" si="10"/>
        <v>0.68194444444440605</v>
      </c>
      <c r="J222" s="4" t="str">
        <f t="shared" si="11"/>
        <v>':{margin:-4},</v>
      </c>
    </row>
    <row r="223" spans="1:10">
      <c r="A223" s="1">
        <v>0.68124999999996105</v>
      </c>
      <c r="B223" s="1"/>
      <c r="G223">
        <v>-4</v>
      </c>
      <c r="H223" t="str">
        <f t="shared" si="9"/>
        <v>'</v>
      </c>
      <c r="I223" s="1">
        <f t="shared" si="10"/>
        <v>0.68124999999996105</v>
      </c>
      <c r="J223" s="4" t="str">
        <f t="shared" si="11"/>
        <v>':{margin:-4},</v>
      </c>
    </row>
    <row r="224" spans="1:10">
      <c r="A224" s="1">
        <v>0.68055555555551595</v>
      </c>
      <c r="B224" s="1"/>
      <c r="G224">
        <v>-4</v>
      </c>
      <c r="H224" t="str">
        <f t="shared" si="9"/>
        <v>'</v>
      </c>
      <c r="I224" s="1">
        <f t="shared" si="10"/>
        <v>0.68055555555551595</v>
      </c>
      <c r="J224" s="4" t="str">
        <f t="shared" si="11"/>
        <v>':{margin:-4},</v>
      </c>
    </row>
    <row r="225" spans="1:10">
      <c r="A225" s="1">
        <v>0.67986111111107095</v>
      </c>
      <c r="B225" s="1"/>
      <c r="G225">
        <v>-4</v>
      </c>
      <c r="H225" t="str">
        <f t="shared" si="9"/>
        <v>'</v>
      </c>
      <c r="I225" s="1">
        <f t="shared" si="10"/>
        <v>0.67986111111107095</v>
      </c>
      <c r="J225" s="4" t="str">
        <f t="shared" si="11"/>
        <v>':{margin:-4},</v>
      </c>
    </row>
    <row r="226" spans="1:10">
      <c r="A226" s="1">
        <v>0.67916666666662595</v>
      </c>
      <c r="B226" s="1"/>
      <c r="G226">
        <v>-4</v>
      </c>
      <c r="H226" t="str">
        <f t="shared" si="9"/>
        <v>'</v>
      </c>
      <c r="I226" s="1">
        <f t="shared" si="10"/>
        <v>0.67916666666662595</v>
      </c>
      <c r="J226" s="4" t="str">
        <f t="shared" si="11"/>
        <v>':{margin:-4},</v>
      </c>
    </row>
    <row r="227" spans="1:10">
      <c r="A227" s="1">
        <v>0.67847222222218095</v>
      </c>
      <c r="B227" s="1"/>
      <c r="G227">
        <v>-4</v>
      </c>
      <c r="H227" t="str">
        <f t="shared" si="9"/>
        <v>'</v>
      </c>
      <c r="I227" s="1">
        <f t="shared" si="10"/>
        <v>0.67847222222218095</v>
      </c>
      <c r="J227" s="4" t="str">
        <f t="shared" si="11"/>
        <v>':{margin:-4},</v>
      </c>
    </row>
    <row r="228" spans="1:10">
      <c r="A228" s="1">
        <v>0.67777777777773596</v>
      </c>
      <c r="B228" s="1"/>
      <c r="G228">
        <v>-4</v>
      </c>
      <c r="H228" t="str">
        <f t="shared" si="9"/>
        <v>'</v>
      </c>
      <c r="I228" s="1">
        <f t="shared" si="10"/>
        <v>0.67777777777773596</v>
      </c>
      <c r="J228" s="4" t="str">
        <f t="shared" si="11"/>
        <v>':{margin:-4},</v>
      </c>
    </row>
    <row r="229" spans="1:10">
      <c r="A229" s="1">
        <v>0.67708333333329096</v>
      </c>
      <c r="B229" s="1"/>
      <c r="G229">
        <v>-4</v>
      </c>
      <c r="H229" t="str">
        <f t="shared" si="9"/>
        <v>'</v>
      </c>
      <c r="I229" s="1">
        <f t="shared" si="10"/>
        <v>0.67708333333329096</v>
      </c>
      <c r="J229" s="4" t="str">
        <f t="shared" si="11"/>
        <v>':{margin:-4},</v>
      </c>
    </row>
    <row r="230" spans="1:10">
      <c r="A230" s="1">
        <v>0.67638888888884596</v>
      </c>
      <c r="B230" s="1">
        <v>0.67638888888888893</v>
      </c>
      <c r="C230" s="2" t="s">
        <v>29</v>
      </c>
      <c r="D230" s="2" t="s">
        <v>241</v>
      </c>
      <c r="E230" s="2" t="s">
        <v>248</v>
      </c>
      <c r="F230" s="2" t="s">
        <v>250</v>
      </c>
      <c r="G230">
        <v>-2</v>
      </c>
      <c r="H230" t="str">
        <f t="shared" si="9"/>
        <v>'</v>
      </c>
      <c r="I230" s="1">
        <f t="shared" si="10"/>
        <v>0.67638888888884596</v>
      </c>
      <c r="J230" s="4" t="str">
        <f t="shared" si="11"/>
        <v>':{margin:-2},</v>
      </c>
    </row>
    <row r="231" spans="1:10">
      <c r="A231" s="1">
        <v>0.67569444444440097</v>
      </c>
      <c r="B231" s="1"/>
      <c r="G231">
        <v>-2</v>
      </c>
      <c r="H231" t="str">
        <f t="shared" si="9"/>
        <v>'</v>
      </c>
      <c r="I231" s="1">
        <f t="shared" si="10"/>
        <v>0.67569444444440097</v>
      </c>
      <c r="J231" s="4" t="str">
        <f t="shared" si="11"/>
        <v>':{margin:-2},</v>
      </c>
    </row>
    <row r="232" spans="1:10">
      <c r="A232" s="1">
        <v>0.67499999999995597</v>
      </c>
      <c r="B232" s="1"/>
      <c r="G232">
        <v>-2</v>
      </c>
      <c r="H232" t="str">
        <f t="shared" si="9"/>
        <v>'</v>
      </c>
      <c r="I232" s="1">
        <f t="shared" si="10"/>
        <v>0.67499999999995597</v>
      </c>
      <c r="J232" s="4" t="str">
        <f t="shared" si="11"/>
        <v>':{margin:-2},</v>
      </c>
    </row>
    <row r="233" spans="1:10">
      <c r="A233" s="1">
        <v>0.67430555555551097</v>
      </c>
      <c r="B233" s="1"/>
      <c r="G233">
        <v>-2</v>
      </c>
      <c r="H233" t="str">
        <f t="shared" si="9"/>
        <v>'</v>
      </c>
      <c r="I233" s="1">
        <f t="shared" si="10"/>
        <v>0.67430555555551097</v>
      </c>
      <c r="J233" s="4" t="str">
        <f t="shared" si="11"/>
        <v>':{margin:-2},</v>
      </c>
    </row>
    <row r="234" spans="1:10">
      <c r="A234" s="1">
        <v>0.67361111111106597</v>
      </c>
      <c r="B234" s="1"/>
      <c r="G234">
        <v>-2</v>
      </c>
      <c r="H234" t="str">
        <f t="shared" si="9"/>
        <v>'</v>
      </c>
      <c r="I234" s="1">
        <f t="shared" si="10"/>
        <v>0.67361111111106597</v>
      </c>
      <c r="J234" s="4" t="str">
        <f t="shared" si="11"/>
        <v>':{margin:-2},</v>
      </c>
    </row>
    <row r="235" spans="1:10">
      <c r="A235" s="1">
        <v>0.67291666666662098</v>
      </c>
      <c r="B235" s="1"/>
      <c r="G235">
        <v>-2</v>
      </c>
      <c r="H235" t="str">
        <f t="shared" si="9"/>
        <v>'</v>
      </c>
      <c r="I235" s="1">
        <f t="shared" si="10"/>
        <v>0.67291666666662098</v>
      </c>
      <c r="J235" s="4" t="str">
        <f t="shared" si="11"/>
        <v>':{margin:-2},</v>
      </c>
    </row>
    <row r="236" spans="1:10">
      <c r="A236" s="1">
        <v>0.67222222222217598</v>
      </c>
      <c r="B236" s="1"/>
      <c r="G236">
        <v>-2</v>
      </c>
      <c r="H236" t="str">
        <f t="shared" si="9"/>
        <v>'</v>
      </c>
      <c r="I236" s="1">
        <f t="shared" si="10"/>
        <v>0.67222222222217598</v>
      </c>
      <c r="J236" s="4" t="str">
        <f t="shared" si="11"/>
        <v>':{margin:-2},</v>
      </c>
    </row>
    <row r="237" spans="1:10">
      <c r="A237" s="1">
        <v>0.67152777777773098</v>
      </c>
      <c r="B237" s="1"/>
      <c r="G237">
        <v>-2</v>
      </c>
      <c r="H237" t="str">
        <f t="shared" si="9"/>
        <v>'</v>
      </c>
      <c r="I237" s="1">
        <f t="shared" si="10"/>
        <v>0.67152777777773098</v>
      </c>
      <c r="J237" s="4" t="str">
        <f t="shared" si="11"/>
        <v>':{margin:-2},</v>
      </c>
    </row>
    <row r="238" spans="1:10">
      <c r="A238" s="1">
        <v>0.67083333333328599</v>
      </c>
      <c r="B238" s="1"/>
      <c r="G238">
        <v>-2</v>
      </c>
      <c r="H238" t="str">
        <f t="shared" si="9"/>
        <v>'</v>
      </c>
      <c r="I238" s="1">
        <f t="shared" si="10"/>
        <v>0.67083333333328599</v>
      </c>
      <c r="J238" s="4" t="str">
        <f t="shared" si="11"/>
        <v>':{margin:-2},</v>
      </c>
    </row>
    <row r="239" spans="1:10">
      <c r="A239" s="1">
        <v>0.67013888888884099</v>
      </c>
      <c r="B239" s="1"/>
      <c r="G239">
        <v>-2</v>
      </c>
      <c r="H239" t="str">
        <f t="shared" si="9"/>
        <v>'</v>
      </c>
      <c r="I239" s="1">
        <f t="shared" si="10"/>
        <v>0.67013888888884099</v>
      </c>
      <c r="J239" s="4" t="str">
        <f t="shared" si="11"/>
        <v>':{margin:-2},</v>
      </c>
    </row>
    <row r="240" spans="1:10">
      <c r="A240" s="1">
        <v>0.66944444444439599</v>
      </c>
      <c r="B240" s="1"/>
      <c r="G240">
        <v>-2</v>
      </c>
      <c r="H240" t="str">
        <f t="shared" si="9"/>
        <v>'</v>
      </c>
      <c r="I240" s="1">
        <f t="shared" si="10"/>
        <v>0.66944444444439599</v>
      </c>
      <c r="J240" s="4" t="str">
        <f t="shared" si="11"/>
        <v>':{margin:-2},</v>
      </c>
    </row>
    <row r="241" spans="1:10">
      <c r="A241" s="1">
        <v>0.66874999999995099</v>
      </c>
      <c r="B241" s="1"/>
      <c r="G241">
        <v>-2</v>
      </c>
      <c r="H241" t="str">
        <f t="shared" si="9"/>
        <v>'</v>
      </c>
      <c r="I241" s="1">
        <f t="shared" si="10"/>
        <v>0.66874999999995099</v>
      </c>
      <c r="J241" s="4" t="str">
        <f t="shared" si="11"/>
        <v>':{margin:-2},</v>
      </c>
    </row>
    <row r="242" spans="1:10">
      <c r="A242" s="1">
        <v>0.668055555555506</v>
      </c>
      <c r="B242" s="1"/>
      <c r="G242">
        <v>-2</v>
      </c>
      <c r="H242" t="str">
        <f t="shared" si="9"/>
        <v>'</v>
      </c>
      <c r="I242" s="1">
        <f t="shared" si="10"/>
        <v>0.668055555555506</v>
      </c>
      <c r="J242" s="4" t="str">
        <f t="shared" si="11"/>
        <v>':{margin:-2},</v>
      </c>
    </row>
    <row r="243" spans="1:10">
      <c r="A243" s="1">
        <v>0.667361111111061</v>
      </c>
      <c r="B243" s="1"/>
      <c r="G243">
        <v>-2</v>
      </c>
      <c r="H243" t="str">
        <f t="shared" si="9"/>
        <v>'</v>
      </c>
      <c r="I243" s="1">
        <f t="shared" si="10"/>
        <v>0.667361111111061</v>
      </c>
      <c r="J243" s="4" t="str">
        <f t="shared" si="11"/>
        <v>':{margin:-2},</v>
      </c>
    </row>
    <row r="244" spans="1:10">
      <c r="A244" s="1">
        <v>0.666666666666616</v>
      </c>
      <c r="B244" s="1">
        <v>0.66666666666666663</v>
      </c>
      <c r="C244" s="2" t="s">
        <v>30</v>
      </c>
      <c r="D244" s="2" t="s">
        <v>5</v>
      </c>
      <c r="E244" s="2" t="s">
        <v>248</v>
      </c>
      <c r="F244" s="2" t="s">
        <v>250</v>
      </c>
      <c r="G244">
        <v>-2</v>
      </c>
      <c r="H244" t="str">
        <f t="shared" si="9"/>
        <v>'</v>
      </c>
      <c r="I244" s="1">
        <f t="shared" si="10"/>
        <v>0.666666666666616</v>
      </c>
      <c r="J244" s="4" t="str">
        <f t="shared" si="11"/>
        <v>':{margin:-2},</v>
      </c>
    </row>
    <row r="245" spans="1:10">
      <c r="A245" s="1">
        <v>0.66597222222217101</v>
      </c>
      <c r="B245" s="1">
        <v>0.66666666666666663</v>
      </c>
      <c r="C245" s="2" t="s">
        <v>17</v>
      </c>
      <c r="D245" s="2" t="s">
        <v>241</v>
      </c>
      <c r="E245" s="2" t="s">
        <v>248</v>
      </c>
      <c r="F245" s="2" t="s">
        <v>250</v>
      </c>
      <c r="G245">
        <v>-2</v>
      </c>
      <c r="H245" t="str">
        <f t="shared" si="9"/>
        <v>'</v>
      </c>
      <c r="I245" s="1">
        <f t="shared" si="10"/>
        <v>0.66597222222217101</v>
      </c>
      <c r="J245" s="4" t="str">
        <f t="shared" si="11"/>
        <v>':{margin:-2},</v>
      </c>
    </row>
    <row r="246" spans="1:10">
      <c r="A246" s="1">
        <v>0.66527777777772601</v>
      </c>
      <c r="B246" s="1"/>
      <c r="G246">
        <v>-2</v>
      </c>
      <c r="H246" t="str">
        <f t="shared" si="9"/>
        <v>'</v>
      </c>
      <c r="I246" s="1">
        <f t="shared" si="10"/>
        <v>0.66527777777772601</v>
      </c>
      <c r="J246" s="4" t="str">
        <f t="shared" si="11"/>
        <v>':{margin:-2},</v>
      </c>
    </row>
    <row r="247" spans="1:10">
      <c r="A247" s="1">
        <v>0.66458333333328101</v>
      </c>
      <c r="B247" s="1"/>
      <c r="G247">
        <v>-2</v>
      </c>
      <c r="H247" t="str">
        <f t="shared" si="9"/>
        <v>'</v>
      </c>
      <c r="I247" s="1">
        <f t="shared" si="10"/>
        <v>0.66458333333328101</v>
      </c>
      <c r="J247" s="4" t="str">
        <f t="shared" si="11"/>
        <v>':{margin:-2},</v>
      </c>
    </row>
    <row r="248" spans="1:10">
      <c r="A248" s="1">
        <v>0.66388888888883602</v>
      </c>
      <c r="B248" s="1"/>
      <c r="G248">
        <v>-2</v>
      </c>
      <c r="H248" t="str">
        <f t="shared" si="9"/>
        <v>'</v>
      </c>
      <c r="I248" s="1">
        <f t="shared" si="10"/>
        <v>0.66388888888883602</v>
      </c>
      <c r="J248" s="4" t="str">
        <f t="shared" si="11"/>
        <v>':{margin:-2},</v>
      </c>
    </row>
    <row r="249" spans="1:10">
      <c r="A249" s="1">
        <v>0.66319444444439102</v>
      </c>
      <c r="B249" s="1"/>
      <c r="G249">
        <v>-2</v>
      </c>
      <c r="H249" t="str">
        <f t="shared" si="9"/>
        <v>'</v>
      </c>
      <c r="I249" s="1">
        <f t="shared" si="10"/>
        <v>0.66319444444439102</v>
      </c>
      <c r="J249" s="4" t="str">
        <f t="shared" si="11"/>
        <v>':{margin:-2},</v>
      </c>
    </row>
    <row r="250" spans="1:10">
      <c r="A250" s="1">
        <v>0.66249999999994602</v>
      </c>
      <c r="B250" s="1"/>
      <c r="G250">
        <v>-2</v>
      </c>
      <c r="H250" t="str">
        <f t="shared" si="9"/>
        <v>'</v>
      </c>
      <c r="I250" s="1">
        <f t="shared" si="10"/>
        <v>0.66249999999994602</v>
      </c>
      <c r="J250" s="4" t="str">
        <f t="shared" si="11"/>
        <v>':{margin:-2},</v>
      </c>
    </row>
    <row r="251" spans="1:10">
      <c r="A251" s="1">
        <v>0.66180555555550102</v>
      </c>
      <c r="B251" s="1"/>
      <c r="G251">
        <v>-2</v>
      </c>
      <c r="H251" t="str">
        <f t="shared" si="9"/>
        <v>'</v>
      </c>
      <c r="I251" s="1">
        <f t="shared" si="10"/>
        <v>0.66180555555550102</v>
      </c>
      <c r="J251" s="4" t="str">
        <f t="shared" si="11"/>
        <v>':{margin:-2},</v>
      </c>
    </row>
    <row r="252" spans="1:10">
      <c r="A252" s="1">
        <v>0.66111111111105603</v>
      </c>
      <c r="B252" s="1"/>
      <c r="G252">
        <v>-2</v>
      </c>
      <c r="H252" t="str">
        <f t="shared" si="9"/>
        <v>'</v>
      </c>
      <c r="I252" s="1">
        <f t="shared" si="10"/>
        <v>0.66111111111105603</v>
      </c>
      <c r="J252" s="4" t="str">
        <f t="shared" si="11"/>
        <v>':{margin:-2},</v>
      </c>
    </row>
    <row r="253" spans="1:10">
      <c r="A253" s="1">
        <v>0.66041666666661103</v>
      </c>
      <c r="B253" s="1"/>
      <c r="G253">
        <v>-2</v>
      </c>
      <c r="H253" t="str">
        <f t="shared" si="9"/>
        <v>'</v>
      </c>
      <c r="I253" s="1">
        <f t="shared" si="10"/>
        <v>0.66041666666661103</v>
      </c>
      <c r="J253" s="4" t="str">
        <f t="shared" si="11"/>
        <v>':{margin:-2},</v>
      </c>
    </row>
    <row r="254" spans="1:10">
      <c r="A254" s="1">
        <v>0.65972222222216603</v>
      </c>
      <c r="B254" s="1"/>
      <c r="G254">
        <v>-2</v>
      </c>
      <c r="H254" t="str">
        <f t="shared" si="9"/>
        <v>'</v>
      </c>
      <c r="I254" s="1">
        <f t="shared" si="10"/>
        <v>0.65972222222216603</v>
      </c>
      <c r="J254" s="4" t="str">
        <f t="shared" si="11"/>
        <v>':{margin:-2},</v>
      </c>
    </row>
    <row r="255" spans="1:10">
      <c r="A255" s="1">
        <v>0.65902777777772104</v>
      </c>
      <c r="B255" s="1"/>
      <c r="G255">
        <v>-2</v>
      </c>
      <c r="H255" t="str">
        <f t="shared" si="9"/>
        <v>'</v>
      </c>
      <c r="I255" s="1">
        <f t="shared" si="10"/>
        <v>0.65902777777772104</v>
      </c>
      <c r="J255" s="4" t="str">
        <f t="shared" si="11"/>
        <v>':{margin:-2},</v>
      </c>
    </row>
    <row r="256" spans="1:10">
      <c r="A256" s="1">
        <v>0.65833333333327604</v>
      </c>
      <c r="B256" s="1"/>
      <c r="G256">
        <v>-2</v>
      </c>
      <c r="H256" t="str">
        <f t="shared" si="9"/>
        <v>'</v>
      </c>
      <c r="I256" s="1">
        <f t="shared" si="10"/>
        <v>0.65833333333327604</v>
      </c>
      <c r="J256" s="4" t="str">
        <f t="shared" si="11"/>
        <v>':{margin:-2},</v>
      </c>
    </row>
    <row r="257" spans="1:10">
      <c r="A257" s="1">
        <v>0.65763888888883104</v>
      </c>
      <c r="B257" s="1"/>
      <c r="G257">
        <v>-2</v>
      </c>
      <c r="H257" t="str">
        <f t="shared" si="9"/>
        <v>'</v>
      </c>
      <c r="I257" s="1">
        <f t="shared" si="10"/>
        <v>0.65763888888883104</v>
      </c>
      <c r="J257" s="4" t="str">
        <f t="shared" si="11"/>
        <v>':{margin:-2},</v>
      </c>
    </row>
    <row r="258" spans="1:10">
      <c r="A258" s="1">
        <v>0.65694444444438604</v>
      </c>
      <c r="B258" s="1"/>
      <c r="G258">
        <v>-2</v>
      </c>
      <c r="H258" t="str">
        <f t="shared" si="9"/>
        <v>'</v>
      </c>
      <c r="I258" s="1">
        <f t="shared" si="10"/>
        <v>0.65694444444438604</v>
      </c>
      <c r="J258" s="4" t="str">
        <f t="shared" si="11"/>
        <v>':{margin:-2},</v>
      </c>
    </row>
    <row r="259" spans="1:10">
      <c r="A259" s="1">
        <v>0.65624999999994105</v>
      </c>
      <c r="B259" s="1">
        <v>0.65625</v>
      </c>
      <c r="C259" s="2" t="s">
        <v>31</v>
      </c>
      <c r="D259" s="2" t="s">
        <v>241</v>
      </c>
      <c r="E259" s="2" t="s">
        <v>250</v>
      </c>
      <c r="F259" s="2" t="s">
        <v>250</v>
      </c>
      <c r="G259">
        <v>0</v>
      </c>
      <c r="H259" t="str">
        <f t="shared" si="9"/>
        <v>'</v>
      </c>
      <c r="I259" s="1">
        <f t="shared" si="10"/>
        <v>0.65624999999994105</v>
      </c>
      <c r="J259" s="4" t="str">
        <f t="shared" si="11"/>
        <v>':{margin:0},</v>
      </c>
    </row>
    <row r="260" spans="1:10">
      <c r="A260" s="1">
        <v>0.65555555555549605</v>
      </c>
      <c r="B260" s="1"/>
      <c r="G260">
        <v>0</v>
      </c>
      <c r="H260" t="str">
        <f t="shared" si="9"/>
        <v>'</v>
      </c>
      <c r="I260" s="1">
        <f t="shared" si="10"/>
        <v>0.65555555555549605</v>
      </c>
      <c r="J260" s="4" t="str">
        <f t="shared" si="11"/>
        <v>':{margin:0},</v>
      </c>
    </row>
    <row r="261" spans="1:10">
      <c r="A261" s="1">
        <v>0.65486111111105105</v>
      </c>
      <c r="B261" s="1"/>
      <c r="G261">
        <v>0</v>
      </c>
      <c r="H261" t="str">
        <f t="shared" ref="H261:H324" si="12">"'"</f>
        <v>'</v>
      </c>
      <c r="I261" s="1">
        <f t="shared" ref="I261:I324" si="13">A261</f>
        <v>0.65486111111105105</v>
      </c>
      <c r="J261" s="4" t="str">
        <f t="shared" ref="J261:J324" si="14">"':{margin:"&amp;G261&amp;"},"</f>
        <v>':{margin:0},</v>
      </c>
    </row>
    <row r="262" spans="1:10">
      <c r="A262" s="1">
        <v>0.65416666666660594</v>
      </c>
      <c r="B262" s="1"/>
      <c r="G262">
        <v>0</v>
      </c>
      <c r="H262" t="str">
        <f t="shared" si="12"/>
        <v>'</v>
      </c>
      <c r="I262" s="1">
        <f t="shared" si="13"/>
        <v>0.65416666666660594</v>
      </c>
      <c r="J262" s="4" t="str">
        <f t="shared" si="14"/>
        <v>':{margin:0},</v>
      </c>
    </row>
    <row r="263" spans="1:10">
      <c r="A263" s="1">
        <v>0.65347222222216095</v>
      </c>
      <c r="B263" s="1"/>
      <c r="G263">
        <v>0</v>
      </c>
      <c r="H263" t="str">
        <f t="shared" si="12"/>
        <v>'</v>
      </c>
      <c r="I263" s="1">
        <f t="shared" si="13"/>
        <v>0.65347222222216095</v>
      </c>
      <c r="J263" s="4" t="str">
        <f t="shared" si="14"/>
        <v>':{margin:0},</v>
      </c>
    </row>
    <row r="264" spans="1:10">
      <c r="A264" s="1">
        <v>0.65277777777771595</v>
      </c>
      <c r="B264" s="1"/>
      <c r="G264">
        <v>0</v>
      </c>
      <c r="H264" t="str">
        <f t="shared" si="12"/>
        <v>'</v>
      </c>
      <c r="I264" s="1">
        <f t="shared" si="13"/>
        <v>0.65277777777771595</v>
      </c>
      <c r="J264" s="4" t="str">
        <f t="shared" si="14"/>
        <v>':{margin:0},</v>
      </c>
    </row>
    <row r="265" spans="1:10">
      <c r="A265" s="1">
        <v>0.65208333333327095</v>
      </c>
      <c r="B265" s="1"/>
      <c r="G265">
        <v>0</v>
      </c>
      <c r="H265" t="str">
        <f t="shared" si="12"/>
        <v>'</v>
      </c>
      <c r="I265" s="1">
        <f t="shared" si="13"/>
        <v>0.65208333333327095</v>
      </c>
      <c r="J265" s="4" t="str">
        <f t="shared" si="14"/>
        <v>':{margin:0},</v>
      </c>
    </row>
    <row r="266" spans="1:10">
      <c r="A266" s="1">
        <v>0.65138888888882596</v>
      </c>
      <c r="B266" s="1"/>
      <c r="G266">
        <v>0</v>
      </c>
      <c r="H266" t="str">
        <f t="shared" si="12"/>
        <v>'</v>
      </c>
      <c r="I266" s="1">
        <f t="shared" si="13"/>
        <v>0.65138888888882596</v>
      </c>
      <c r="J266" s="4" t="str">
        <f t="shared" si="14"/>
        <v>':{margin:0},</v>
      </c>
    </row>
    <row r="267" spans="1:10">
      <c r="A267" s="1">
        <v>0.65069444444438096</v>
      </c>
      <c r="B267" s="1"/>
      <c r="G267">
        <v>0</v>
      </c>
      <c r="H267" t="str">
        <f t="shared" si="12"/>
        <v>'</v>
      </c>
      <c r="I267" s="1">
        <f t="shared" si="13"/>
        <v>0.65069444444438096</v>
      </c>
      <c r="J267" s="4" t="str">
        <f t="shared" si="14"/>
        <v>':{margin:0},</v>
      </c>
    </row>
    <row r="268" spans="1:10">
      <c r="A268" s="1">
        <v>0.64999999999993596</v>
      </c>
      <c r="B268" s="1"/>
      <c r="G268">
        <v>0</v>
      </c>
      <c r="H268" t="str">
        <f t="shared" si="12"/>
        <v>'</v>
      </c>
      <c r="I268" s="1">
        <f t="shared" si="13"/>
        <v>0.64999999999993596</v>
      </c>
      <c r="J268" s="4" t="str">
        <f t="shared" si="14"/>
        <v>':{margin:0},</v>
      </c>
    </row>
    <row r="269" spans="1:10">
      <c r="A269" s="1">
        <v>0.64930555555549097</v>
      </c>
      <c r="B269" s="1"/>
      <c r="G269">
        <v>0</v>
      </c>
      <c r="H269" t="str">
        <f t="shared" si="12"/>
        <v>'</v>
      </c>
      <c r="I269" s="1">
        <f t="shared" si="13"/>
        <v>0.64930555555549097</v>
      </c>
      <c r="J269" s="4" t="str">
        <f t="shared" si="14"/>
        <v>':{margin:0},</v>
      </c>
    </row>
    <row r="270" spans="1:10">
      <c r="A270" s="1">
        <v>0.64861111111104597</v>
      </c>
      <c r="B270" s="1"/>
      <c r="G270">
        <v>0</v>
      </c>
      <c r="H270" t="str">
        <f t="shared" si="12"/>
        <v>'</v>
      </c>
      <c r="I270" s="1">
        <f t="shared" si="13"/>
        <v>0.64861111111104597</v>
      </c>
      <c r="J270" s="4" t="str">
        <f t="shared" si="14"/>
        <v>':{margin:0},</v>
      </c>
    </row>
    <row r="271" spans="1:10">
      <c r="A271" s="1">
        <v>0.64791666666660097</v>
      </c>
      <c r="B271" s="1"/>
      <c r="G271">
        <v>0</v>
      </c>
      <c r="H271" t="str">
        <f t="shared" si="12"/>
        <v>'</v>
      </c>
      <c r="I271" s="1">
        <f t="shared" si="13"/>
        <v>0.64791666666660097</v>
      </c>
      <c r="J271" s="4" t="str">
        <f t="shared" si="14"/>
        <v>':{margin:0},</v>
      </c>
    </row>
    <row r="272" spans="1:10">
      <c r="A272" s="1">
        <v>0.64722222222215597</v>
      </c>
      <c r="B272" s="1"/>
      <c r="G272">
        <v>0</v>
      </c>
      <c r="H272" t="str">
        <f t="shared" si="12"/>
        <v>'</v>
      </c>
      <c r="I272" s="1">
        <f t="shared" si="13"/>
        <v>0.64722222222215597</v>
      </c>
      <c r="J272" s="4" t="str">
        <f t="shared" si="14"/>
        <v>':{margin:0},</v>
      </c>
    </row>
    <row r="273" spans="1:10">
      <c r="A273" s="1">
        <v>0.64652777777771098</v>
      </c>
      <c r="B273" s="1"/>
      <c r="G273">
        <v>0</v>
      </c>
      <c r="H273" t="str">
        <f t="shared" si="12"/>
        <v>'</v>
      </c>
      <c r="I273" s="1">
        <f t="shared" si="13"/>
        <v>0.64652777777771098</v>
      </c>
      <c r="J273" s="4" t="str">
        <f t="shared" si="14"/>
        <v>':{margin:0},</v>
      </c>
    </row>
    <row r="274" spans="1:10">
      <c r="A274" s="1">
        <v>0.64583333333326598</v>
      </c>
      <c r="B274" s="1"/>
      <c r="G274">
        <v>0</v>
      </c>
      <c r="H274" t="str">
        <f t="shared" si="12"/>
        <v>'</v>
      </c>
      <c r="I274" s="1">
        <f t="shared" si="13"/>
        <v>0.64583333333326598</v>
      </c>
      <c r="J274" s="4" t="str">
        <f t="shared" si="14"/>
        <v>':{margin:0},</v>
      </c>
    </row>
    <row r="275" spans="1:10">
      <c r="A275" s="1">
        <v>0.64513888888882098</v>
      </c>
      <c r="B275" s="1"/>
      <c r="G275">
        <v>0</v>
      </c>
      <c r="H275" t="str">
        <f t="shared" si="12"/>
        <v>'</v>
      </c>
      <c r="I275" s="1">
        <f t="shared" si="13"/>
        <v>0.64513888888882098</v>
      </c>
      <c r="J275" s="4" t="str">
        <f t="shared" si="14"/>
        <v>':{margin:0},</v>
      </c>
    </row>
    <row r="276" spans="1:10">
      <c r="A276" s="1">
        <v>0.64444444444437599</v>
      </c>
      <c r="B276" s="1"/>
      <c r="G276">
        <v>0</v>
      </c>
      <c r="H276" t="str">
        <f t="shared" si="12"/>
        <v>'</v>
      </c>
      <c r="I276" s="1">
        <f t="shared" si="13"/>
        <v>0.64444444444437599</v>
      </c>
      <c r="J276" s="4" t="str">
        <f t="shared" si="14"/>
        <v>':{margin:0},</v>
      </c>
    </row>
    <row r="277" spans="1:10">
      <c r="A277" s="1">
        <v>0.64374999999993099</v>
      </c>
      <c r="B277" s="1"/>
      <c r="G277">
        <v>0</v>
      </c>
      <c r="H277" t="str">
        <f t="shared" si="12"/>
        <v>'</v>
      </c>
      <c r="I277" s="1">
        <f t="shared" si="13"/>
        <v>0.64374999999993099</v>
      </c>
      <c r="J277" s="4" t="str">
        <f t="shared" si="14"/>
        <v>':{margin:0},</v>
      </c>
    </row>
    <row r="278" spans="1:10">
      <c r="A278" s="1">
        <v>0.64305555555548599</v>
      </c>
      <c r="B278" s="1"/>
      <c r="G278">
        <v>0</v>
      </c>
      <c r="H278" t="str">
        <f t="shared" si="12"/>
        <v>'</v>
      </c>
      <c r="I278" s="1">
        <f t="shared" si="13"/>
        <v>0.64305555555548599</v>
      </c>
      <c r="J278" s="4" t="str">
        <f t="shared" si="14"/>
        <v>':{margin:0},</v>
      </c>
    </row>
    <row r="279" spans="1:10">
      <c r="A279" s="1">
        <v>0.64236111111104099</v>
      </c>
      <c r="B279" s="1">
        <v>0.64236111111111105</v>
      </c>
      <c r="C279" s="2" t="s">
        <v>32</v>
      </c>
      <c r="D279" s="2" t="s">
        <v>5</v>
      </c>
      <c r="E279" s="2" t="s">
        <v>250</v>
      </c>
      <c r="F279" s="2" t="s">
        <v>250</v>
      </c>
      <c r="G279">
        <v>0</v>
      </c>
      <c r="H279" t="str">
        <f t="shared" si="12"/>
        <v>'</v>
      </c>
      <c r="I279" s="1">
        <f t="shared" si="13"/>
        <v>0.64236111111104099</v>
      </c>
      <c r="J279" s="4" t="str">
        <f t="shared" si="14"/>
        <v>':{margin:0},</v>
      </c>
    </row>
    <row r="280" spans="1:10">
      <c r="A280" s="1">
        <v>0.641666666666596</v>
      </c>
      <c r="B280" s="1">
        <v>0.64236111111111105</v>
      </c>
      <c r="C280" s="2" t="s">
        <v>33</v>
      </c>
      <c r="D280" s="2" t="s">
        <v>5</v>
      </c>
      <c r="E280" s="2" t="s">
        <v>250</v>
      </c>
      <c r="F280" s="2" t="s">
        <v>250</v>
      </c>
      <c r="G280">
        <v>0</v>
      </c>
      <c r="H280" t="str">
        <f t="shared" si="12"/>
        <v>'</v>
      </c>
      <c r="I280" s="1">
        <f t="shared" si="13"/>
        <v>0.641666666666596</v>
      </c>
      <c r="J280" s="4" t="str">
        <f t="shared" si="14"/>
        <v>':{margin:0},</v>
      </c>
    </row>
    <row r="281" spans="1:10">
      <c r="A281" s="1">
        <v>0.640972222222151</v>
      </c>
      <c r="B281" s="1"/>
      <c r="G281">
        <v>0</v>
      </c>
      <c r="H281" t="str">
        <f t="shared" si="12"/>
        <v>'</v>
      </c>
      <c r="I281" s="1">
        <f t="shared" si="13"/>
        <v>0.640972222222151</v>
      </c>
      <c r="J281" s="4" t="str">
        <f t="shared" si="14"/>
        <v>':{margin:0},</v>
      </c>
    </row>
    <row r="282" spans="1:10">
      <c r="A282" s="1">
        <v>0.640277777777706</v>
      </c>
      <c r="B282" s="1"/>
      <c r="G282">
        <v>0</v>
      </c>
      <c r="H282" t="str">
        <f t="shared" si="12"/>
        <v>'</v>
      </c>
      <c r="I282" s="1">
        <f t="shared" si="13"/>
        <v>0.640277777777706</v>
      </c>
      <c r="J282" s="4" t="str">
        <f t="shared" si="14"/>
        <v>':{margin:0},</v>
      </c>
    </row>
    <row r="283" spans="1:10">
      <c r="A283" s="1">
        <v>0.63958333333326101</v>
      </c>
      <c r="B283" s="1"/>
      <c r="G283">
        <v>0</v>
      </c>
      <c r="H283" t="str">
        <f t="shared" si="12"/>
        <v>'</v>
      </c>
      <c r="I283" s="1">
        <f t="shared" si="13"/>
        <v>0.63958333333326101</v>
      </c>
      <c r="J283" s="4" t="str">
        <f t="shared" si="14"/>
        <v>':{margin:0},</v>
      </c>
    </row>
    <row r="284" spans="1:10">
      <c r="A284" s="1">
        <v>0.63888888888881601</v>
      </c>
      <c r="B284" s="1">
        <v>0.63888888888888895</v>
      </c>
      <c r="C284" s="2" t="s">
        <v>34</v>
      </c>
      <c r="D284" s="2" t="s">
        <v>5</v>
      </c>
      <c r="E284" s="2" t="s">
        <v>250</v>
      </c>
      <c r="F284" s="2" t="s">
        <v>251</v>
      </c>
      <c r="G284">
        <v>-3</v>
      </c>
      <c r="H284" t="str">
        <f t="shared" si="12"/>
        <v>'</v>
      </c>
      <c r="I284" s="1">
        <f t="shared" si="13"/>
        <v>0.63888888888881601</v>
      </c>
      <c r="J284" s="4" t="str">
        <f t="shared" si="14"/>
        <v>':{margin:-3},</v>
      </c>
    </row>
    <row r="285" spans="1:10">
      <c r="A285" s="1">
        <v>0.63819444444437101</v>
      </c>
      <c r="B285" s="1"/>
      <c r="G285">
        <v>-3</v>
      </c>
      <c r="H285" t="str">
        <f t="shared" si="12"/>
        <v>'</v>
      </c>
      <c r="I285" s="1">
        <f t="shared" si="13"/>
        <v>0.63819444444437101</v>
      </c>
      <c r="J285" s="4" t="str">
        <f t="shared" si="14"/>
        <v>':{margin:-3},</v>
      </c>
    </row>
    <row r="286" spans="1:10">
      <c r="A286" s="1">
        <v>0.63749999999992601</v>
      </c>
      <c r="B286" s="1"/>
      <c r="G286">
        <v>-3</v>
      </c>
      <c r="H286" t="str">
        <f t="shared" si="12"/>
        <v>'</v>
      </c>
      <c r="I286" s="1">
        <f t="shared" si="13"/>
        <v>0.63749999999992601</v>
      </c>
      <c r="J286" s="4" t="str">
        <f t="shared" si="14"/>
        <v>':{margin:-3},</v>
      </c>
    </row>
    <row r="287" spans="1:10">
      <c r="A287" s="1">
        <v>0.63680555555548102</v>
      </c>
      <c r="B287" s="1"/>
      <c r="G287">
        <v>-3</v>
      </c>
      <c r="H287" t="str">
        <f t="shared" si="12"/>
        <v>'</v>
      </c>
      <c r="I287" s="1">
        <f t="shared" si="13"/>
        <v>0.63680555555548102</v>
      </c>
      <c r="J287" s="4" t="str">
        <f t="shared" si="14"/>
        <v>':{margin:-3},</v>
      </c>
    </row>
    <row r="288" spans="1:10">
      <c r="A288" s="1">
        <v>0.63611111111103602</v>
      </c>
      <c r="B288" s="1"/>
      <c r="G288">
        <v>-3</v>
      </c>
      <c r="H288" t="str">
        <f t="shared" si="12"/>
        <v>'</v>
      </c>
      <c r="I288" s="1">
        <f t="shared" si="13"/>
        <v>0.63611111111103602</v>
      </c>
      <c r="J288" s="4" t="str">
        <f t="shared" si="14"/>
        <v>':{margin:-3},</v>
      </c>
    </row>
    <row r="289" spans="1:10">
      <c r="A289" s="1">
        <v>0.63541666666659102</v>
      </c>
      <c r="B289" s="1"/>
      <c r="G289">
        <v>-3</v>
      </c>
      <c r="H289" t="str">
        <f t="shared" si="12"/>
        <v>'</v>
      </c>
      <c r="I289" s="1">
        <f t="shared" si="13"/>
        <v>0.63541666666659102</v>
      </c>
      <c r="J289" s="4" t="str">
        <f t="shared" si="14"/>
        <v>':{margin:-3},</v>
      </c>
    </row>
    <row r="290" spans="1:10">
      <c r="A290" s="1">
        <v>0.63472222222214603</v>
      </c>
      <c r="B290" s="1"/>
      <c r="G290">
        <v>-3</v>
      </c>
      <c r="H290" t="str">
        <f t="shared" si="12"/>
        <v>'</v>
      </c>
      <c r="I290" s="1">
        <f t="shared" si="13"/>
        <v>0.63472222222214603</v>
      </c>
      <c r="J290" s="4" t="str">
        <f t="shared" si="14"/>
        <v>':{margin:-3},</v>
      </c>
    </row>
    <row r="291" spans="1:10">
      <c r="A291" s="1">
        <v>0.63402777777770103</v>
      </c>
      <c r="B291" s="1"/>
      <c r="G291">
        <v>-3</v>
      </c>
      <c r="H291" t="str">
        <f t="shared" si="12"/>
        <v>'</v>
      </c>
      <c r="I291" s="1">
        <f t="shared" si="13"/>
        <v>0.63402777777770103</v>
      </c>
      <c r="J291" s="4" t="str">
        <f t="shared" si="14"/>
        <v>':{margin:-3},</v>
      </c>
    </row>
    <row r="292" spans="1:10">
      <c r="A292" s="1">
        <v>0.63333333333325603</v>
      </c>
      <c r="B292" s="1"/>
      <c r="G292">
        <v>-3</v>
      </c>
      <c r="H292" t="str">
        <f t="shared" si="12"/>
        <v>'</v>
      </c>
      <c r="I292" s="1">
        <f t="shared" si="13"/>
        <v>0.63333333333325603</v>
      </c>
      <c r="J292" s="4" t="str">
        <f t="shared" si="14"/>
        <v>':{margin:-3},</v>
      </c>
    </row>
    <row r="293" spans="1:10">
      <c r="A293" s="1">
        <v>0.63263888888881104</v>
      </c>
      <c r="B293" s="1"/>
      <c r="G293">
        <v>-3</v>
      </c>
      <c r="H293" t="str">
        <f t="shared" si="12"/>
        <v>'</v>
      </c>
      <c r="I293" s="1">
        <f t="shared" si="13"/>
        <v>0.63263888888881104</v>
      </c>
      <c r="J293" s="4" t="str">
        <f t="shared" si="14"/>
        <v>':{margin:-3},</v>
      </c>
    </row>
    <row r="294" spans="1:10">
      <c r="A294" s="1">
        <v>0.63194444444436604</v>
      </c>
      <c r="B294" s="1"/>
      <c r="G294">
        <v>-3</v>
      </c>
      <c r="H294" t="str">
        <f t="shared" si="12"/>
        <v>'</v>
      </c>
      <c r="I294" s="1">
        <f t="shared" si="13"/>
        <v>0.63194444444436604</v>
      </c>
      <c r="J294" s="4" t="str">
        <f t="shared" si="14"/>
        <v>':{margin:-3},</v>
      </c>
    </row>
    <row r="295" spans="1:10">
      <c r="A295" s="1">
        <v>0.63124999999992104</v>
      </c>
      <c r="B295" s="1"/>
      <c r="G295">
        <v>-3</v>
      </c>
      <c r="H295" t="str">
        <f t="shared" si="12"/>
        <v>'</v>
      </c>
      <c r="I295" s="1">
        <f t="shared" si="13"/>
        <v>0.63124999999992104</v>
      </c>
      <c r="J295" s="4" t="str">
        <f t="shared" si="14"/>
        <v>':{margin:-3},</v>
      </c>
    </row>
    <row r="296" spans="1:10">
      <c r="A296" s="1">
        <v>0.63055555555547604</v>
      </c>
      <c r="B296" s="1"/>
      <c r="G296">
        <v>-3</v>
      </c>
      <c r="H296" t="str">
        <f t="shared" si="12"/>
        <v>'</v>
      </c>
      <c r="I296" s="1">
        <f t="shared" si="13"/>
        <v>0.63055555555547604</v>
      </c>
      <c r="J296" s="4" t="str">
        <f t="shared" si="14"/>
        <v>':{margin:-3},</v>
      </c>
    </row>
    <row r="297" spans="1:10">
      <c r="A297" s="1">
        <v>0.62986111111103105</v>
      </c>
      <c r="B297" s="1"/>
      <c r="G297">
        <v>-3</v>
      </c>
      <c r="H297" t="str">
        <f t="shared" si="12"/>
        <v>'</v>
      </c>
      <c r="I297" s="1">
        <f t="shared" si="13"/>
        <v>0.62986111111103105</v>
      </c>
      <c r="J297" s="4" t="str">
        <f t="shared" si="14"/>
        <v>':{margin:-3},</v>
      </c>
    </row>
    <row r="298" spans="1:10">
      <c r="A298" s="1">
        <v>0.62916666666658605</v>
      </c>
      <c r="B298" s="1"/>
      <c r="G298">
        <v>-3</v>
      </c>
      <c r="H298" t="str">
        <f t="shared" si="12"/>
        <v>'</v>
      </c>
      <c r="I298" s="1">
        <f t="shared" si="13"/>
        <v>0.62916666666658605</v>
      </c>
      <c r="J298" s="4" t="str">
        <f t="shared" si="14"/>
        <v>':{margin:-3},</v>
      </c>
    </row>
    <row r="299" spans="1:10">
      <c r="A299" s="1">
        <v>0.62847222222214105</v>
      </c>
      <c r="B299" s="1"/>
      <c r="G299">
        <v>-3</v>
      </c>
      <c r="H299" t="str">
        <f t="shared" si="12"/>
        <v>'</v>
      </c>
      <c r="I299" s="1">
        <f t="shared" si="13"/>
        <v>0.62847222222214105</v>
      </c>
      <c r="J299" s="4" t="str">
        <f t="shared" si="14"/>
        <v>':{margin:-3},</v>
      </c>
    </row>
    <row r="300" spans="1:10">
      <c r="A300" s="1">
        <v>0.62777777777769606</v>
      </c>
      <c r="B300" s="1">
        <v>0.62777777777777777</v>
      </c>
      <c r="C300" s="2" t="s">
        <v>35</v>
      </c>
      <c r="D300" s="2" t="s">
        <v>241</v>
      </c>
      <c r="E300" s="2" t="s">
        <v>250</v>
      </c>
      <c r="F300" s="2" t="s">
        <v>251</v>
      </c>
      <c r="G300">
        <v>-3</v>
      </c>
      <c r="H300" t="str">
        <f t="shared" si="12"/>
        <v>'</v>
      </c>
      <c r="I300" s="1">
        <f t="shared" si="13"/>
        <v>0.62777777777769606</v>
      </c>
      <c r="J300" s="4" t="str">
        <f t="shared" si="14"/>
        <v>':{margin:-3},</v>
      </c>
    </row>
    <row r="301" spans="1:10">
      <c r="A301" s="1">
        <v>0.62708333333325095</v>
      </c>
      <c r="B301" s="1">
        <v>0.62777777777777777</v>
      </c>
      <c r="C301" s="2" t="s">
        <v>36</v>
      </c>
      <c r="D301" s="2" t="s">
        <v>5</v>
      </c>
      <c r="E301" s="2" t="s">
        <v>250</v>
      </c>
      <c r="F301" s="2" t="s">
        <v>251</v>
      </c>
      <c r="G301">
        <v>-3</v>
      </c>
      <c r="H301" t="str">
        <f t="shared" si="12"/>
        <v>'</v>
      </c>
      <c r="I301" s="1">
        <f t="shared" si="13"/>
        <v>0.62708333333325095</v>
      </c>
      <c r="J301" s="4" t="str">
        <f t="shared" si="14"/>
        <v>':{margin:-3},</v>
      </c>
    </row>
    <row r="302" spans="1:10">
      <c r="A302" s="1">
        <v>0.62638888888880595</v>
      </c>
      <c r="B302" s="1"/>
      <c r="G302">
        <v>-3</v>
      </c>
      <c r="H302" t="str">
        <f t="shared" si="12"/>
        <v>'</v>
      </c>
      <c r="I302" s="1">
        <f t="shared" si="13"/>
        <v>0.62638888888880595</v>
      </c>
      <c r="J302" s="4" t="str">
        <f t="shared" si="14"/>
        <v>':{margin:-3},</v>
      </c>
    </row>
    <row r="303" spans="1:10">
      <c r="A303" s="1">
        <v>0.62569444444436095</v>
      </c>
      <c r="B303" s="1"/>
      <c r="G303">
        <v>-3</v>
      </c>
      <c r="H303" t="str">
        <f t="shared" si="12"/>
        <v>'</v>
      </c>
      <c r="I303" s="1">
        <f t="shared" si="13"/>
        <v>0.62569444444436095</v>
      </c>
      <c r="J303" s="4" t="str">
        <f t="shared" si="14"/>
        <v>':{margin:-3},</v>
      </c>
    </row>
    <row r="304" spans="1:10">
      <c r="A304" s="1">
        <v>0.62499999999991596</v>
      </c>
      <c r="B304" s="1"/>
      <c r="G304">
        <v>-3</v>
      </c>
      <c r="H304" t="str">
        <f t="shared" si="12"/>
        <v>'</v>
      </c>
      <c r="I304" s="1">
        <f t="shared" si="13"/>
        <v>0.62499999999991596</v>
      </c>
      <c r="J304" s="4" t="str">
        <f t="shared" si="14"/>
        <v>':{margin:-3},</v>
      </c>
    </row>
    <row r="305" spans="1:10">
      <c r="A305" s="1">
        <v>0.62430555555547096</v>
      </c>
      <c r="B305" s="1"/>
      <c r="G305">
        <v>-3</v>
      </c>
      <c r="H305" t="str">
        <f t="shared" si="12"/>
        <v>'</v>
      </c>
      <c r="I305" s="1">
        <f t="shared" si="13"/>
        <v>0.62430555555547096</v>
      </c>
      <c r="J305" s="4" t="str">
        <f t="shared" si="14"/>
        <v>':{margin:-3},</v>
      </c>
    </row>
    <row r="306" spans="1:10">
      <c r="A306" s="1">
        <v>0.62361111111102596</v>
      </c>
      <c r="B306" s="1"/>
      <c r="G306">
        <v>-3</v>
      </c>
      <c r="H306" t="str">
        <f t="shared" si="12"/>
        <v>'</v>
      </c>
      <c r="I306" s="1">
        <f t="shared" si="13"/>
        <v>0.62361111111102596</v>
      </c>
      <c r="J306" s="4" t="str">
        <f t="shared" si="14"/>
        <v>':{margin:-3},</v>
      </c>
    </row>
    <row r="307" spans="1:10">
      <c r="A307" s="1">
        <v>0.62291666666658096</v>
      </c>
      <c r="B307" s="1"/>
      <c r="G307">
        <v>-3</v>
      </c>
      <c r="H307" t="str">
        <f t="shared" si="12"/>
        <v>'</v>
      </c>
      <c r="I307" s="1">
        <f t="shared" si="13"/>
        <v>0.62291666666658096</v>
      </c>
      <c r="J307" s="4" t="str">
        <f t="shared" si="14"/>
        <v>':{margin:-3},</v>
      </c>
    </row>
    <row r="308" spans="1:10">
      <c r="A308" s="1">
        <v>0.62222222222213597</v>
      </c>
      <c r="B308" s="1"/>
      <c r="G308">
        <v>-3</v>
      </c>
      <c r="H308" t="str">
        <f t="shared" si="12"/>
        <v>'</v>
      </c>
      <c r="I308" s="1">
        <f t="shared" si="13"/>
        <v>0.62222222222213597</v>
      </c>
      <c r="J308" s="4" t="str">
        <f t="shared" si="14"/>
        <v>':{margin:-3},</v>
      </c>
    </row>
    <row r="309" spans="1:10">
      <c r="A309" s="1">
        <v>0.62152777777769097</v>
      </c>
      <c r="B309" s="1"/>
      <c r="G309">
        <v>-3</v>
      </c>
      <c r="H309" t="str">
        <f t="shared" si="12"/>
        <v>'</v>
      </c>
      <c r="I309" s="1">
        <f t="shared" si="13"/>
        <v>0.62152777777769097</v>
      </c>
      <c r="J309" s="4" t="str">
        <f t="shared" si="14"/>
        <v>':{margin:-3},</v>
      </c>
    </row>
    <row r="310" spans="1:10">
      <c r="A310" s="1">
        <v>0.62083333333324597</v>
      </c>
      <c r="B310" s="1"/>
      <c r="G310">
        <v>-3</v>
      </c>
      <c r="H310" t="str">
        <f t="shared" si="12"/>
        <v>'</v>
      </c>
      <c r="I310" s="1">
        <f t="shared" si="13"/>
        <v>0.62083333333324597</v>
      </c>
      <c r="J310" s="4" t="str">
        <f t="shared" si="14"/>
        <v>':{margin:-3},</v>
      </c>
    </row>
    <row r="311" spans="1:10">
      <c r="A311" s="1">
        <v>0.62013888888880098</v>
      </c>
      <c r="B311" s="1"/>
      <c r="G311">
        <v>-3</v>
      </c>
      <c r="H311" t="str">
        <f t="shared" si="12"/>
        <v>'</v>
      </c>
      <c r="I311" s="1">
        <f t="shared" si="13"/>
        <v>0.62013888888880098</v>
      </c>
      <c r="J311" s="4" t="str">
        <f t="shared" si="14"/>
        <v>':{margin:-3},</v>
      </c>
    </row>
    <row r="312" spans="1:10">
      <c r="A312" s="1">
        <v>0.61944444444435598</v>
      </c>
      <c r="B312" s="1"/>
      <c r="G312">
        <v>-3</v>
      </c>
      <c r="H312" t="str">
        <f t="shared" si="12"/>
        <v>'</v>
      </c>
      <c r="I312" s="1">
        <f t="shared" si="13"/>
        <v>0.61944444444435598</v>
      </c>
      <c r="J312" s="4" t="str">
        <f t="shared" si="14"/>
        <v>':{margin:-3},</v>
      </c>
    </row>
    <row r="313" spans="1:10">
      <c r="A313" s="1">
        <v>0.61874999999991098</v>
      </c>
      <c r="B313" s="1">
        <v>0.61875000000000002</v>
      </c>
      <c r="C313" s="2" t="s">
        <v>37</v>
      </c>
      <c r="D313" s="2" t="s">
        <v>5</v>
      </c>
      <c r="E313" s="2" t="s">
        <v>250</v>
      </c>
      <c r="F313" s="2" t="s">
        <v>251</v>
      </c>
      <c r="G313">
        <v>-3</v>
      </c>
      <c r="H313" t="str">
        <f t="shared" si="12"/>
        <v>'</v>
      </c>
      <c r="I313" s="1">
        <f t="shared" si="13"/>
        <v>0.61874999999991098</v>
      </c>
      <c r="J313" s="4" t="str">
        <f t="shared" si="14"/>
        <v>':{margin:-3},</v>
      </c>
    </row>
    <row r="314" spans="1:10">
      <c r="A314" s="1">
        <v>0.61805555555546599</v>
      </c>
      <c r="B314" s="1">
        <v>0.61875000000000002</v>
      </c>
      <c r="C314" s="2" t="s">
        <v>38</v>
      </c>
      <c r="D314" s="2" t="s">
        <v>304</v>
      </c>
      <c r="E314" s="2">
        <v>11</v>
      </c>
      <c r="F314" s="2">
        <v>14</v>
      </c>
      <c r="G314">
        <v>-3</v>
      </c>
      <c r="H314" t="str">
        <f t="shared" si="12"/>
        <v>'</v>
      </c>
      <c r="I314" s="1">
        <f t="shared" si="13"/>
        <v>0.61805555555546599</v>
      </c>
      <c r="J314" s="4" t="str">
        <f t="shared" si="14"/>
        <v>':{margin:-3},</v>
      </c>
    </row>
    <row r="315" spans="1:10">
      <c r="A315" s="1">
        <v>0.61736111111102099</v>
      </c>
      <c r="B315" s="1"/>
      <c r="G315">
        <v>-3</v>
      </c>
      <c r="H315" t="str">
        <f t="shared" si="12"/>
        <v>'</v>
      </c>
      <c r="I315" s="1">
        <f t="shared" si="13"/>
        <v>0.61736111111102099</v>
      </c>
      <c r="J315" s="4" t="str">
        <f t="shared" si="14"/>
        <v>':{margin:-3},</v>
      </c>
    </row>
    <row r="316" spans="1:10">
      <c r="A316" s="1">
        <v>0.61666666666657599</v>
      </c>
      <c r="B316" s="1"/>
      <c r="G316">
        <v>-3</v>
      </c>
      <c r="H316" t="str">
        <f t="shared" si="12"/>
        <v>'</v>
      </c>
      <c r="I316" s="1">
        <f t="shared" si="13"/>
        <v>0.61666666666657599</v>
      </c>
      <c r="J316" s="4" t="str">
        <f t="shared" si="14"/>
        <v>':{margin:-3},</v>
      </c>
    </row>
    <row r="317" spans="1:10">
      <c r="A317" s="1">
        <v>0.61597222222213099</v>
      </c>
      <c r="B317" s="1"/>
      <c r="G317">
        <v>-3</v>
      </c>
      <c r="H317" t="str">
        <f t="shared" si="12"/>
        <v>'</v>
      </c>
      <c r="I317" s="1">
        <f t="shared" si="13"/>
        <v>0.61597222222213099</v>
      </c>
      <c r="J317" s="4" t="str">
        <f t="shared" si="14"/>
        <v>':{margin:-3},</v>
      </c>
    </row>
    <row r="318" spans="1:10">
      <c r="A318" s="1">
        <v>0.615277777777686</v>
      </c>
      <c r="B318" s="1"/>
      <c r="G318">
        <v>-3</v>
      </c>
      <c r="H318" t="str">
        <f t="shared" si="12"/>
        <v>'</v>
      </c>
      <c r="I318" s="1">
        <f t="shared" si="13"/>
        <v>0.615277777777686</v>
      </c>
      <c r="J318" s="4" t="str">
        <f t="shared" si="14"/>
        <v>':{margin:-3},</v>
      </c>
    </row>
    <row r="319" spans="1:10">
      <c r="A319" s="1">
        <v>0.614583333333241</v>
      </c>
      <c r="B319" s="1"/>
      <c r="G319">
        <v>-3</v>
      </c>
      <c r="H319" t="str">
        <f t="shared" si="12"/>
        <v>'</v>
      </c>
      <c r="I319" s="1">
        <f t="shared" si="13"/>
        <v>0.614583333333241</v>
      </c>
      <c r="J319" s="4" t="str">
        <f t="shared" si="14"/>
        <v>':{margin:-3},</v>
      </c>
    </row>
    <row r="320" spans="1:10">
      <c r="A320" s="1">
        <v>0.613888888888796</v>
      </c>
      <c r="B320" s="1"/>
      <c r="G320">
        <v>-3</v>
      </c>
      <c r="H320" t="str">
        <f t="shared" si="12"/>
        <v>'</v>
      </c>
      <c r="I320" s="1">
        <f t="shared" si="13"/>
        <v>0.613888888888796</v>
      </c>
      <c r="J320" s="4" t="str">
        <f t="shared" si="14"/>
        <v>':{margin:-3},</v>
      </c>
    </row>
    <row r="321" spans="1:10">
      <c r="A321" s="1">
        <v>0.61319444444435101</v>
      </c>
      <c r="B321" s="1"/>
      <c r="G321">
        <v>-3</v>
      </c>
      <c r="H321" t="str">
        <f t="shared" si="12"/>
        <v>'</v>
      </c>
      <c r="I321" s="1">
        <f t="shared" si="13"/>
        <v>0.61319444444435101</v>
      </c>
      <c r="J321" s="4" t="str">
        <f t="shared" si="14"/>
        <v>':{margin:-3},</v>
      </c>
    </row>
    <row r="322" spans="1:10">
      <c r="A322" s="1">
        <v>0.61249999999990601</v>
      </c>
      <c r="B322" s="1"/>
      <c r="G322">
        <v>-3</v>
      </c>
      <c r="H322" t="str">
        <f t="shared" si="12"/>
        <v>'</v>
      </c>
      <c r="I322" s="1">
        <f t="shared" si="13"/>
        <v>0.61249999999990601</v>
      </c>
      <c r="J322" s="4" t="str">
        <f t="shared" si="14"/>
        <v>':{margin:-3},</v>
      </c>
    </row>
    <row r="323" spans="1:10">
      <c r="A323" s="1">
        <v>0.61180555555546101</v>
      </c>
      <c r="B323" s="1"/>
      <c r="G323">
        <v>-3</v>
      </c>
      <c r="H323" t="str">
        <f t="shared" si="12"/>
        <v>'</v>
      </c>
      <c r="I323" s="1">
        <f t="shared" si="13"/>
        <v>0.61180555555546101</v>
      </c>
      <c r="J323" s="4" t="str">
        <f t="shared" si="14"/>
        <v>':{margin:-3},</v>
      </c>
    </row>
    <row r="324" spans="1:10">
      <c r="A324" s="1">
        <v>0.61111111111101601</v>
      </c>
      <c r="B324" s="1"/>
      <c r="G324">
        <v>-3</v>
      </c>
      <c r="H324" t="str">
        <f t="shared" si="12"/>
        <v>'</v>
      </c>
      <c r="I324" s="1">
        <f t="shared" si="13"/>
        <v>0.61111111111101601</v>
      </c>
      <c r="J324" s="4" t="str">
        <f t="shared" si="14"/>
        <v>':{margin:-3},</v>
      </c>
    </row>
    <row r="325" spans="1:10">
      <c r="A325" s="1">
        <v>0.61041666666657102</v>
      </c>
      <c r="B325" s="1"/>
      <c r="G325">
        <v>-3</v>
      </c>
      <c r="H325" t="str">
        <f t="shared" ref="H325:H388" si="15">"'"</f>
        <v>'</v>
      </c>
      <c r="I325" s="1">
        <f t="shared" ref="I325:I388" si="16">A325</f>
        <v>0.61041666666657102</v>
      </c>
      <c r="J325" s="4" t="str">
        <f t="shared" ref="J325:J388" si="17">"':{margin:"&amp;G325&amp;"},"</f>
        <v>':{margin:-3},</v>
      </c>
    </row>
    <row r="326" spans="1:10">
      <c r="A326" s="1">
        <v>0.60972222222212602</v>
      </c>
      <c r="B326" s="1">
        <v>0.60972222222222217</v>
      </c>
      <c r="C326" s="2" t="s">
        <v>39</v>
      </c>
      <c r="D326" s="2" t="s">
        <v>241</v>
      </c>
      <c r="E326" s="2" t="s">
        <v>250</v>
      </c>
      <c r="F326" s="2" t="s">
        <v>251</v>
      </c>
      <c r="G326">
        <v>-3</v>
      </c>
      <c r="H326" t="str">
        <f t="shared" si="15"/>
        <v>'</v>
      </c>
      <c r="I326" s="1">
        <f t="shared" si="16"/>
        <v>0.60972222222212602</v>
      </c>
      <c r="J326" s="4" t="str">
        <f t="shared" si="17"/>
        <v>':{margin:-3},</v>
      </c>
    </row>
    <row r="327" spans="1:10">
      <c r="A327" s="1">
        <v>0.60902777777768102</v>
      </c>
      <c r="B327" s="1">
        <v>0.60972222222222217</v>
      </c>
      <c r="C327" s="2" t="s">
        <v>19</v>
      </c>
      <c r="D327" s="2" t="s">
        <v>5</v>
      </c>
      <c r="E327" s="2" t="s">
        <v>250</v>
      </c>
      <c r="F327" s="2" t="s">
        <v>251</v>
      </c>
      <c r="G327">
        <v>-3</v>
      </c>
      <c r="H327" t="str">
        <f t="shared" si="15"/>
        <v>'</v>
      </c>
      <c r="I327" s="1">
        <f t="shared" si="16"/>
        <v>0.60902777777768102</v>
      </c>
      <c r="J327" s="4" t="str">
        <f t="shared" si="17"/>
        <v>':{margin:-3},</v>
      </c>
    </row>
    <row r="328" spans="1:10">
      <c r="A328" s="1">
        <v>0.60833333333323603</v>
      </c>
      <c r="B328" s="1"/>
      <c r="G328">
        <v>-3</v>
      </c>
      <c r="H328" t="str">
        <f t="shared" si="15"/>
        <v>'</v>
      </c>
      <c r="I328" s="1">
        <f t="shared" si="16"/>
        <v>0.60833333333323603</v>
      </c>
      <c r="J328" s="4" t="str">
        <f t="shared" si="17"/>
        <v>':{margin:-3},</v>
      </c>
    </row>
    <row r="329" spans="1:10">
      <c r="A329" s="1">
        <v>0.60763888888879103</v>
      </c>
      <c r="B329" s="1"/>
      <c r="G329">
        <v>-3</v>
      </c>
      <c r="H329" t="str">
        <f t="shared" si="15"/>
        <v>'</v>
      </c>
      <c r="I329" s="1">
        <f t="shared" si="16"/>
        <v>0.60763888888879103</v>
      </c>
      <c r="J329" s="4" t="str">
        <f t="shared" si="17"/>
        <v>':{margin:-3},</v>
      </c>
    </row>
    <row r="330" spans="1:10">
      <c r="A330" s="1">
        <v>0.60694444444434603</v>
      </c>
      <c r="B330" s="1"/>
      <c r="G330">
        <v>-3</v>
      </c>
      <c r="H330" t="str">
        <f t="shared" si="15"/>
        <v>'</v>
      </c>
      <c r="I330" s="1">
        <f t="shared" si="16"/>
        <v>0.60694444444434603</v>
      </c>
      <c r="J330" s="4" t="str">
        <f t="shared" si="17"/>
        <v>':{margin:-3},</v>
      </c>
    </row>
    <row r="331" spans="1:10">
      <c r="A331" s="1">
        <v>0.60624999999990103</v>
      </c>
      <c r="B331" s="1"/>
      <c r="G331">
        <v>-3</v>
      </c>
      <c r="H331" t="str">
        <f t="shared" si="15"/>
        <v>'</v>
      </c>
      <c r="I331" s="1">
        <f t="shared" si="16"/>
        <v>0.60624999999990103</v>
      </c>
      <c r="J331" s="4" t="str">
        <f t="shared" si="17"/>
        <v>':{margin:-3},</v>
      </c>
    </row>
    <row r="332" spans="1:10">
      <c r="A332" s="1">
        <v>0.60555555555545604</v>
      </c>
      <c r="B332" s="1"/>
      <c r="G332">
        <v>-3</v>
      </c>
      <c r="H332" t="str">
        <f t="shared" si="15"/>
        <v>'</v>
      </c>
      <c r="I332" s="1">
        <f t="shared" si="16"/>
        <v>0.60555555555545604</v>
      </c>
      <c r="J332" s="4" t="str">
        <f t="shared" si="17"/>
        <v>':{margin:-3},</v>
      </c>
    </row>
    <row r="333" spans="1:10">
      <c r="A333" s="1">
        <v>0.60486111111101104</v>
      </c>
      <c r="B333" s="1"/>
      <c r="G333">
        <v>-3</v>
      </c>
      <c r="H333" t="str">
        <f t="shared" si="15"/>
        <v>'</v>
      </c>
      <c r="I333" s="1">
        <f t="shared" si="16"/>
        <v>0.60486111111101104</v>
      </c>
      <c r="J333" s="4" t="str">
        <f t="shared" si="17"/>
        <v>':{margin:-3},</v>
      </c>
    </row>
    <row r="334" spans="1:10">
      <c r="A334" s="1">
        <v>0.60416666666656604</v>
      </c>
      <c r="B334" s="1"/>
      <c r="G334">
        <v>-3</v>
      </c>
      <c r="H334" t="str">
        <f t="shared" si="15"/>
        <v>'</v>
      </c>
      <c r="I334" s="1">
        <f t="shared" si="16"/>
        <v>0.60416666666656604</v>
      </c>
      <c r="J334" s="4" t="str">
        <f t="shared" si="17"/>
        <v>':{margin:-3},</v>
      </c>
    </row>
    <row r="335" spans="1:10">
      <c r="A335" s="1">
        <v>0.60347222222212105</v>
      </c>
      <c r="B335" s="1"/>
      <c r="G335">
        <v>-3</v>
      </c>
      <c r="H335" t="str">
        <f t="shared" si="15"/>
        <v>'</v>
      </c>
      <c r="I335" s="1">
        <f t="shared" si="16"/>
        <v>0.60347222222212105</v>
      </c>
      <c r="J335" s="4" t="str">
        <f t="shared" si="17"/>
        <v>':{margin:-3},</v>
      </c>
    </row>
    <row r="336" spans="1:10">
      <c r="A336" s="1">
        <v>0.60277777777767605</v>
      </c>
      <c r="B336" s="1"/>
      <c r="G336">
        <v>-3</v>
      </c>
      <c r="H336" t="str">
        <f t="shared" si="15"/>
        <v>'</v>
      </c>
      <c r="I336" s="1">
        <f t="shared" si="16"/>
        <v>0.60277777777767605</v>
      </c>
      <c r="J336" s="4" t="str">
        <f t="shared" si="17"/>
        <v>':{margin:-3},</v>
      </c>
    </row>
    <row r="337" spans="1:10">
      <c r="A337" s="1">
        <v>0.60208333333323105</v>
      </c>
      <c r="B337" s="1"/>
      <c r="G337">
        <v>-3</v>
      </c>
      <c r="H337" t="str">
        <f t="shared" si="15"/>
        <v>'</v>
      </c>
      <c r="I337" s="1">
        <f t="shared" si="16"/>
        <v>0.60208333333323105</v>
      </c>
      <c r="J337" s="4" t="str">
        <f t="shared" si="17"/>
        <v>':{margin:-3},</v>
      </c>
    </row>
    <row r="338" spans="1:10">
      <c r="A338" s="1">
        <v>0.60138888888878606</v>
      </c>
      <c r="B338" s="1"/>
      <c r="G338">
        <v>-3</v>
      </c>
      <c r="H338" t="str">
        <f t="shared" si="15"/>
        <v>'</v>
      </c>
      <c r="I338" s="1">
        <f t="shared" si="16"/>
        <v>0.60138888888878606</v>
      </c>
      <c r="J338" s="4" t="str">
        <f t="shared" si="17"/>
        <v>':{margin:-3},</v>
      </c>
    </row>
    <row r="339" spans="1:10">
      <c r="A339" s="1">
        <v>0.60069444444434095</v>
      </c>
      <c r="G339">
        <v>-3</v>
      </c>
      <c r="H339" t="str">
        <f t="shared" si="15"/>
        <v>'</v>
      </c>
      <c r="I339" s="1">
        <f t="shared" si="16"/>
        <v>0.60069444444434095</v>
      </c>
      <c r="J339" s="4" t="str">
        <f t="shared" si="17"/>
        <v>':{margin:-3},</v>
      </c>
    </row>
    <row r="340" spans="1:10">
      <c r="A340" s="1">
        <v>0.59999999999989595</v>
      </c>
      <c r="G340">
        <v>-3</v>
      </c>
      <c r="H340" t="str">
        <f t="shared" si="15"/>
        <v>'</v>
      </c>
      <c r="I340" s="1">
        <f t="shared" si="16"/>
        <v>0.59999999999989595</v>
      </c>
      <c r="J340" s="4" t="str">
        <f t="shared" si="17"/>
        <v>':{margin:-3},</v>
      </c>
    </row>
    <row r="341" spans="1:10">
      <c r="A341" s="1">
        <v>0.59930555555545095</v>
      </c>
      <c r="G341">
        <v>-3</v>
      </c>
      <c r="H341" t="str">
        <f t="shared" si="15"/>
        <v>'</v>
      </c>
      <c r="I341" s="1">
        <f t="shared" si="16"/>
        <v>0.59930555555545095</v>
      </c>
      <c r="J341" s="4" t="str">
        <f t="shared" si="17"/>
        <v>':{margin:-3},</v>
      </c>
    </row>
    <row r="342" spans="1:10">
      <c r="A342" s="1">
        <v>0.59861111111100596</v>
      </c>
      <c r="G342">
        <v>-3</v>
      </c>
      <c r="H342" t="str">
        <f t="shared" si="15"/>
        <v>'</v>
      </c>
      <c r="I342" s="1">
        <f t="shared" si="16"/>
        <v>0.59861111111100596</v>
      </c>
      <c r="J342" s="4" t="str">
        <f t="shared" si="17"/>
        <v>':{margin:-3},</v>
      </c>
    </row>
    <row r="343" spans="1:10">
      <c r="A343" s="1">
        <v>0.59791666666656096</v>
      </c>
      <c r="G343">
        <v>-3</v>
      </c>
      <c r="H343" t="str">
        <f t="shared" si="15"/>
        <v>'</v>
      </c>
      <c r="I343" s="1">
        <f t="shared" si="16"/>
        <v>0.59791666666656096</v>
      </c>
      <c r="J343" s="4" t="str">
        <f t="shared" si="17"/>
        <v>':{margin:-3},</v>
      </c>
    </row>
    <row r="344" spans="1:10">
      <c r="A344" s="1">
        <v>0.59722222222211596</v>
      </c>
      <c r="G344">
        <v>-3</v>
      </c>
      <c r="H344" t="str">
        <f t="shared" si="15"/>
        <v>'</v>
      </c>
      <c r="I344" s="1">
        <f t="shared" si="16"/>
        <v>0.59722222222211596</v>
      </c>
      <c r="J344" s="4" t="str">
        <f t="shared" si="17"/>
        <v>':{margin:-3},</v>
      </c>
    </row>
    <row r="345" spans="1:10">
      <c r="A345" s="1">
        <v>0.59652777777767096</v>
      </c>
      <c r="G345">
        <v>-3</v>
      </c>
      <c r="H345" t="str">
        <f t="shared" si="15"/>
        <v>'</v>
      </c>
      <c r="I345" s="1">
        <f t="shared" si="16"/>
        <v>0.59652777777767096</v>
      </c>
      <c r="J345" s="4" t="str">
        <f t="shared" si="17"/>
        <v>':{margin:-3},</v>
      </c>
    </row>
    <row r="346" spans="1:10">
      <c r="A346" s="1">
        <v>0.59583333333322597</v>
      </c>
      <c r="B346" s="1">
        <v>0.59583333333333333</v>
      </c>
      <c r="C346" s="2" t="s">
        <v>40</v>
      </c>
      <c r="D346" s="2" t="s">
        <v>5</v>
      </c>
      <c r="E346" s="2" t="s">
        <v>250</v>
      </c>
      <c r="F346" s="2" t="s">
        <v>251</v>
      </c>
      <c r="G346">
        <v>-3</v>
      </c>
      <c r="H346" t="str">
        <f t="shared" si="15"/>
        <v>'</v>
      </c>
      <c r="I346" s="1">
        <f t="shared" si="16"/>
        <v>0.59583333333322597</v>
      </c>
      <c r="J346" s="4" t="str">
        <f t="shared" si="17"/>
        <v>':{margin:-3},</v>
      </c>
    </row>
    <row r="347" spans="1:10">
      <c r="A347" s="1">
        <v>0.59513888888878097</v>
      </c>
      <c r="B347" s="1">
        <v>0.59583333333333333</v>
      </c>
      <c r="C347" s="2" t="s">
        <v>41</v>
      </c>
      <c r="D347" s="2" t="s">
        <v>241</v>
      </c>
      <c r="E347" s="2" t="s">
        <v>250</v>
      </c>
      <c r="F347" s="2" t="s">
        <v>251</v>
      </c>
      <c r="G347">
        <v>-3</v>
      </c>
      <c r="H347" t="str">
        <f t="shared" si="15"/>
        <v>'</v>
      </c>
      <c r="I347" s="1">
        <f t="shared" si="16"/>
        <v>0.59513888888878097</v>
      </c>
      <c r="J347" s="4" t="str">
        <f t="shared" si="17"/>
        <v>':{margin:-3},</v>
      </c>
    </row>
    <row r="348" spans="1:10">
      <c r="A348" s="1">
        <v>0.59444444444433597</v>
      </c>
      <c r="G348">
        <v>-3</v>
      </c>
      <c r="H348" t="str">
        <f t="shared" si="15"/>
        <v>'</v>
      </c>
      <c r="I348" s="1">
        <f t="shared" si="16"/>
        <v>0.59444444444433597</v>
      </c>
      <c r="J348" s="4" t="str">
        <f t="shared" si="17"/>
        <v>':{margin:-3},</v>
      </c>
    </row>
    <row r="349" spans="1:10">
      <c r="A349" s="1">
        <v>0.59374999999989098</v>
      </c>
      <c r="G349">
        <v>-3</v>
      </c>
      <c r="H349" t="str">
        <f t="shared" si="15"/>
        <v>'</v>
      </c>
      <c r="I349" s="1">
        <f t="shared" si="16"/>
        <v>0.59374999999989098</v>
      </c>
      <c r="J349" s="4" t="str">
        <f t="shared" si="17"/>
        <v>':{margin:-3},</v>
      </c>
    </row>
    <row r="350" spans="1:10">
      <c r="A350" s="1">
        <v>0.59305555555544598</v>
      </c>
      <c r="G350">
        <v>-3</v>
      </c>
      <c r="H350" t="str">
        <f t="shared" si="15"/>
        <v>'</v>
      </c>
      <c r="I350" s="1">
        <f t="shared" si="16"/>
        <v>0.59305555555544598</v>
      </c>
      <c r="J350" s="4" t="str">
        <f t="shared" si="17"/>
        <v>':{margin:-3},</v>
      </c>
    </row>
    <row r="351" spans="1:10">
      <c r="A351" s="1">
        <v>0.59236111111100098</v>
      </c>
      <c r="G351">
        <v>-3</v>
      </c>
      <c r="H351" t="str">
        <f t="shared" si="15"/>
        <v>'</v>
      </c>
      <c r="I351" s="1">
        <f t="shared" si="16"/>
        <v>0.59236111111100098</v>
      </c>
      <c r="J351" s="4" t="str">
        <f t="shared" si="17"/>
        <v>':{margin:-3},</v>
      </c>
    </row>
    <row r="352" spans="1:10">
      <c r="A352" s="1">
        <v>0.59166666666655598</v>
      </c>
      <c r="G352">
        <v>-3</v>
      </c>
      <c r="H352" t="str">
        <f t="shared" si="15"/>
        <v>'</v>
      </c>
      <c r="I352" s="1">
        <f t="shared" si="16"/>
        <v>0.59166666666655598</v>
      </c>
      <c r="J352" s="4" t="str">
        <f t="shared" si="17"/>
        <v>':{margin:-3},</v>
      </c>
    </row>
    <row r="353" spans="1:10">
      <c r="A353" s="1">
        <v>0.59097222222211099</v>
      </c>
      <c r="G353">
        <v>-3</v>
      </c>
      <c r="H353" t="str">
        <f t="shared" si="15"/>
        <v>'</v>
      </c>
      <c r="I353" s="1">
        <f t="shared" si="16"/>
        <v>0.59097222222211099</v>
      </c>
      <c r="J353" s="4" t="str">
        <f t="shared" si="17"/>
        <v>':{margin:-3},</v>
      </c>
    </row>
    <row r="354" spans="1:10">
      <c r="A354" s="1">
        <v>0.59027777777766599</v>
      </c>
      <c r="G354">
        <v>-3</v>
      </c>
      <c r="H354" t="str">
        <f t="shared" si="15"/>
        <v>'</v>
      </c>
      <c r="I354" s="1">
        <f t="shared" si="16"/>
        <v>0.59027777777766599</v>
      </c>
      <c r="J354" s="4" t="str">
        <f t="shared" si="17"/>
        <v>':{margin:-3},</v>
      </c>
    </row>
    <row r="355" spans="1:10">
      <c r="A355" s="1">
        <v>0.58958333333322099</v>
      </c>
      <c r="G355">
        <v>-3</v>
      </c>
      <c r="H355" t="str">
        <f t="shared" si="15"/>
        <v>'</v>
      </c>
      <c r="I355" s="1">
        <f t="shared" si="16"/>
        <v>0.58958333333322099</v>
      </c>
      <c r="J355" s="4" t="str">
        <f t="shared" si="17"/>
        <v>':{margin:-3},</v>
      </c>
    </row>
    <row r="356" spans="1:10">
      <c r="A356" s="1">
        <v>0.588888888888776</v>
      </c>
      <c r="G356">
        <v>-3</v>
      </c>
      <c r="H356" t="str">
        <f t="shared" si="15"/>
        <v>'</v>
      </c>
      <c r="I356" s="1">
        <f t="shared" si="16"/>
        <v>0.588888888888776</v>
      </c>
      <c r="J356" s="4" t="str">
        <f t="shared" si="17"/>
        <v>':{margin:-3},</v>
      </c>
    </row>
    <row r="357" spans="1:10">
      <c r="A357" s="1">
        <v>0.588194444444331</v>
      </c>
      <c r="G357">
        <v>-3</v>
      </c>
      <c r="H357" t="str">
        <f t="shared" si="15"/>
        <v>'</v>
      </c>
      <c r="I357" s="1">
        <f t="shared" si="16"/>
        <v>0.588194444444331</v>
      </c>
      <c r="J357" s="4" t="str">
        <f t="shared" si="17"/>
        <v>':{margin:-3},</v>
      </c>
    </row>
    <row r="358" spans="1:10">
      <c r="A358" s="1">
        <v>0.587499999999886</v>
      </c>
      <c r="B358" s="1">
        <v>0.58750000000000002</v>
      </c>
      <c r="C358" s="2" t="s">
        <v>39</v>
      </c>
      <c r="D358" s="2" t="s">
        <v>241</v>
      </c>
      <c r="E358" s="2" t="s">
        <v>250</v>
      </c>
      <c r="F358" s="2" t="s">
        <v>251</v>
      </c>
      <c r="G358">
        <v>-3</v>
      </c>
      <c r="H358" t="str">
        <f t="shared" si="15"/>
        <v>'</v>
      </c>
      <c r="I358" s="1">
        <f t="shared" si="16"/>
        <v>0.587499999999886</v>
      </c>
      <c r="J358" s="4" t="str">
        <f t="shared" si="17"/>
        <v>':{margin:-3},</v>
      </c>
    </row>
    <row r="359" spans="1:10">
      <c r="A359" s="1">
        <v>0.58680555555544101</v>
      </c>
      <c r="B359" s="1">
        <v>0.58750000000000002</v>
      </c>
      <c r="C359" s="2" t="s">
        <v>42</v>
      </c>
      <c r="D359" s="2" t="s">
        <v>241</v>
      </c>
      <c r="E359" s="2" t="s">
        <v>250</v>
      </c>
      <c r="F359" s="2" t="s">
        <v>251</v>
      </c>
      <c r="G359">
        <v>-3</v>
      </c>
      <c r="H359" t="str">
        <f t="shared" si="15"/>
        <v>'</v>
      </c>
      <c r="I359" s="1">
        <f t="shared" si="16"/>
        <v>0.58680555555544101</v>
      </c>
      <c r="J359" s="4" t="str">
        <f t="shared" si="17"/>
        <v>':{margin:-3},</v>
      </c>
    </row>
    <row r="360" spans="1:10">
      <c r="A360" s="1">
        <v>0.58611111111099601</v>
      </c>
      <c r="G360">
        <v>-3</v>
      </c>
      <c r="H360" t="str">
        <f t="shared" si="15"/>
        <v>'</v>
      </c>
      <c r="I360" s="1">
        <f t="shared" si="16"/>
        <v>0.58611111111099601</v>
      </c>
      <c r="J360" s="4" t="str">
        <f t="shared" si="17"/>
        <v>':{margin:-3},</v>
      </c>
    </row>
    <row r="361" spans="1:10">
      <c r="A361" s="1">
        <v>0.58541666666655101</v>
      </c>
      <c r="G361">
        <v>-3</v>
      </c>
      <c r="H361" t="str">
        <f t="shared" si="15"/>
        <v>'</v>
      </c>
      <c r="I361" s="1">
        <f t="shared" si="16"/>
        <v>0.58541666666655101</v>
      </c>
      <c r="J361" s="4" t="str">
        <f t="shared" si="17"/>
        <v>':{margin:-3},</v>
      </c>
    </row>
    <row r="362" spans="1:10">
      <c r="A362" s="1">
        <v>0.58472222222210601</v>
      </c>
      <c r="G362">
        <v>-3</v>
      </c>
      <c r="H362" t="str">
        <f t="shared" si="15"/>
        <v>'</v>
      </c>
      <c r="I362" s="1">
        <f t="shared" si="16"/>
        <v>0.58472222222210601</v>
      </c>
      <c r="J362" s="4" t="str">
        <f t="shared" si="17"/>
        <v>':{margin:-3},</v>
      </c>
    </row>
    <row r="363" spans="1:10">
      <c r="A363" s="1">
        <v>0.58402777777766102</v>
      </c>
      <c r="G363">
        <v>-3</v>
      </c>
      <c r="H363" t="str">
        <f t="shared" si="15"/>
        <v>'</v>
      </c>
      <c r="I363" s="1">
        <f t="shared" si="16"/>
        <v>0.58402777777766102</v>
      </c>
      <c r="J363" s="4" t="str">
        <f t="shared" si="17"/>
        <v>':{margin:-3},</v>
      </c>
    </row>
    <row r="364" spans="1:10">
      <c r="A364" s="1">
        <v>0.58333333333321602</v>
      </c>
      <c r="G364">
        <v>-3</v>
      </c>
      <c r="H364" t="str">
        <f t="shared" si="15"/>
        <v>'</v>
      </c>
      <c r="I364" s="1">
        <f t="shared" si="16"/>
        <v>0.58333333333321602</v>
      </c>
      <c r="J364" s="4" t="str">
        <f t="shared" si="17"/>
        <v>':{margin:-3},</v>
      </c>
    </row>
    <row r="365" spans="1:10">
      <c r="A365" s="1">
        <v>0.58263888888877102</v>
      </c>
      <c r="B365" s="1">
        <v>0.58263888888888882</v>
      </c>
      <c r="C365" s="2" t="s">
        <v>43</v>
      </c>
      <c r="D365" s="2" t="s">
        <v>241</v>
      </c>
      <c r="E365" s="2" t="s">
        <v>250</v>
      </c>
      <c r="F365" s="2" t="s">
        <v>251</v>
      </c>
      <c r="G365">
        <v>-3</v>
      </c>
      <c r="H365" t="str">
        <f t="shared" si="15"/>
        <v>'</v>
      </c>
      <c r="I365" s="1">
        <f t="shared" si="16"/>
        <v>0.58263888888877102</v>
      </c>
      <c r="J365" s="4" t="str">
        <f t="shared" si="17"/>
        <v>':{margin:-3},</v>
      </c>
    </row>
    <row r="366" spans="1:10">
      <c r="A366" s="1">
        <v>0.58194444444432603</v>
      </c>
      <c r="B366" s="1">
        <v>0.58263888888888882</v>
      </c>
      <c r="C366" s="2" t="s">
        <v>19</v>
      </c>
      <c r="D366" s="2" t="s">
        <v>5</v>
      </c>
      <c r="E366" s="2" t="s">
        <v>250</v>
      </c>
      <c r="F366" s="2" t="s">
        <v>251</v>
      </c>
      <c r="G366">
        <v>-3</v>
      </c>
      <c r="H366" t="str">
        <f t="shared" si="15"/>
        <v>'</v>
      </c>
      <c r="I366" s="1">
        <f t="shared" si="16"/>
        <v>0.58194444444432603</v>
      </c>
      <c r="J366" s="4" t="str">
        <f t="shared" si="17"/>
        <v>':{margin:-3},</v>
      </c>
    </row>
    <row r="367" spans="1:10">
      <c r="A367" s="1">
        <v>0.58124999999988103</v>
      </c>
      <c r="B367" s="1">
        <v>0.58263888888888882</v>
      </c>
      <c r="C367" s="2" t="s">
        <v>13</v>
      </c>
      <c r="D367" s="2" t="s">
        <v>241</v>
      </c>
      <c r="E367" s="2">
        <v>11</v>
      </c>
      <c r="F367" s="2">
        <v>14</v>
      </c>
      <c r="G367">
        <v>-3</v>
      </c>
      <c r="H367" t="str">
        <f t="shared" si="15"/>
        <v>'</v>
      </c>
      <c r="I367" s="1">
        <f t="shared" si="16"/>
        <v>0.58124999999988103</v>
      </c>
      <c r="J367" s="4" t="str">
        <f t="shared" si="17"/>
        <v>':{margin:-3},</v>
      </c>
    </row>
    <row r="368" spans="1:10">
      <c r="A368" s="1">
        <v>0.58055555555543603</v>
      </c>
      <c r="G368">
        <v>-3</v>
      </c>
      <c r="H368" t="str">
        <f t="shared" si="15"/>
        <v>'</v>
      </c>
      <c r="I368" s="1">
        <f t="shared" si="16"/>
        <v>0.58055555555543603</v>
      </c>
      <c r="J368" s="4" t="str">
        <f t="shared" si="17"/>
        <v>':{margin:-3},</v>
      </c>
    </row>
    <row r="369" spans="1:10">
      <c r="A369" s="1">
        <v>0.57986111111099103</v>
      </c>
      <c r="G369">
        <v>-3</v>
      </c>
      <c r="H369" t="str">
        <f t="shared" si="15"/>
        <v>'</v>
      </c>
      <c r="I369" s="1">
        <f t="shared" si="16"/>
        <v>0.57986111111099103</v>
      </c>
      <c r="J369" s="4" t="str">
        <f t="shared" si="17"/>
        <v>':{margin:-3},</v>
      </c>
    </row>
    <row r="370" spans="1:10">
      <c r="A370" s="1">
        <v>0.57916666666654604</v>
      </c>
      <c r="G370">
        <v>-3</v>
      </c>
      <c r="H370" t="str">
        <f t="shared" si="15"/>
        <v>'</v>
      </c>
      <c r="I370" s="1">
        <f t="shared" si="16"/>
        <v>0.57916666666654604</v>
      </c>
      <c r="J370" s="4" t="str">
        <f t="shared" si="17"/>
        <v>':{margin:-3},</v>
      </c>
    </row>
    <row r="371" spans="1:10">
      <c r="A371" s="1">
        <v>0.57847222222210104</v>
      </c>
      <c r="G371">
        <v>-3</v>
      </c>
      <c r="H371" t="str">
        <f t="shared" si="15"/>
        <v>'</v>
      </c>
      <c r="I371" s="1">
        <f t="shared" si="16"/>
        <v>0.57847222222210104</v>
      </c>
      <c r="J371" s="4" t="str">
        <f t="shared" si="17"/>
        <v>':{margin:-3},</v>
      </c>
    </row>
    <row r="372" spans="1:10">
      <c r="A372" s="1">
        <v>0.57777777777765604</v>
      </c>
      <c r="G372">
        <v>-3</v>
      </c>
      <c r="H372" t="str">
        <f t="shared" si="15"/>
        <v>'</v>
      </c>
      <c r="I372" s="1">
        <f t="shared" si="16"/>
        <v>0.57777777777765604</v>
      </c>
      <c r="J372" s="4" t="str">
        <f t="shared" si="17"/>
        <v>':{margin:-3},</v>
      </c>
    </row>
    <row r="373" spans="1:10">
      <c r="A373" s="1">
        <v>0.57708333333321105</v>
      </c>
      <c r="G373">
        <v>-3</v>
      </c>
      <c r="H373" t="str">
        <f t="shared" si="15"/>
        <v>'</v>
      </c>
      <c r="I373" s="1">
        <f t="shared" si="16"/>
        <v>0.57708333333321105</v>
      </c>
      <c r="J373" s="4" t="str">
        <f t="shared" si="17"/>
        <v>':{margin:-3},</v>
      </c>
    </row>
    <row r="374" spans="1:10">
      <c r="A374" s="1">
        <v>0.57638888888876605</v>
      </c>
      <c r="G374">
        <v>-3</v>
      </c>
      <c r="H374" t="str">
        <f t="shared" si="15"/>
        <v>'</v>
      </c>
      <c r="I374" s="1">
        <f t="shared" si="16"/>
        <v>0.57638888888876605</v>
      </c>
      <c r="J374" s="4" t="str">
        <f t="shared" si="17"/>
        <v>':{margin:-3},</v>
      </c>
    </row>
    <row r="375" spans="1:10">
      <c r="A375" s="1">
        <v>0.57569444444432105</v>
      </c>
      <c r="G375">
        <v>-3</v>
      </c>
      <c r="H375" t="str">
        <f t="shared" si="15"/>
        <v>'</v>
      </c>
      <c r="I375" s="1">
        <f t="shared" si="16"/>
        <v>0.57569444444432105</v>
      </c>
      <c r="J375" s="4" t="str">
        <f t="shared" si="17"/>
        <v>':{margin:-3},</v>
      </c>
    </row>
    <row r="376" spans="1:10">
      <c r="A376" s="1">
        <v>0.57499999999987605</v>
      </c>
      <c r="G376">
        <v>-3</v>
      </c>
      <c r="H376" t="str">
        <f t="shared" si="15"/>
        <v>'</v>
      </c>
      <c r="I376" s="1">
        <f t="shared" si="16"/>
        <v>0.57499999999987605</v>
      </c>
      <c r="J376" s="4" t="str">
        <f t="shared" si="17"/>
        <v>':{margin:-3},</v>
      </c>
    </row>
    <row r="377" spans="1:10">
      <c r="A377" s="1">
        <v>0.57430555555543095</v>
      </c>
      <c r="G377">
        <v>-3</v>
      </c>
      <c r="H377" t="str">
        <f t="shared" si="15"/>
        <v>'</v>
      </c>
      <c r="I377" s="1">
        <f t="shared" si="16"/>
        <v>0.57430555555543095</v>
      </c>
      <c r="J377" s="4" t="str">
        <f t="shared" si="17"/>
        <v>':{margin:-3},</v>
      </c>
    </row>
    <row r="378" spans="1:10">
      <c r="A378" s="1">
        <v>0.57361111111098595</v>
      </c>
      <c r="G378">
        <v>-3</v>
      </c>
      <c r="H378" t="str">
        <f t="shared" si="15"/>
        <v>'</v>
      </c>
      <c r="I378" s="1">
        <f t="shared" si="16"/>
        <v>0.57361111111098595</v>
      </c>
      <c r="J378" s="4" t="str">
        <f t="shared" si="17"/>
        <v>':{margin:-3},</v>
      </c>
    </row>
    <row r="379" spans="1:10">
      <c r="A379" s="1">
        <v>0.57291666666654095</v>
      </c>
      <c r="G379">
        <v>-3</v>
      </c>
      <c r="H379" t="str">
        <f t="shared" si="15"/>
        <v>'</v>
      </c>
      <c r="I379" s="1">
        <f t="shared" si="16"/>
        <v>0.57291666666654095</v>
      </c>
      <c r="J379" s="4" t="str">
        <f t="shared" si="17"/>
        <v>':{margin:-3},</v>
      </c>
    </row>
    <row r="380" spans="1:10">
      <c r="A380" s="1">
        <v>0.57222222222209596</v>
      </c>
      <c r="G380">
        <v>-3</v>
      </c>
      <c r="H380" t="str">
        <f t="shared" si="15"/>
        <v>'</v>
      </c>
      <c r="I380" s="1">
        <f t="shared" si="16"/>
        <v>0.57222222222209596</v>
      </c>
      <c r="J380" s="4" t="str">
        <f t="shared" si="17"/>
        <v>':{margin:-3},</v>
      </c>
    </row>
    <row r="381" spans="1:10">
      <c r="A381" s="1">
        <v>0.57152777777765096</v>
      </c>
      <c r="B381" s="1">
        <v>0.57152777777777775</v>
      </c>
      <c r="C381" s="2" t="s">
        <v>30</v>
      </c>
      <c r="D381" s="2" t="s">
        <v>5</v>
      </c>
      <c r="E381" s="2" t="s">
        <v>250</v>
      </c>
      <c r="F381" s="2" t="s">
        <v>251</v>
      </c>
      <c r="G381">
        <v>-3</v>
      </c>
      <c r="H381" t="str">
        <f t="shared" si="15"/>
        <v>'</v>
      </c>
      <c r="I381" s="1">
        <f t="shared" si="16"/>
        <v>0.57152777777765096</v>
      </c>
      <c r="J381" s="4" t="str">
        <f t="shared" si="17"/>
        <v>':{margin:-3},</v>
      </c>
    </row>
    <row r="382" spans="1:10">
      <c r="A382" s="1">
        <v>0.57083333333320596</v>
      </c>
      <c r="B382" s="1">
        <v>0.57152777777777775</v>
      </c>
      <c r="C382" s="2" t="s">
        <v>44</v>
      </c>
      <c r="D382" s="2" t="s">
        <v>241</v>
      </c>
      <c r="E382" s="2" t="s">
        <v>250</v>
      </c>
      <c r="F382" s="2" t="s">
        <v>251</v>
      </c>
      <c r="G382">
        <v>-3</v>
      </c>
      <c r="H382" t="str">
        <f t="shared" si="15"/>
        <v>'</v>
      </c>
      <c r="I382" s="1">
        <f t="shared" si="16"/>
        <v>0.57083333333320596</v>
      </c>
      <c r="J382" s="4" t="str">
        <f t="shared" si="17"/>
        <v>':{margin:-3},</v>
      </c>
    </row>
    <row r="383" spans="1:10">
      <c r="A383" s="1">
        <v>0.57013888888876096</v>
      </c>
      <c r="B383" s="1">
        <v>0.57152777777777775</v>
      </c>
      <c r="C383" s="2" t="s">
        <v>45</v>
      </c>
      <c r="D383" s="2" t="s">
        <v>5</v>
      </c>
      <c r="E383" s="2" t="s">
        <v>250</v>
      </c>
      <c r="F383" s="2" t="s">
        <v>251</v>
      </c>
      <c r="G383">
        <v>-3</v>
      </c>
      <c r="H383" t="str">
        <f t="shared" si="15"/>
        <v>'</v>
      </c>
      <c r="I383" s="1">
        <f t="shared" si="16"/>
        <v>0.57013888888876096</v>
      </c>
      <c r="J383" s="4" t="str">
        <f t="shared" si="17"/>
        <v>':{margin:-3},</v>
      </c>
    </row>
    <row r="384" spans="1:10">
      <c r="A384" s="1">
        <v>0.56944444444431597</v>
      </c>
      <c r="B384" s="1">
        <v>0.57152777777777775</v>
      </c>
      <c r="C384" s="2" t="s">
        <v>30</v>
      </c>
      <c r="D384" s="2" t="s">
        <v>5</v>
      </c>
      <c r="E384" s="2" t="s">
        <v>250</v>
      </c>
      <c r="F384" s="2" t="s">
        <v>251</v>
      </c>
      <c r="G384">
        <v>-3</v>
      </c>
      <c r="H384" t="str">
        <f t="shared" si="15"/>
        <v>'</v>
      </c>
      <c r="I384" s="1">
        <f t="shared" si="16"/>
        <v>0.56944444444431597</v>
      </c>
      <c r="J384" s="4" t="str">
        <f t="shared" si="17"/>
        <v>':{margin:-3},</v>
      </c>
    </row>
    <row r="385" spans="1:10">
      <c r="A385" s="1">
        <v>0.56874999999987097</v>
      </c>
      <c r="B385" s="1">
        <v>0.57152777777777775</v>
      </c>
      <c r="C385" s="2" t="s">
        <v>46</v>
      </c>
      <c r="D385" s="2" t="s">
        <v>241</v>
      </c>
      <c r="E385" s="2" t="s">
        <v>250</v>
      </c>
      <c r="F385" s="2" t="s">
        <v>251</v>
      </c>
      <c r="G385">
        <v>-3</v>
      </c>
      <c r="H385" t="str">
        <f t="shared" si="15"/>
        <v>'</v>
      </c>
      <c r="I385" s="1">
        <f t="shared" si="16"/>
        <v>0.56874999999987097</v>
      </c>
      <c r="J385" s="4" t="str">
        <f t="shared" si="17"/>
        <v>':{margin:-3},</v>
      </c>
    </row>
    <row r="386" spans="1:10">
      <c r="A386" s="1">
        <v>0.56805555555542597</v>
      </c>
      <c r="G386">
        <v>-3</v>
      </c>
      <c r="H386" t="str">
        <f t="shared" si="15"/>
        <v>'</v>
      </c>
      <c r="I386" s="1">
        <f t="shared" si="16"/>
        <v>0.56805555555542597</v>
      </c>
      <c r="J386" s="4" t="str">
        <f t="shared" si="17"/>
        <v>':{margin:-3},</v>
      </c>
    </row>
    <row r="387" spans="1:10">
      <c r="A387" s="1">
        <v>0.56736111111098098</v>
      </c>
      <c r="G387">
        <v>-3</v>
      </c>
      <c r="H387" t="str">
        <f t="shared" si="15"/>
        <v>'</v>
      </c>
      <c r="I387" s="1">
        <f t="shared" si="16"/>
        <v>0.56736111111098098</v>
      </c>
      <c r="J387" s="4" t="str">
        <f t="shared" si="17"/>
        <v>':{margin:-3},</v>
      </c>
    </row>
    <row r="388" spans="1:10">
      <c r="A388" s="1">
        <v>0.56666666666653598</v>
      </c>
      <c r="G388">
        <v>-3</v>
      </c>
      <c r="H388" t="str">
        <f t="shared" si="15"/>
        <v>'</v>
      </c>
      <c r="I388" s="1">
        <f t="shared" si="16"/>
        <v>0.56666666666653598</v>
      </c>
      <c r="J388" s="4" t="str">
        <f t="shared" si="17"/>
        <v>':{margin:-3},</v>
      </c>
    </row>
    <row r="389" spans="1:10">
      <c r="A389" s="1">
        <v>0.56597222222209098</v>
      </c>
      <c r="G389">
        <v>-3</v>
      </c>
      <c r="H389" t="str">
        <f t="shared" ref="H389:H452" si="18">"'"</f>
        <v>'</v>
      </c>
      <c r="I389" s="1">
        <f t="shared" ref="I389:I452" si="19">A389</f>
        <v>0.56597222222209098</v>
      </c>
      <c r="J389" s="4" t="str">
        <f t="shared" ref="J389:J452" si="20">"':{margin:"&amp;G389&amp;"},"</f>
        <v>':{margin:-3},</v>
      </c>
    </row>
    <row r="390" spans="1:10">
      <c r="A390" s="1">
        <v>0.56527777777764598</v>
      </c>
      <c r="G390">
        <v>-3</v>
      </c>
      <c r="H390" t="str">
        <f t="shared" si="18"/>
        <v>'</v>
      </c>
      <c r="I390" s="1">
        <f t="shared" si="19"/>
        <v>0.56527777777764598</v>
      </c>
      <c r="J390" s="4" t="str">
        <f t="shared" si="20"/>
        <v>':{margin:-3},</v>
      </c>
    </row>
    <row r="391" spans="1:10">
      <c r="A391" s="1">
        <v>0.56458333333320099</v>
      </c>
      <c r="G391">
        <v>-3</v>
      </c>
      <c r="H391" t="str">
        <f t="shared" si="18"/>
        <v>'</v>
      </c>
      <c r="I391" s="1">
        <f t="shared" si="19"/>
        <v>0.56458333333320099</v>
      </c>
      <c r="J391" s="4" t="str">
        <f t="shared" si="20"/>
        <v>':{margin:-3},</v>
      </c>
    </row>
    <row r="392" spans="1:10">
      <c r="A392" s="1">
        <v>0.56388888888875599</v>
      </c>
      <c r="G392">
        <v>-3</v>
      </c>
      <c r="H392" t="str">
        <f t="shared" si="18"/>
        <v>'</v>
      </c>
      <c r="I392" s="1">
        <f t="shared" si="19"/>
        <v>0.56388888888875599</v>
      </c>
      <c r="J392" s="4" t="str">
        <f t="shared" si="20"/>
        <v>':{margin:-3},</v>
      </c>
    </row>
    <row r="393" spans="1:10">
      <c r="A393" s="1">
        <v>0.56319444444431099</v>
      </c>
      <c r="G393">
        <v>-3</v>
      </c>
      <c r="H393" t="str">
        <f t="shared" si="18"/>
        <v>'</v>
      </c>
      <c r="I393" s="1">
        <f t="shared" si="19"/>
        <v>0.56319444444431099</v>
      </c>
      <c r="J393" s="4" t="str">
        <f t="shared" si="20"/>
        <v>':{margin:-3},</v>
      </c>
    </row>
    <row r="394" spans="1:10">
      <c r="A394" s="1">
        <v>0.562499999999866</v>
      </c>
      <c r="G394">
        <v>-3</v>
      </c>
      <c r="H394" t="str">
        <f t="shared" si="18"/>
        <v>'</v>
      </c>
      <c r="I394" s="1">
        <f t="shared" si="19"/>
        <v>0.562499999999866</v>
      </c>
      <c r="J394" s="4" t="str">
        <f t="shared" si="20"/>
        <v>':{margin:-3},</v>
      </c>
    </row>
    <row r="395" spans="1:10">
      <c r="A395" s="1">
        <v>0.561805555555421</v>
      </c>
      <c r="G395">
        <v>-3</v>
      </c>
      <c r="H395" t="str">
        <f t="shared" si="18"/>
        <v>'</v>
      </c>
      <c r="I395" s="1">
        <f t="shared" si="19"/>
        <v>0.561805555555421</v>
      </c>
      <c r="J395" s="4" t="str">
        <f t="shared" si="20"/>
        <v>':{margin:-3},</v>
      </c>
    </row>
    <row r="396" spans="1:10">
      <c r="A396" s="1">
        <v>0.561111111110976</v>
      </c>
      <c r="G396">
        <v>-3</v>
      </c>
      <c r="H396" t="str">
        <f t="shared" si="18"/>
        <v>'</v>
      </c>
      <c r="I396" s="1">
        <f t="shared" si="19"/>
        <v>0.561111111110976</v>
      </c>
      <c r="J396" s="4" t="str">
        <f t="shared" si="20"/>
        <v>':{margin:-3},</v>
      </c>
    </row>
    <row r="397" spans="1:10">
      <c r="A397" s="1">
        <v>0.560416666666531</v>
      </c>
      <c r="G397">
        <v>-3</v>
      </c>
      <c r="H397" t="str">
        <f t="shared" si="18"/>
        <v>'</v>
      </c>
      <c r="I397" s="1">
        <f t="shared" si="19"/>
        <v>0.560416666666531</v>
      </c>
      <c r="J397" s="4" t="str">
        <f t="shared" si="20"/>
        <v>':{margin:-3},</v>
      </c>
    </row>
    <row r="398" spans="1:10">
      <c r="A398" s="1">
        <v>0.55972222222208601</v>
      </c>
      <c r="G398">
        <v>-3</v>
      </c>
      <c r="H398" t="str">
        <f t="shared" si="18"/>
        <v>'</v>
      </c>
      <c r="I398" s="1">
        <f t="shared" si="19"/>
        <v>0.55972222222208601</v>
      </c>
      <c r="J398" s="4" t="str">
        <f t="shared" si="20"/>
        <v>':{margin:-3},</v>
      </c>
    </row>
    <row r="399" spans="1:10">
      <c r="A399" s="1">
        <v>0.55902777777764101</v>
      </c>
      <c r="G399">
        <v>-3</v>
      </c>
      <c r="H399" t="str">
        <f t="shared" si="18"/>
        <v>'</v>
      </c>
      <c r="I399" s="1">
        <f t="shared" si="19"/>
        <v>0.55902777777764101</v>
      </c>
      <c r="J399" s="4" t="str">
        <f t="shared" si="20"/>
        <v>':{margin:-3},</v>
      </c>
    </row>
    <row r="400" spans="1:10">
      <c r="A400" s="1">
        <v>0.55833333333319601</v>
      </c>
      <c r="G400">
        <v>-3</v>
      </c>
      <c r="H400" t="str">
        <f t="shared" si="18"/>
        <v>'</v>
      </c>
      <c r="I400" s="1">
        <f t="shared" si="19"/>
        <v>0.55833333333319601</v>
      </c>
      <c r="J400" s="4" t="str">
        <f t="shared" si="20"/>
        <v>':{margin:-3},</v>
      </c>
    </row>
    <row r="401" spans="1:10">
      <c r="A401" s="1">
        <v>0.55763888888875102</v>
      </c>
      <c r="G401">
        <v>-3</v>
      </c>
      <c r="H401" t="str">
        <f t="shared" si="18"/>
        <v>'</v>
      </c>
      <c r="I401" s="1">
        <f t="shared" si="19"/>
        <v>0.55763888888875102</v>
      </c>
      <c r="J401" s="4" t="str">
        <f t="shared" si="20"/>
        <v>':{margin:-3},</v>
      </c>
    </row>
    <row r="402" spans="1:10">
      <c r="A402" s="1">
        <v>0.55694444444430602</v>
      </c>
      <c r="G402">
        <v>-3</v>
      </c>
      <c r="H402" t="str">
        <f t="shared" si="18"/>
        <v>'</v>
      </c>
      <c r="I402" s="1">
        <f t="shared" si="19"/>
        <v>0.55694444444430602</v>
      </c>
      <c r="J402" s="4" t="str">
        <f t="shared" si="20"/>
        <v>':{margin:-3},</v>
      </c>
    </row>
    <row r="403" spans="1:10">
      <c r="A403" s="1">
        <v>0.55624999999986102</v>
      </c>
      <c r="G403">
        <v>-3</v>
      </c>
      <c r="H403" t="str">
        <f t="shared" si="18"/>
        <v>'</v>
      </c>
      <c r="I403" s="1">
        <f t="shared" si="19"/>
        <v>0.55624999999986102</v>
      </c>
      <c r="J403" s="4" t="str">
        <f t="shared" si="20"/>
        <v>':{margin:-3},</v>
      </c>
    </row>
    <row r="404" spans="1:10">
      <c r="A404" s="1">
        <v>0.55555555555541603</v>
      </c>
      <c r="G404">
        <v>-3</v>
      </c>
      <c r="H404" t="str">
        <f t="shared" si="18"/>
        <v>'</v>
      </c>
      <c r="I404" s="1">
        <f t="shared" si="19"/>
        <v>0.55555555555541603</v>
      </c>
      <c r="J404" s="4" t="str">
        <f t="shared" si="20"/>
        <v>':{margin:-3},</v>
      </c>
    </row>
    <row r="405" spans="1:10">
      <c r="A405" s="1">
        <v>0.55486111111097103</v>
      </c>
      <c r="G405">
        <v>-3</v>
      </c>
      <c r="H405" t="str">
        <f t="shared" si="18"/>
        <v>'</v>
      </c>
      <c r="I405" s="1">
        <f t="shared" si="19"/>
        <v>0.55486111111097103</v>
      </c>
      <c r="J405" s="4" t="str">
        <f t="shared" si="20"/>
        <v>':{margin:-3},</v>
      </c>
    </row>
    <row r="406" spans="1:10">
      <c r="A406" s="1">
        <v>0.55416666666652603</v>
      </c>
      <c r="G406">
        <v>-3</v>
      </c>
      <c r="H406" t="str">
        <f t="shared" si="18"/>
        <v>'</v>
      </c>
      <c r="I406" s="1">
        <f t="shared" si="19"/>
        <v>0.55416666666652603</v>
      </c>
      <c r="J406" s="4" t="str">
        <f t="shared" si="20"/>
        <v>':{margin:-3},</v>
      </c>
    </row>
    <row r="407" spans="1:10">
      <c r="A407" s="1">
        <v>0.55347222222208103</v>
      </c>
      <c r="G407">
        <v>-3</v>
      </c>
      <c r="H407" t="str">
        <f t="shared" si="18"/>
        <v>'</v>
      </c>
      <c r="I407" s="1">
        <f t="shared" si="19"/>
        <v>0.55347222222208103</v>
      </c>
      <c r="J407" s="4" t="str">
        <f t="shared" si="20"/>
        <v>':{margin:-3},</v>
      </c>
    </row>
    <row r="408" spans="1:10">
      <c r="A408" s="1">
        <v>0.55277777777763604</v>
      </c>
      <c r="B408" s="1">
        <v>0.55277777777777781</v>
      </c>
      <c r="C408" s="2" t="s">
        <v>47</v>
      </c>
      <c r="D408" s="2" t="s">
        <v>241</v>
      </c>
      <c r="E408" s="2" t="s">
        <v>250</v>
      </c>
      <c r="F408" s="2" t="s">
        <v>251</v>
      </c>
      <c r="G408">
        <v>-3</v>
      </c>
      <c r="H408" t="str">
        <f t="shared" si="18"/>
        <v>'</v>
      </c>
      <c r="I408" s="1">
        <f t="shared" si="19"/>
        <v>0.55277777777763604</v>
      </c>
      <c r="J408" s="4" t="str">
        <f t="shared" si="20"/>
        <v>':{margin:-3},</v>
      </c>
    </row>
    <row r="409" spans="1:10">
      <c r="A409" s="1">
        <v>0.55208333333319104</v>
      </c>
      <c r="B409" s="1">
        <v>0.55277777777777781</v>
      </c>
      <c r="C409" s="2" t="s">
        <v>48</v>
      </c>
      <c r="D409" s="2" t="s">
        <v>5</v>
      </c>
      <c r="E409" s="2" t="s">
        <v>250</v>
      </c>
      <c r="F409" s="2" t="s">
        <v>251</v>
      </c>
      <c r="G409">
        <v>-3</v>
      </c>
      <c r="H409" t="str">
        <f t="shared" si="18"/>
        <v>'</v>
      </c>
      <c r="I409" s="1">
        <f t="shared" si="19"/>
        <v>0.55208333333319104</v>
      </c>
      <c r="J409" s="4" t="str">
        <f t="shared" si="20"/>
        <v>':{margin:-3},</v>
      </c>
    </row>
    <row r="410" spans="1:10">
      <c r="A410" s="1">
        <v>0.55138888888874604</v>
      </c>
      <c r="B410" s="1">
        <v>0.55277777777777781</v>
      </c>
      <c r="C410" s="2" t="s">
        <v>49</v>
      </c>
      <c r="D410" s="2" t="s">
        <v>5</v>
      </c>
      <c r="E410" s="2" t="s">
        <v>250</v>
      </c>
      <c r="F410" s="2" t="s">
        <v>251</v>
      </c>
      <c r="G410">
        <v>-3</v>
      </c>
      <c r="H410" t="str">
        <f t="shared" si="18"/>
        <v>'</v>
      </c>
      <c r="I410" s="1">
        <f t="shared" si="19"/>
        <v>0.55138888888874604</v>
      </c>
      <c r="J410" s="4" t="str">
        <f t="shared" si="20"/>
        <v>':{margin:-3},</v>
      </c>
    </row>
    <row r="411" spans="1:10">
      <c r="A411" s="1">
        <v>0.55069444444430105</v>
      </c>
      <c r="G411">
        <v>-3</v>
      </c>
      <c r="H411" t="str">
        <f t="shared" si="18"/>
        <v>'</v>
      </c>
      <c r="I411" s="1">
        <f t="shared" si="19"/>
        <v>0.55069444444430105</v>
      </c>
      <c r="J411" s="4" t="str">
        <f t="shared" si="20"/>
        <v>':{margin:-3},</v>
      </c>
    </row>
    <row r="412" spans="1:10">
      <c r="A412" s="1">
        <v>0.54999999999985605</v>
      </c>
      <c r="G412">
        <v>-3</v>
      </c>
      <c r="H412" t="str">
        <f t="shared" si="18"/>
        <v>'</v>
      </c>
      <c r="I412" s="1">
        <f t="shared" si="19"/>
        <v>0.54999999999985605</v>
      </c>
      <c r="J412" s="4" t="str">
        <f t="shared" si="20"/>
        <v>':{margin:-3},</v>
      </c>
    </row>
    <row r="413" spans="1:10">
      <c r="A413" s="1">
        <v>0.54930555555541105</v>
      </c>
      <c r="G413">
        <v>-3</v>
      </c>
      <c r="H413" t="str">
        <f t="shared" si="18"/>
        <v>'</v>
      </c>
      <c r="I413" s="1">
        <f t="shared" si="19"/>
        <v>0.54930555555541105</v>
      </c>
      <c r="J413" s="4" t="str">
        <f t="shared" si="20"/>
        <v>':{margin:-3},</v>
      </c>
    </row>
    <row r="414" spans="1:10">
      <c r="A414" s="1">
        <v>0.54861111111096605</v>
      </c>
      <c r="G414">
        <v>-3</v>
      </c>
      <c r="H414" t="str">
        <f t="shared" si="18"/>
        <v>'</v>
      </c>
      <c r="I414" s="1">
        <f t="shared" si="19"/>
        <v>0.54861111111096605</v>
      </c>
      <c r="J414" s="4" t="str">
        <f t="shared" si="20"/>
        <v>':{margin:-3},</v>
      </c>
    </row>
    <row r="415" spans="1:10">
      <c r="A415" s="1">
        <v>0.54791666666652095</v>
      </c>
      <c r="G415">
        <v>-3</v>
      </c>
      <c r="H415" t="str">
        <f t="shared" si="18"/>
        <v>'</v>
      </c>
      <c r="I415" s="1">
        <f t="shared" si="19"/>
        <v>0.54791666666652095</v>
      </c>
      <c r="J415" s="4" t="str">
        <f t="shared" si="20"/>
        <v>':{margin:-3},</v>
      </c>
    </row>
    <row r="416" spans="1:10">
      <c r="A416" s="1">
        <v>0.54722222222207595</v>
      </c>
      <c r="G416">
        <v>-3</v>
      </c>
      <c r="H416" t="str">
        <f t="shared" si="18"/>
        <v>'</v>
      </c>
      <c r="I416" s="1">
        <f t="shared" si="19"/>
        <v>0.54722222222207595</v>
      </c>
      <c r="J416" s="4" t="str">
        <f t="shared" si="20"/>
        <v>':{margin:-3},</v>
      </c>
    </row>
    <row r="417" spans="1:10">
      <c r="A417" s="1">
        <v>0.54652777777763095</v>
      </c>
      <c r="G417">
        <v>-3</v>
      </c>
      <c r="H417" t="str">
        <f t="shared" si="18"/>
        <v>'</v>
      </c>
      <c r="I417" s="1">
        <f t="shared" si="19"/>
        <v>0.54652777777763095</v>
      </c>
      <c r="J417" s="4" t="str">
        <f t="shared" si="20"/>
        <v>':{margin:-3},</v>
      </c>
    </row>
    <row r="418" spans="1:10">
      <c r="A418" s="1">
        <v>0.54583333333318595</v>
      </c>
      <c r="G418">
        <v>-3</v>
      </c>
      <c r="H418" t="str">
        <f t="shared" si="18"/>
        <v>'</v>
      </c>
      <c r="I418" s="1">
        <f t="shared" si="19"/>
        <v>0.54583333333318595</v>
      </c>
      <c r="J418" s="4" t="str">
        <f t="shared" si="20"/>
        <v>':{margin:-3},</v>
      </c>
    </row>
    <row r="419" spans="1:10">
      <c r="A419" s="1">
        <v>0.54513888888874096</v>
      </c>
      <c r="G419">
        <v>-3</v>
      </c>
      <c r="H419" t="str">
        <f t="shared" si="18"/>
        <v>'</v>
      </c>
      <c r="I419" s="1">
        <f t="shared" si="19"/>
        <v>0.54513888888874096</v>
      </c>
      <c r="J419" s="4" t="str">
        <f t="shared" si="20"/>
        <v>':{margin:-3},</v>
      </c>
    </row>
    <row r="420" spans="1:10">
      <c r="A420" s="1">
        <v>0.54444444444429596</v>
      </c>
      <c r="G420">
        <v>-3</v>
      </c>
      <c r="H420" t="str">
        <f t="shared" si="18"/>
        <v>'</v>
      </c>
      <c r="I420" s="1">
        <f t="shared" si="19"/>
        <v>0.54444444444429596</v>
      </c>
      <c r="J420" s="4" t="str">
        <f t="shared" si="20"/>
        <v>':{margin:-3},</v>
      </c>
    </row>
    <row r="421" spans="1:10">
      <c r="A421" s="1">
        <v>0.54374999999985096</v>
      </c>
      <c r="G421">
        <v>-3</v>
      </c>
      <c r="H421" t="str">
        <f t="shared" si="18"/>
        <v>'</v>
      </c>
      <c r="I421" s="1">
        <f t="shared" si="19"/>
        <v>0.54374999999985096</v>
      </c>
      <c r="J421" s="4" t="str">
        <f t="shared" si="20"/>
        <v>':{margin:-3},</v>
      </c>
    </row>
    <row r="422" spans="1:10">
      <c r="A422" s="1">
        <v>0.54305555555540597</v>
      </c>
      <c r="G422">
        <v>-3</v>
      </c>
      <c r="H422" t="str">
        <f t="shared" si="18"/>
        <v>'</v>
      </c>
      <c r="I422" s="1">
        <f t="shared" si="19"/>
        <v>0.54305555555540597</v>
      </c>
      <c r="J422" s="4" t="str">
        <f t="shared" si="20"/>
        <v>':{margin:-3},</v>
      </c>
    </row>
    <row r="423" spans="1:10">
      <c r="A423" s="1">
        <v>0.54236111111096097</v>
      </c>
      <c r="G423">
        <v>-3</v>
      </c>
      <c r="H423" t="str">
        <f t="shared" si="18"/>
        <v>'</v>
      </c>
      <c r="I423" s="1">
        <f t="shared" si="19"/>
        <v>0.54236111111096097</v>
      </c>
      <c r="J423" s="4" t="str">
        <f t="shared" si="20"/>
        <v>':{margin:-3},</v>
      </c>
    </row>
    <row r="424" spans="1:10">
      <c r="A424" s="1">
        <v>0.54166666666651597</v>
      </c>
      <c r="G424">
        <v>-3</v>
      </c>
      <c r="H424" t="str">
        <f t="shared" si="18"/>
        <v>'</v>
      </c>
      <c r="I424" s="1">
        <f t="shared" si="19"/>
        <v>0.54166666666651597</v>
      </c>
      <c r="J424" s="4" t="str">
        <f t="shared" si="20"/>
        <v>':{margin:-3},</v>
      </c>
    </row>
    <row r="425" spans="1:10">
      <c r="A425" s="1">
        <v>0.54097222222207098</v>
      </c>
      <c r="G425">
        <v>-3</v>
      </c>
      <c r="H425" t="str">
        <f t="shared" si="18"/>
        <v>'</v>
      </c>
      <c r="I425" s="1">
        <f t="shared" si="19"/>
        <v>0.54097222222207098</v>
      </c>
      <c r="J425" s="4" t="str">
        <f t="shared" si="20"/>
        <v>':{margin:-3},</v>
      </c>
    </row>
    <row r="426" spans="1:10">
      <c r="A426" s="1">
        <v>0.54027777777762598</v>
      </c>
      <c r="G426">
        <v>-3</v>
      </c>
      <c r="H426" t="str">
        <f t="shared" si="18"/>
        <v>'</v>
      </c>
      <c r="I426" s="1">
        <f t="shared" si="19"/>
        <v>0.54027777777762598</v>
      </c>
      <c r="J426" s="4" t="str">
        <f t="shared" si="20"/>
        <v>':{margin:-3},</v>
      </c>
    </row>
    <row r="427" spans="1:10">
      <c r="A427" s="1">
        <v>0.53958333333318098</v>
      </c>
      <c r="G427">
        <v>-3</v>
      </c>
      <c r="H427" t="str">
        <f t="shared" si="18"/>
        <v>'</v>
      </c>
      <c r="I427" s="1">
        <f t="shared" si="19"/>
        <v>0.53958333333318098</v>
      </c>
      <c r="J427" s="4" t="str">
        <f t="shared" si="20"/>
        <v>':{margin:-3},</v>
      </c>
    </row>
    <row r="428" spans="1:10">
      <c r="A428" s="1">
        <v>0.53888888888873598</v>
      </c>
      <c r="G428">
        <v>-3</v>
      </c>
      <c r="H428" t="str">
        <f t="shared" si="18"/>
        <v>'</v>
      </c>
      <c r="I428" s="1">
        <f t="shared" si="19"/>
        <v>0.53888888888873598</v>
      </c>
      <c r="J428" s="4" t="str">
        <f t="shared" si="20"/>
        <v>':{margin:-3},</v>
      </c>
    </row>
    <row r="429" spans="1:10">
      <c r="A429" s="1">
        <v>0.53819444444429099</v>
      </c>
      <c r="G429">
        <v>-3</v>
      </c>
      <c r="H429" t="str">
        <f t="shared" si="18"/>
        <v>'</v>
      </c>
      <c r="I429" s="1">
        <f t="shared" si="19"/>
        <v>0.53819444444429099</v>
      </c>
      <c r="J429" s="4" t="str">
        <f t="shared" si="20"/>
        <v>':{margin:-3},</v>
      </c>
    </row>
    <row r="430" spans="1:10">
      <c r="A430" s="1">
        <v>0.53749999999984599</v>
      </c>
      <c r="G430">
        <v>-3</v>
      </c>
      <c r="H430" t="str">
        <f t="shared" si="18"/>
        <v>'</v>
      </c>
      <c r="I430" s="1">
        <f t="shared" si="19"/>
        <v>0.53749999999984599</v>
      </c>
      <c r="J430" s="4" t="str">
        <f t="shared" si="20"/>
        <v>':{margin:-3},</v>
      </c>
    </row>
    <row r="431" spans="1:10">
      <c r="A431" s="1">
        <v>0.53680555555540099</v>
      </c>
      <c r="B431" s="1">
        <v>0.53680555555555554</v>
      </c>
      <c r="C431" s="2" t="s">
        <v>50</v>
      </c>
      <c r="D431" s="2" t="s">
        <v>5</v>
      </c>
      <c r="E431" s="2" t="s">
        <v>250</v>
      </c>
      <c r="F431" s="2" t="s">
        <v>251</v>
      </c>
      <c r="G431">
        <v>-3</v>
      </c>
      <c r="H431" t="str">
        <f t="shared" si="18"/>
        <v>'</v>
      </c>
      <c r="I431" s="1">
        <f t="shared" si="19"/>
        <v>0.53680555555540099</v>
      </c>
      <c r="J431" s="4" t="str">
        <f t="shared" si="20"/>
        <v>':{margin:-3},</v>
      </c>
    </row>
    <row r="432" spans="1:10">
      <c r="A432" s="1">
        <v>0.536111111110956</v>
      </c>
      <c r="B432" s="1">
        <v>0.53680555555555554</v>
      </c>
      <c r="C432" s="2" t="s">
        <v>51</v>
      </c>
      <c r="D432" s="2" t="s">
        <v>5</v>
      </c>
      <c r="E432" s="2" t="s">
        <v>250</v>
      </c>
      <c r="F432" s="2" t="s">
        <v>251</v>
      </c>
      <c r="G432">
        <v>-3</v>
      </c>
      <c r="H432" t="str">
        <f t="shared" si="18"/>
        <v>'</v>
      </c>
      <c r="I432" s="1">
        <f t="shared" si="19"/>
        <v>0.536111111110956</v>
      </c>
      <c r="J432" s="4" t="str">
        <f t="shared" si="20"/>
        <v>':{margin:-3},</v>
      </c>
    </row>
    <row r="433" spans="1:10">
      <c r="A433" s="1">
        <v>0.535416666666511</v>
      </c>
      <c r="G433">
        <v>-3</v>
      </c>
      <c r="H433" t="str">
        <f t="shared" si="18"/>
        <v>'</v>
      </c>
      <c r="I433" s="1">
        <f t="shared" si="19"/>
        <v>0.535416666666511</v>
      </c>
      <c r="J433" s="4" t="str">
        <f t="shared" si="20"/>
        <v>':{margin:-3},</v>
      </c>
    </row>
    <row r="434" spans="1:10">
      <c r="A434" s="1">
        <v>0.534722222222066</v>
      </c>
      <c r="G434">
        <v>-3</v>
      </c>
      <c r="H434" t="str">
        <f t="shared" si="18"/>
        <v>'</v>
      </c>
      <c r="I434" s="1">
        <f t="shared" si="19"/>
        <v>0.534722222222066</v>
      </c>
      <c r="J434" s="4" t="str">
        <f t="shared" si="20"/>
        <v>':{margin:-3},</v>
      </c>
    </row>
    <row r="435" spans="1:10">
      <c r="A435" s="1">
        <v>0.534027777777621</v>
      </c>
      <c r="G435">
        <v>-3</v>
      </c>
      <c r="H435" t="str">
        <f t="shared" si="18"/>
        <v>'</v>
      </c>
      <c r="I435" s="1">
        <f t="shared" si="19"/>
        <v>0.534027777777621</v>
      </c>
      <c r="J435" s="4" t="str">
        <f t="shared" si="20"/>
        <v>':{margin:-3},</v>
      </c>
    </row>
    <row r="436" spans="1:10">
      <c r="A436" s="1">
        <v>0.53333333333317601</v>
      </c>
      <c r="G436">
        <v>-3</v>
      </c>
      <c r="H436" t="str">
        <f t="shared" si="18"/>
        <v>'</v>
      </c>
      <c r="I436" s="1">
        <f t="shared" si="19"/>
        <v>0.53333333333317601</v>
      </c>
      <c r="J436" s="4" t="str">
        <f t="shared" si="20"/>
        <v>':{margin:-3},</v>
      </c>
    </row>
    <row r="437" spans="1:10">
      <c r="A437" s="1">
        <v>0.53263888888873101</v>
      </c>
      <c r="G437">
        <v>-3</v>
      </c>
      <c r="H437" t="str">
        <f t="shared" si="18"/>
        <v>'</v>
      </c>
      <c r="I437" s="1">
        <f t="shared" si="19"/>
        <v>0.53263888888873101</v>
      </c>
      <c r="J437" s="4" t="str">
        <f t="shared" si="20"/>
        <v>':{margin:-3},</v>
      </c>
    </row>
    <row r="438" spans="1:10">
      <c r="A438" s="1">
        <v>0.53194444444428601</v>
      </c>
      <c r="G438">
        <v>-3</v>
      </c>
      <c r="H438" t="str">
        <f t="shared" si="18"/>
        <v>'</v>
      </c>
      <c r="I438" s="1">
        <f t="shared" si="19"/>
        <v>0.53194444444428601</v>
      </c>
      <c r="J438" s="4" t="str">
        <f t="shared" si="20"/>
        <v>':{margin:-3},</v>
      </c>
    </row>
    <row r="439" spans="1:10">
      <c r="A439" s="1">
        <v>0.53124999999984102</v>
      </c>
      <c r="B439" s="1">
        <v>0.53125</v>
      </c>
      <c r="C439" s="2" t="s">
        <v>32</v>
      </c>
      <c r="D439" s="2" t="s">
        <v>5</v>
      </c>
      <c r="E439" s="2" t="s">
        <v>250</v>
      </c>
      <c r="F439" s="2" t="s">
        <v>251</v>
      </c>
      <c r="G439">
        <v>-3</v>
      </c>
      <c r="H439" t="str">
        <f t="shared" si="18"/>
        <v>'</v>
      </c>
      <c r="I439" s="1">
        <f t="shared" si="19"/>
        <v>0.53124999999984102</v>
      </c>
      <c r="J439" s="4" t="str">
        <f t="shared" si="20"/>
        <v>':{margin:-3},</v>
      </c>
    </row>
    <row r="440" spans="1:10">
      <c r="A440" s="1">
        <v>0.53055555555539602</v>
      </c>
      <c r="B440" s="1">
        <v>0.53125</v>
      </c>
      <c r="C440" s="2" t="s">
        <v>52</v>
      </c>
      <c r="D440" s="2" t="s">
        <v>5</v>
      </c>
      <c r="E440" s="2" t="s">
        <v>250</v>
      </c>
      <c r="F440" s="2" t="s">
        <v>251</v>
      </c>
      <c r="G440">
        <v>-3</v>
      </c>
      <c r="H440" t="str">
        <f t="shared" si="18"/>
        <v>'</v>
      </c>
      <c r="I440" s="1">
        <f t="shared" si="19"/>
        <v>0.53055555555539602</v>
      </c>
      <c r="J440" s="4" t="str">
        <f t="shared" si="20"/>
        <v>':{margin:-3},</v>
      </c>
    </row>
    <row r="441" spans="1:10">
      <c r="A441" s="1">
        <v>0.52986111111095102</v>
      </c>
      <c r="G441">
        <v>-3</v>
      </c>
      <c r="H441" t="str">
        <f t="shared" si="18"/>
        <v>'</v>
      </c>
      <c r="I441" s="1">
        <f t="shared" si="19"/>
        <v>0.52986111111095102</v>
      </c>
      <c r="J441" s="4" t="str">
        <f t="shared" si="20"/>
        <v>':{margin:-3},</v>
      </c>
    </row>
    <row r="442" spans="1:10">
      <c r="A442" s="1">
        <v>0.52916666666650602</v>
      </c>
      <c r="G442">
        <v>-3</v>
      </c>
      <c r="H442" t="str">
        <f t="shared" si="18"/>
        <v>'</v>
      </c>
      <c r="I442" s="1">
        <f t="shared" si="19"/>
        <v>0.52916666666650602</v>
      </c>
      <c r="J442" s="4" t="str">
        <f t="shared" si="20"/>
        <v>':{margin:-3},</v>
      </c>
    </row>
    <row r="443" spans="1:10">
      <c r="A443" s="1">
        <v>0.52847222222206103</v>
      </c>
      <c r="G443">
        <v>-3</v>
      </c>
      <c r="H443" t="str">
        <f t="shared" si="18"/>
        <v>'</v>
      </c>
      <c r="I443" s="1">
        <f t="shared" si="19"/>
        <v>0.52847222222206103</v>
      </c>
      <c r="J443" s="4" t="str">
        <f t="shared" si="20"/>
        <v>':{margin:-3},</v>
      </c>
    </row>
    <row r="444" spans="1:10">
      <c r="A444" s="1">
        <v>0.52777777777761603</v>
      </c>
      <c r="G444">
        <v>-3</v>
      </c>
      <c r="H444" t="str">
        <f t="shared" si="18"/>
        <v>'</v>
      </c>
      <c r="I444" s="1">
        <f t="shared" si="19"/>
        <v>0.52777777777761603</v>
      </c>
      <c r="J444" s="4" t="str">
        <f t="shared" si="20"/>
        <v>':{margin:-3},</v>
      </c>
    </row>
    <row r="445" spans="1:10">
      <c r="A445" s="1">
        <v>0.52708333333317103</v>
      </c>
      <c r="G445">
        <v>-3</v>
      </c>
      <c r="H445" t="str">
        <f t="shared" si="18"/>
        <v>'</v>
      </c>
      <c r="I445" s="1">
        <f t="shared" si="19"/>
        <v>0.52708333333317103</v>
      </c>
      <c r="J445" s="4" t="str">
        <f t="shared" si="20"/>
        <v>':{margin:-3},</v>
      </c>
    </row>
    <row r="446" spans="1:10">
      <c r="A446" s="1">
        <v>0.52638888888872604</v>
      </c>
      <c r="B446" s="1">
        <v>0.52638888888888891</v>
      </c>
      <c r="C446" s="2" t="s">
        <v>53</v>
      </c>
      <c r="D446" s="2" t="s">
        <v>241</v>
      </c>
      <c r="E446" s="2" t="s">
        <v>250</v>
      </c>
      <c r="F446" s="2" t="s">
        <v>251</v>
      </c>
      <c r="G446">
        <v>-3</v>
      </c>
      <c r="H446" t="str">
        <f t="shared" si="18"/>
        <v>'</v>
      </c>
      <c r="I446" s="1">
        <f t="shared" si="19"/>
        <v>0.52638888888872604</v>
      </c>
      <c r="J446" s="4" t="str">
        <f t="shared" si="20"/>
        <v>':{margin:-3},</v>
      </c>
    </row>
    <row r="447" spans="1:10">
      <c r="A447" s="1">
        <v>0.52569444444428104</v>
      </c>
      <c r="B447" s="1">
        <v>0.52638888888888891</v>
      </c>
      <c r="C447" s="2" t="s">
        <v>54</v>
      </c>
      <c r="D447" s="2" t="s">
        <v>5</v>
      </c>
      <c r="E447" s="2" t="s">
        <v>250</v>
      </c>
      <c r="F447" s="2" t="s">
        <v>252</v>
      </c>
      <c r="G447">
        <v>-4</v>
      </c>
      <c r="H447" t="str">
        <f t="shared" si="18"/>
        <v>'</v>
      </c>
      <c r="I447" s="1">
        <f t="shared" si="19"/>
        <v>0.52569444444428104</v>
      </c>
      <c r="J447" s="4" t="str">
        <f t="shared" si="20"/>
        <v>':{margin:-4},</v>
      </c>
    </row>
    <row r="448" spans="1:10">
      <c r="A448" s="1">
        <v>0.52499999999983604</v>
      </c>
      <c r="B448" s="1">
        <v>0.52638888888888891</v>
      </c>
      <c r="C448" s="2" t="s">
        <v>54</v>
      </c>
      <c r="D448" s="2" t="s">
        <v>5</v>
      </c>
      <c r="E448" s="2" t="s">
        <v>250</v>
      </c>
      <c r="F448" s="2" t="s">
        <v>253</v>
      </c>
      <c r="G448">
        <v>-5</v>
      </c>
      <c r="H448" t="str">
        <f t="shared" si="18"/>
        <v>'</v>
      </c>
      <c r="I448" s="1">
        <f t="shared" si="19"/>
        <v>0.52499999999983604</v>
      </c>
      <c r="J448" s="4" t="str">
        <f t="shared" si="20"/>
        <v>':{margin:-5},</v>
      </c>
    </row>
    <row r="449" spans="1:10">
      <c r="A449" s="1">
        <v>0.52430555555539105</v>
      </c>
      <c r="G449">
        <v>-5</v>
      </c>
      <c r="H449" t="str">
        <f t="shared" si="18"/>
        <v>'</v>
      </c>
      <c r="I449" s="1">
        <f t="shared" si="19"/>
        <v>0.52430555555539105</v>
      </c>
      <c r="J449" s="4" t="str">
        <f t="shared" si="20"/>
        <v>':{margin:-5},</v>
      </c>
    </row>
    <row r="450" spans="1:10">
      <c r="A450" s="1">
        <v>0.52361111111094605</v>
      </c>
      <c r="G450">
        <v>-5</v>
      </c>
      <c r="H450" t="str">
        <f t="shared" si="18"/>
        <v>'</v>
      </c>
      <c r="I450" s="1">
        <f t="shared" si="19"/>
        <v>0.52361111111094605</v>
      </c>
      <c r="J450" s="4" t="str">
        <f t="shared" si="20"/>
        <v>':{margin:-5},</v>
      </c>
    </row>
    <row r="451" spans="1:10">
      <c r="A451" s="1">
        <v>0.52291666666650105</v>
      </c>
      <c r="G451">
        <v>-5</v>
      </c>
      <c r="H451" t="str">
        <f t="shared" si="18"/>
        <v>'</v>
      </c>
      <c r="I451" s="1">
        <f t="shared" si="19"/>
        <v>0.52291666666650105</v>
      </c>
      <c r="J451" s="4" t="str">
        <f t="shared" si="20"/>
        <v>':{margin:-5},</v>
      </c>
    </row>
    <row r="452" spans="1:10">
      <c r="A452" s="1">
        <v>0.52222222222205605</v>
      </c>
      <c r="G452">
        <v>-5</v>
      </c>
      <c r="H452" t="str">
        <f t="shared" si="18"/>
        <v>'</v>
      </c>
      <c r="I452" s="1">
        <f t="shared" si="19"/>
        <v>0.52222222222205605</v>
      </c>
      <c r="J452" s="4" t="str">
        <f t="shared" si="20"/>
        <v>':{margin:-5},</v>
      </c>
    </row>
    <row r="453" spans="1:10">
      <c r="A453" s="1">
        <v>0.52152777777761095</v>
      </c>
      <c r="G453">
        <v>-5</v>
      </c>
      <c r="H453" t="str">
        <f t="shared" ref="H453:H516" si="21">"'"</f>
        <v>'</v>
      </c>
      <c r="I453" s="1">
        <f t="shared" ref="I453:I516" si="22">A453</f>
        <v>0.52152777777761095</v>
      </c>
      <c r="J453" s="4" t="str">
        <f t="shared" ref="J453:J516" si="23">"':{margin:"&amp;G453&amp;"},"</f>
        <v>':{margin:-5},</v>
      </c>
    </row>
    <row r="454" spans="1:10">
      <c r="A454" s="1">
        <v>0.52083333333316595</v>
      </c>
      <c r="G454">
        <v>-5</v>
      </c>
      <c r="H454" t="str">
        <f t="shared" si="21"/>
        <v>'</v>
      </c>
      <c r="I454" s="1">
        <f t="shared" si="22"/>
        <v>0.52083333333316595</v>
      </c>
      <c r="J454" s="4" t="str">
        <f t="shared" si="23"/>
        <v>':{margin:-5},</v>
      </c>
    </row>
    <row r="455" spans="1:10">
      <c r="A455" s="1">
        <v>0.52013888888872095</v>
      </c>
      <c r="G455">
        <v>-5</v>
      </c>
      <c r="H455" t="str">
        <f t="shared" si="21"/>
        <v>'</v>
      </c>
      <c r="I455" s="1">
        <f t="shared" si="22"/>
        <v>0.52013888888872095</v>
      </c>
      <c r="J455" s="4" t="str">
        <f t="shared" si="23"/>
        <v>':{margin:-5},</v>
      </c>
    </row>
    <row r="456" spans="1:10">
      <c r="A456" s="1">
        <v>0.51944444444427595</v>
      </c>
      <c r="G456">
        <v>-5</v>
      </c>
      <c r="H456" t="str">
        <f t="shared" si="21"/>
        <v>'</v>
      </c>
      <c r="I456" s="1">
        <f t="shared" si="22"/>
        <v>0.51944444444427595</v>
      </c>
      <c r="J456" s="4" t="str">
        <f t="shared" si="23"/>
        <v>':{margin:-5},</v>
      </c>
    </row>
    <row r="457" spans="1:10">
      <c r="A457" s="1">
        <v>0.51874999999983096</v>
      </c>
      <c r="G457">
        <v>-5</v>
      </c>
      <c r="H457" t="str">
        <f t="shared" si="21"/>
        <v>'</v>
      </c>
      <c r="I457" s="1">
        <f t="shared" si="22"/>
        <v>0.51874999999983096</v>
      </c>
      <c r="J457" s="4" t="str">
        <f t="shared" si="23"/>
        <v>':{margin:-5},</v>
      </c>
    </row>
    <row r="458" spans="1:10">
      <c r="A458" s="1">
        <v>0.51805555555538596</v>
      </c>
      <c r="G458">
        <v>-5</v>
      </c>
      <c r="H458" t="str">
        <f t="shared" si="21"/>
        <v>'</v>
      </c>
      <c r="I458" s="1">
        <f t="shared" si="22"/>
        <v>0.51805555555538596</v>
      </c>
      <c r="J458" s="4" t="str">
        <f t="shared" si="23"/>
        <v>':{margin:-5},</v>
      </c>
    </row>
    <row r="459" spans="1:10">
      <c r="A459" s="1">
        <v>0.51736111111094096</v>
      </c>
      <c r="G459">
        <v>-5</v>
      </c>
      <c r="H459" t="str">
        <f t="shared" si="21"/>
        <v>'</v>
      </c>
      <c r="I459" s="1">
        <f t="shared" si="22"/>
        <v>0.51736111111094096</v>
      </c>
      <c r="J459" s="4" t="str">
        <f t="shared" si="23"/>
        <v>':{margin:-5},</v>
      </c>
    </row>
    <row r="460" spans="1:10">
      <c r="A460" s="1">
        <v>0.51666666666649597</v>
      </c>
      <c r="B460" s="1">
        <v>0.51666666666666672</v>
      </c>
      <c r="C460" s="2" t="s">
        <v>55</v>
      </c>
      <c r="D460" s="2" t="s">
        <v>241</v>
      </c>
      <c r="E460" s="2" t="s">
        <v>250</v>
      </c>
      <c r="F460" s="2" t="s">
        <v>253</v>
      </c>
      <c r="G460">
        <v>-5</v>
      </c>
      <c r="H460" t="str">
        <f t="shared" si="21"/>
        <v>'</v>
      </c>
      <c r="I460" s="1">
        <f t="shared" si="22"/>
        <v>0.51666666666649597</v>
      </c>
      <c r="J460" s="4" t="str">
        <f t="shared" si="23"/>
        <v>':{margin:-5},</v>
      </c>
    </row>
    <row r="461" spans="1:10">
      <c r="A461" s="1">
        <v>0.51597222222205097</v>
      </c>
      <c r="B461" s="1">
        <v>0.51666666666666672</v>
      </c>
      <c r="C461" s="2" t="s">
        <v>49</v>
      </c>
      <c r="D461" s="2" t="s">
        <v>5</v>
      </c>
      <c r="E461" s="2" t="s">
        <v>250</v>
      </c>
      <c r="F461" s="2" t="s">
        <v>253</v>
      </c>
      <c r="G461">
        <v>-5</v>
      </c>
      <c r="H461" t="str">
        <f t="shared" si="21"/>
        <v>'</v>
      </c>
      <c r="I461" s="1">
        <f t="shared" si="22"/>
        <v>0.51597222222205097</v>
      </c>
      <c r="J461" s="4" t="str">
        <f t="shared" si="23"/>
        <v>':{margin:-5},</v>
      </c>
    </row>
    <row r="462" spans="1:10">
      <c r="A462" s="1">
        <v>0.51527777777760597</v>
      </c>
      <c r="G462">
        <v>-5</v>
      </c>
      <c r="H462" t="str">
        <f t="shared" si="21"/>
        <v>'</v>
      </c>
      <c r="I462" s="1">
        <f t="shared" si="22"/>
        <v>0.51527777777760597</v>
      </c>
      <c r="J462" s="4" t="str">
        <f t="shared" si="23"/>
        <v>':{margin:-5},</v>
      </c>
    </row>
    <row r="463" spans="1:10">
      <c r="A463" s="1">
        <v>0.51458333333316097</v>
      </c>
      <c r="G463">
        <v>-5</v>
      </c>
      <c r="H463" t="str">
        <f t="shared" si="21"/>
        <v>'</v>
      </c>
      <c r="I463" s="1">
        <f t="shared" si="22"/>
        <v>0.51458333333316097</v>
      </c>
      <c r="J463" s="4" t="str">
        <f t="shared" si="23"/>
        <v>':{margin:-5},</v>
      </c>
    </row>
    <row r="464" spans="1:10">
      <c r="A464" s="1">
        <v>0.51388888888871598</v>
      </c>
      <c r="G464">
        <v>-5</v>
      </c>
      <c r="H464" t="str">
        <f t="shared" si="21"/>
        <v>'</v>
      </c>
      <c r="I464" s="1">
        <f t="shared" si="22"/>
        <v>0.51388888888871598</v>
      </c>
      <c r="J464" s="4" t="str">
        <f t="shared" si="23"/>
        <v>':{margin:-5},</v>
      </c>
    </row>
    <row r="465" spans="1:10">
      <c r="A465" s="1">
        <v>0.51319444444427098</v>
      </c>
      <c r="G465">
        <v>-5</v>
      </c>
      <c r="H465" t="str">
        <f t="shared" si="21"/>
        <v>'</v>
      </c>
      <c r="I465" s="1">
        <f t="shared" si="22"/>
        <v>0.51319444444427098</v>
      </c>
      <c r="J465" s="4" t="str">
        <f t="shared" si="23"/>
        <v>':{margin:-5},</v>
      </c>
    </row>
    <row r="466" spans="1:10">
      <c r="A466" s="1">
        <v>0.51249999999982598</v>
      </c>
      <c r="G466">
        <v>-5</v>
      </c>
      <c r="H466" t="str">
        <f t="shared" si="21"/>
        <v>'</v>
      </c>
      <c r="I466" s="1">
        <f t="shared" si="22"/>
        <v>0.51249999999982598</v>
      </c>
      <c r="J466" s="4" t="str">
        <f t="shared" si="23"/>
        <v>':{margin:-5},</v>
      </c>
    </row>
    <row r="467" spans="1:10">
      <c r="A467" s="1">
        <v>0.51180555555538099</v>
      </c>
      <c r="G467">
        <v>-5</v>
      </c>
      <c r="H467" t="str">
        <f t="shared" si="21"/>
        <v>'</v>
      </c>
      <c r="I467" s="1">
        <f t="shared" si="22"/>
        <v>0.51180555555538099</v>
      </c>
      <c r="J467" s="4" t="str">
        <f t="shared" si="23"/>
        <v>':{margin:-5},</v>
      </c>
    </row>
    <row r="468" spans="1:10">
      <c r="A468" s="1">
        <v>0.51111111111093599</v>
      </c>
      <c r="G468">
        <v>-5</v>
      </c>
      <c r="H468" t="str">
        <f t="shared" si="21"/>
        <v>'</v>
      </c>
      <c r="I468" s="1">
        <f t="shared" si="22"/>
        <v>0.51111111111093599</v>
      </c>
      <c r="J468" s="4" t="str">
        <f t="shared" si="23"/>
        <v>':{margin:-5},</v>
      </c>
    </row>
    <row r="469" spans="1:10">
      <c r="A469" s="1">
        <v>0.51041666666649099</v>
      </c>
      <c r="G469">
        <v>-5</v>
      </c>
      <c r="H469" t="str">
        <f t="shared" si="21"/>
        <v>'</v>
      </c>
      <c r="I469" s="1">
        <f t="shared" si="22"/>
        <v>0.51041666666649099</v>
      </c>
      <c r="J469" s="4" t="str">
        <f t="shared" si="23"/>
        <v>':{margin:-5},</v>
      </c>
    </row>
    <row r="470" spans="1:10">
      <c r="A470" s="1">
        <v>0.509722222222046</v>
      </c>
      <c r="G470">
        <v>-5</v>
      </c>
      <c r="H470" t="str">
        <f t="shared" si="21"/>
        <v>'</v>
      </c>
      <c r="I470" s="1">
        <f t="shared" si="22"/>
        <v>0.509722222222046</v>
      </c>
      <c r="J470" s="4" t="str">
        <f t="shared" si="23"/>
        <v>':{margin:-5},</v>
      </c>
    </row>
    <row r="471" spans="1:10">
      <c r="A471" s="1">
        <v>0.509027777777601</v>
      </c>
      <c r="G471">
        <v>-5</v>
      </c>
      <c r="H471" t="str">
        <f t="shared" si="21"/>
        <v>'</v>
      </c>
      <c r="I471" s="1">
        <f t="shared" si="22"/>
        <v>0.509027777777601</v>
      </c>
      <c r="J471" s="4" t="str">
        <f t="shared" si="23"/>
        <v>':{margin:-5},</v>
      </c>
    </row>
    <row r="472" spans="1:10">
      <c r="A472" s="1">
        <v>0.508333333333156</v>
      </c>
      <c r="G472">
        <v>-5</v>
      </c>
      <c r="H472" t="str">
        <f t="shared" si="21"/>
        <v>'</v>
      </c>
      <c r="I472" s="1">
        <f t="shared" si="22"/>
        <v>0.508333333333156</v>
      </c>
      <c r="J472" s="4" t="str">
        <f t="shared" si="23"/>
        <v>':{margin:-5},</v>
      </c>
    </row>
    <row r="473" spans="1:10">
      <c r="A473" s="1">
        <v>0.507638888888711</v>
      </c>
      <c r="G473">
        <v>-5</v>
      </c>
      <c r="H473" t="str">
        <f t="shared" si="21"/>
        <v>'</v>
      </c>
      <c r="I473" s="1">
        <f t="shared" si="22"/>
        <v>0.507638888888711</v>
      </c>
      <c r="J473" s="4" t="str">
        <f t="shared" si="23"/>
        <v>':{margin:-5},</v>
      </c>
    </row>
    <row r="474" spans="1:10">
      <c r="A474" s="1">
        <v>0.50694444444426701</v>
      </c>
      <c r="G474">
        <v>-5</v>
      </c>
      <c r="H474" t="str">
        <f t="shared" si="21"/>
        <v>'</v>
      </c>
      <c r="I474" s="1">
        <f t="shared" si="22"/>
        <v>0.50694444444426701</v>
      </c>
      <c r="J474" s="4" t="str">
        <f t="shared" si="23"/>
        <v>':{margin:-5},</v>
      </c>
    </row>
    <row r="475" spans="1:10">
      <c r="A475" s="1">
        <v>0.50624999999982201</v>
      </c>
      <c r="G475">
        <v>-5</v>
      </c>
      <c r="H475" t="str">
        <f t="shared" si="21"/>
        <v>'</v>
      </c>
      <c r="I475" s="1">
        <f t="shared" si="22"/>
        <v>0.50624999999982201</v>
      </c>
      <c r="J475" s="4" t="str">
        <f t="shared" si="23"/>
        <v>':{margin:-5},</v>
      </c>
    </row>
    <row r="476" spans="1:10">
      <c r="A476" s="1">
        <v>0.50555555555537701</v>
      </c>
      <c r="G476">
        <v>-5</v>
      </c>
      <c r="H476" t="str">
        <f t="shared" si="21"/>
        <v>'</v>
      </c>
      <c r="I476" s="1">
        <f t="shared" si="22"/>
        <v>0.50555555555537701</v>
      </c>
      <c r="J476" s="4" t="str">
        <f t="shared" si="23"/>
        <v>':{margin:-5},</v>
      </c>
    </row>
    <row r="477" spans="1:10">
      <c r="A477" s="1">
        <v>0.50486111111093201</v>
      </c>
      <c r="G477">
        <v>-5</v>
      </c>
      <c r="H477" t="str">
        <f t="shared" si="21"/>
        <v>'</v>
      </c>
      <c r="I477" s="1">
        <f t="shared" si="22"/>
        <v>0.50486111111093201</v>
      </c>
      <c r="J477" s="4" t="str">
        <f t="shared" si="23"/>
        <v>':{margin:-5},</v>
      </c>
    </row>
    <row r="478" spans="1:10">
      <c r="A478" s="1">
        <v>0.50416666666648702</v>
      </c>
      <c r="G478">
        <v>-5</v>
      </c>
      <c r="H478" t="str">
        <f t="shared" si="21"/>
        <v>'</v>
      </c>
      <c r="I478" s="1">
        <f t="shared" si="22"/>
        <v>0.50416666666648702</v>
      </c>
      <c r="J478" s="4" t="str">
        <f t="shared" si="23"/>
        <v>':{margin:-5},</v>
      </c>
    </row>
    <row r="479" spans="1:10">
      <c r="A479" s="1">
        <v>0.50347222222204202</v>
      </c>
      <c r="G479">
        <v>-5</v>
      </c>
      <c r="H479" t="str">
        <f t="shared" si="21"/>
        <v>'</v>
      </c>
      <c r="I479" s="1">
        <f t="shared" si="22"/>
        <v>0.50347222222204202</v>
      </c>
      <c r="J479" s="4" t="str">
        <f t="shared" si="23"/>
        <v>':{margin:-5},</v>
      </c>
    </row>
    <row r="480" spans="1:10">
      <c r="A480" s="1">
        <v>0.50277777777759702</v>
      </c>
      <c r="G480">
        <v>-5</v>
      </c>
      <c r="H480" t="str">
        <f t="shared" si="21"/>
        <v>'</v>
      </c>
      <c r="I480" s="1">
        <f t="shared" si="22"/>
        <v>0.50277777777759702</v>
      </c>
      <c r="J480" s="4" t="str">
        <f t="shared" si="23"/>
        <v>':{margin:-5},</v>
      </c>
    </row>
    <row r="481" spans="1:10">
      <c r="A481" s="1">
        <v>0.50208333333315203</v>
      </c>
      <c r="G481">
        <v>-5</v>
      </c>
      <c r="H481" t="str">
        <f t="shared" si="21"/>
        <v>'</v>
      </c>
      <c r="I481" s="1">
        <f t="shared" si="22"/>
        <v>0.50208333333315203</v>
      </c>
      <c r="J481" s="4" t="str">
        <f t="shared" si="23"/>
        <v>':{margin:-5},</v>
      </c>
    </row>
    <row r="482" spans="1:10">
      <c r="A482" s="1">
        <v>0.50138888888870703</v>
      </c>
      <c r="G482">
        <v>-5</v>
      </c>
      <c r="H482" t="str">
        <f t="shared" si="21"/>
        <v>'</v>
      </c>
      <c r="I482" s="1">
        <f t="shared" si="22"/>
        <v>0.50138888888870703</v>
      </c>
      <c r="J482" s="4" t="str">
        <f t="shared" si="23"/>
        <v>':{margin:-5},</v>
      </c>
    </row>
    <row r="483" spans="1:10">
      <c r="A483" s="1">
        <v>0.50069444444426203</v>
      </c>
      <c r="G483">
        <v>-5</v>
      </c>
      <c r="H483" t="str">
        <f t="shared" si="21"/>
        <v>'</v>
      </c>
      <c r="I483" s="1">
        <f t="shared" si="22"/>
        <v>0.50069444444426203</v>
      </c>
      <c r="J483" s="4" t="str">
        <f t="shared" si="23"/>
        <v>':{margin:-5},</v>
      </c>
    </row>
    <row r="484" spans="1:10">
      <c r="A484" s="1">
        <v>0.49999999999981698</v>
      </c>
      <c r="G484">
        <v>-5</v>
      </c>
      <c r="H484" t="str">
        <f t="shared" si="21"/>
        <v>'</v>
      </c>
      <c r="I484" s="1">
        <f t="shared" si="22"/>
        <v>0.49999999999981698</v>
      </c>
      <c r="J484" s="4" t="str">
        <f t="shared" si="23"/>
        <v>':{margin:-5},</v>
      </c>
    </row>
    <row r="485" spans="1:10">
      <c r="A485" s="1">
        <v>0.49930555555537198</v>
      </c>
      <c r="B485" s="1">
        <v>0.4993055555555555</v>
      </c>
      <c r="C485" s="2" t="s">
        <v>14</v>
      </c>
      <c r="D485" s="2" t="s">
        <v>5</v>
      </c>
      <c r="E485" s="2" t="s">
        <v>250</v>
      </c>
      <c r="F485" s="2" t="s">
        <v>253</v>
      </c>
      <c r="G485">
        <v>-5</v>
      </c>
      <c r="H485" t="str">
        <f t="shared" si="21"/>
        <v>'</v>
      </c>
      <c r="I485" s="1">
        <f t="shared" si="22"/>
        <v>0.49930555555537198</v>
      </c>
      <c r="J485" s="4" t="str">
        <f t="shared" si="23"/>
        <v>':{margin:-5},</v>
      </c>
    </row>
    <row r="486" spans="1:10">
      <c r="A486" s="1">
        <v>0.49861111111092699</v>
      </c>
      <c r="B486" s="1">
        <v>0.4993055555555555</v>
      </c>
      <c r="C486" s="2" t="s">
        <v>56</v>
      </c>
      <c r="D486" s="2" t="s">
        <v>241</v>
      </c>
      <c r="E486" s="2" t="s">
        <v>250</v>
      </c>
      <c r="F486" s="2" t="s">
        <v>253</v>
      </c>
      <c r="G486">
        <v>-5</v>
      </c>
      <c r="H486" t="str">
        <f t="shared" si="21"/>
        <v>'</v>
      </c>
      <c r="I486" s="1">
        <f t="shared" si="22"/>
        <v>0.49861111111092699</v>
      </c>
      <c r="J486" s="4" t="str">
        <f t="shared" si="23"/>
        <v>':{margin:-5},</v>
      </c>
    </row>
    <row r="487" spans="1:10">
      <c r="A487" s="1">
        <v>0.49791666666648199</v>
      </c>
      <c r="B487" s="1">
        <v>0.4993055555555555</v>
      </c>
      <c r="C487" s="2" t="s">
        <v>15</v>
      </c>
      <c r="D487" s="2" t="s">
        <v>241</v>
      </c>
      <c r="E487" s="2" t="s">
        <v>250</v>
      </c>
      <c r="F487" s="2" t="s">
        <v>253</v>
      </c>
      <c r="G487">
        <v>-5</v>
      </c>
      <c r="H487" t="str">
        <f t="shared" si="21"/>
        <v>'</v>
      </c>
      <c r="I487" s="1">
        <f t="shared" si="22"/>
        <v>0.49791666666648199</v>
      </c>
      <c r="J487" s="4" t="str">
        <f t="shared" si="23"/>
        <v>':{margin:-5},</v>
      </c>
    </row>
    <row r="488" spans="1:10">
      <c r="A488" s="1">
        <v>0.49722222222203699</v>
      </c>
      <c r="G488">
        <v>-5</v>
      </c>
      <c r="H488" t="str">
        <f t="shared" si="21"/>
        <v>'</v>
      </c>
      <c r="I488" s="1">
        <f t="shared" si="22"/>
        <v>0.49722222222203699</v>
      </c>
      <c r="J488" s="4" t="str">
        <f t="shared" si="23"/>
        <v>':{margin:-5},</v>
      </c>
    </row>
    <row r="489" spans="1:10">
      <c r="A489" s="1">
        <v>0.49652777777759199</v>
      </c>
      <c r="G489">
        <v>-5</v>
      </c>
      <c r="H489" t="str">
        <f t="shared" si="21"/>
        <v>'</v>
      </c>
      <c r="I489" s="1">
        <f t="shared" si="22"/>
        <v>0.49652777777759199</v>
      </c>
      <c r="J489" s="4" t="str">
        <f t="shared" si="23"/>
        <v>':{margin:-5},</v>
      </c>
    </row>
    <row r="490" spans="1:10">
      <c r="A490" s="1">
        <v>0.495833333333147</v>
      </c>
      <c r="G490">
        <v>-5</v>
      </c>
      <c r="H490" t="str">
        <f t="shared" si="21"/>
        <v>'</v>
      </c>
      <c r="I490" s="1">
        <f t="shared" si="22"/>
        <v>0.495833333333147</v>
      </c>
      <c r="J490" s="4" t="str">
        <f t="shared" si="23"/>
        <v>':{margin:-5},</v>
      </c>
    </row>
    <row r="491" spans="1:10">
      <c r="A491" s="1">
        <v>0.495138888888702</v>
      </c>
      <c r="G491">
        <v>-5</v>
      </c>
      <c r="H491" t="str">
        <f t="shared" si="21"/>
        <v>'</v>
      </c>
      <c r="I491" s="1">
        <f t="shared" si="22"/>
        <v>0.495138888888702</v>
      </c>
      <c r="J491" s="4" t="str">
        <f t="shared" si="23"/>
        <v>':{margin:-5},</v>
      </c>
    </row>
    <row r="492" spans="1:10">
      <c r="A492" s="1">
        <v>0.494444444444257</v>
      </c>
      <c r="G492">
        <v>-5</v>
      </c>
      <c r="H492" t="str">
        <f t="shared" si="21"/>
        <v>'</v>
      </c>
      <c r="I492" s="1">
        <f t="shared" si="22"/>
        <v>0.494444444444257</v>
      </c>
      <c r="J492" s="4" t="str">
        <f t="shared" si="23"/>
        <v>':{margin:-5},</v>
      </c>
    </row>
    <row r="493" spans="1:10">
      <c r="A493" s="1">
        <v>0.49374999999981201</v>
      </c>
      <c r="G493">
        <v>-5</v>
      </c>
      <c r="H493" t="str">
        <f t="shared" si="21"/>
        <v>'</v>
      </c>
      <c r="I493" s="1">
        <f t="shared" si="22"/>
        <v>0.49374999999981201</v>
      </c>
      <c r="J493" s="4" t="str">
        <f t="shared" si="23"/>
        <v>':{margin:-5},</v>
      </c>
    </row>
    <row r="494" spans="1:10">
      <c r="A494" s="1">
        <v>0.49305555555536701</v>
      </c>
      <c r="B494" s="1">
        <v>0.49305555555555558</v>
      </c>
      <c r="C494" s="2" t="s">
        <v>57</v>
      </c>
      <c r="D494" s="2" t="s">
        <v>241</v>
      </c>
      <c r="E494" s="2" t="s">
        <v>250</v>
      </c>
      <c r="F494" s="2" t="s">
        <v>253</v>
      </c>
      <c r="G494">
        <v>-5</v>
      </c>
      <c r="H494" t="str">
        <f t="shared" si="21"/>
        <v>'</v>
      </c>
      <c r="I494" s="1">
        <f t="shared" si="22"/>
        <v>0.49305555555536701</v>
      </c>
      <c r="J494" s="4" t="str">
        <f t="shared" si="23"/>
        <v>':{margin:-5},</v>
      </c>
    </row>
    <row r="495" spans="1:10">
      <c r="A495" s="1">
        <v>0.49236111111092201</v>
      </c>
      <c r="B495" s="1">
        <v>0.49305555555555558</v>
      </c>
      <c r="C495" s="2" t="s">
        <v>42</v>
      </c>
      <c r="D495" s="2" t="s">
        <v>241</v>
      </c>
      <c r="E495" s="2" t="s">
        <v>250</v>
      </c>
      <c r="F495" s="2" t="s">
        <v>253</v>
      </c>
      <c r="G495">
        <v>-5</v>
      </c>
      <c r="H495" t="str">
        <f t="shared" si="21"/>
        <v>'</v>
      </c>
      <c r="I495" s="1">
        <f t="shared" si="22"/>
        <v>0.49236111111092201</v>
      </c>
      <c r="J495" s="4" t="str">
        <f t="shared" si="23"/>
        <v>':{margin:-5},</v>
      </c>
    </row>
    <row r="496" spans="1:10">
      <c r="A496" s="1">
        <v>0.49166666666647701</v>
      </c>
      <c r="G496">
        <v>-5</v>
      </c>
      <c r="H496" t="str">
        <f t="shared" si="21"/>
        <v>'</v>
      </c>
      <c r="I496" s="1">
        <f t="shared" si="22"/>
        <v>0.49166666666647701</v>
      </c>
      <c r="J496" s="4" t="str">
        <f t="shared" si="23"/>
        <v>':{margin:-5},</v>
      </c>
    </row>
    <row r="497" spans="1:10">
      <c r="A497" s="1">
        <v>0.49097222222203202</v>
      </c>
      <c r="G497">
        <v>-5</v>
      </c>
      <c r="H497" t="str">
        <f t="shared" si="21"/>
        <v>'</v>
      </c>
      <c r="I497" s="1">
        <f t="shared" si="22"/>
        <v>0.49097222222203202</v>
      </c>
      <c r="J497" s="4" t="str">
        <f t="shared" si="23"/>
        <v>':{margin:-5},</v>
      </c>
    </row>
    <row r="498" spans="1:10">
      <c r="A498" s="1">
        <v>0.49027777777758702</v>
      </c>
      <c r="G498">
        <v>-5</v>
      </c>
      <c r="H498" t="str">
        <f t="shared" si="21"/>
        <v>'</v>
      </c>
      <c r="I498" s="1">
        <f t="shared" si="22"/>
        <v>0.49027777777758702</v>
      </c>
      <c r="J498" s="4" t="str">
        <f t="shared" si="23"/>
        <v>':{margin:-5},</v>
      </c>
    </row>
    <row r="499" spans="1:10">
      <c r="A499" s="1">
        <v>0.48958333333314202</v>
      </c>
      <c r="G499">
        <v>-5</v>
      </c>
      <c r="H499" t="str">
        <f t="shared" si="21"/>
        <v>'</v>
      </c>
      <c r="I499" s="1">
        <f t="shared" si="22"/>
        <v>0.48958333333314202</v>
      </c>
      <c r="J499" s="4" t="str">
        <f t="shared" si="23"/>
        <v>':{margin:-5},</v>
      </c>
    </row>
    <row r="500" spans="1:10">
      <c r="A500" s="1">
        <v>0.48888888888869703</v>
      </c>
      <c r="G500">
        <v>-5</v>
      </c>
      <c r="H500" t="str">
        <f t="shared" si="21"/>
        <v>'</v>
      </c>
      <c r="I500" s="1">
        <f t="shared" si="22"/>
        <v>0.48888888888869703</v>
      </c>
      <c r="J500" s="4" t="str">
        <f t="shared" si="23"/>
        <v>':{margin:-5},</v>
      </c>
    </row>
    <row r="501" spans="1:10">
      <c r="A501" s="1">
        <v>0.48819444444425197</v>
      </c>
      <c r="G501">
        <v>-5</v>
      </c>
      <c r="H501" t="str">
        <f t="shared" si="21"/>
        <v>'</v>
      </c>
      <c r="I501" s="1">
        <f t="shared" si="22"/>
        <v>0.48819444444425197</v>
      </c>
      <c r="J501" s="4" t="str">
        <f t="shared" si="23"/>
        <v>':{margin:-5},</v>
      </c>
    </row>
    <row r="502" spans="1:10">
      <c r="A502" s="1">
        <v>0.48749999999980698</v>
      </c>
      <c r="G502">
        <v>-5</v>
      </c>
      <c r="H502" t="str">
        <f t="shared" si="21"/>
        <v>'</v>
      </c>
      <c r="I502" s="1">
        <f t="shared" si="22"/>
        <v>0.48749999999980698</v>
      </c>
      <c r="J502" s="4" t="str">
        <f t="shared" si="23"/>
        <v>':{margin:-5},</v>
      </c>
    </row>
    <row r="503" spans="1:10">
      <c r="A503" s="1">
        <v>0.48680555555536198</v>
      </c>
      <c r="G503">
        <v>-5</v>
      </c>
      <c r="H503" t="str">
        <f t="shared" si="21"/>
        <v>'</v>
      </c>
      <c r="I503" s="1">
        <f t="shared" si="22"/>
        <v>0.48680555555536198</v>
      </c>
      <c r="J503" s="4" t="str">
        <f t="shared" si="23"/>
        <v>':{margin:-5},</v>
      </c>
    </row>
    <row r="504" spans="1:10">
      <c r="A504" s="1">
        <v>0.48611111111091698</v>
      </c>
      <c r="B504" s="1">
        <v>0.4861111111111111</v>
      </c>
      <c r="C504" s="2" t="s">
        <v>58</v>
      </c>
      <c r="D504" s="2" t="s">
        <v>241</v>
      </c>
      <c r="E504" s="2" t="s">
        <v>254</v>
      </c>
      <c r="F504" s="2" t="s">
        <v>253</v>
      </c>
      <c r="G504">
        <v>-3</v>
      </c>
      <c r="H504" t="str">
        <f t="shared" si="21"/>
        <v>'</v>
      </c>
      <c r="I504" s="1">
        <f t="shared" si="22"/>
        <v>0.48611111111091698</v>
      </c>
      <c r="J504" s="4" t="str">
        <f t="shared" si="23"/>
        <v>':{margin:-3},</v>
      </c>
    </row>
    <row r="505" spans="1:10">
      <c r="A505" s="1">
        <v>0.48541666666647199</v>
      </c>
      <c r="G505">
        <v>-3</v>
      </c>
      <c r="H505" t="str">
        <f t="shared" si="21"/>
        <v>'</v>
      </c>
      <c r="I505" s="1">
        <f t="shared" si="22"/>
        <v>0.48541666666647199</v>
      </c>
      <c r="J505" s="4" t="str">
        <f t="shared" si="23"/>
        <v>':{margin:-3},</v>
      </c>
    </row>
    <row r="506" spans="1:10">
      <c r="A506" s="1">
        <v>0.48472222222202699</v>
      </c>
      <c r="G506">
        <v>-3</v>
      </c>
      <c r="H506" t="str">
        <f t="shared" si="21"/>
        <v>'</v>
      </c>
      <c r="I506" s="1">
        <f t="shared" si="22"/>
        <v>0.48472222222202699</v>
      </c>
      <c r="J506" s="4" t="str">
        <f t="shared" si="23"/>
        <v>':{margin:-3},</v>
      </c>
    </row>
    <row r="507" spans="1:10">
      <c r="A507" s="1">
        <v>0.48402777777758199</v>
      </c>
      <c r="G507">
        <v>-3</v>
      </c>
      <c r="H507" t="str">
        <f t="shared" si="21"/>
        <v>'</v>
      </c>
      <c r="I507" s="1">
        <f t="shared" si="22"/>
        <v>0.48402777777758199</v>
      </c>
      <c r="J507" s="4" t="str">
        <f t="shared" si="23"/>
        <v>':{margin:-3},</v>
      </c>
    </row>
    <row r="508" spans="1:10">
      <c r="A508" s="1">
        <v>0.48333333333313699</v>
      </c>
      <c r="G508">
        <v>-3</v>
      </c>
      <c r="H508" t="str">
        <f t="shared" si="21"/>
        <v>'</v>
      </c>
      <c r="I508" s="1">
        <f t="shared" si="22"/>
        <v>0.48333333333313699</v>
      </c>
      <c r="J508" s="4" t="str">
        <f t="shared" si="23"/>
        <v>':{margin:-3},</v>
      </c>
    </row>
    <row r="509" spans="1:10">
      <c r="A509" s="1">
        <v>0.482638888888692</v>
      </c>
      <c r="G509">
        <v>-3</v>
      </c>
      <c r="H509" t="str">
        <f t="shared" si="21"/>
        <v>'</v>
      </c>
      <c r="I509" s="1">
        <f t="shared" si="22"/>
        <v>0.482638888888692</v>
      </c>
      <c r="J509" s="4" t="str">
        <f t="shared" si="23"/>
        <v>':{margin:-3},</v>
      </c>
    </row>
    <row r="510" spans="1:10">
      <c r="A510" s="1">
        <v>0.481944444444247</v>
      </c>
      <c r="G510">
        <v>-3</v>
      </c>
      <c r="H510" t="str">
        <f t="shared" si="21"/>
        <v>'</v>
      </c>
      <c r="I510" s="1">
        <f t="shared" si="22"/>
        <v>0.481944444444247</v>
      </c>
      <c r="J510" s="4" t="str">
        <f t="shared" si="23"/>
        <v>':{margin:-3},</v>
      </c>
    </row>
    <row r="511" spans="1:10">
      <c r="A511" s="1">
        <v>0.481249999999802</v>
      </c>
      <c r="G511">
        <v>-3</v>
      </c>
      <c r="H511" t="str">
        <f t="shared" si="21"/>
        <v>'</v>
      </c>
      <c r="I511" s="1">
        <f t="shared" si="22"/>
        <v>0.481249999999802</v>
      </c>
      <c r="J511" s="4" t="str">
        <f t="shared" si="23"/>
        <v>':{margin:-3},</v>
      </c>
    </row>
    <row r="512" spans="1:10">
      <c r="A512" s="1">
        <v>0.48055555555535701</v>
      </c>
      <c r="G512">
        <v>-3</v>
      </c>
      <c r="H512" t="str">
        <f t="shared" si="21"/>
        <v>'</v>
      </c>
      <c r="I512" s="1">
        <f t="shared" si="22"/>
        <v>0.48055555555535701</v>
      </c>
      <c r="J512" s="4" t="str">
        <f t="shared" si="23"/>
        <v>':{margin:-3},</v>
      </c>
    </row>
    <row r="513" spans="1:10">
      <c r="A513" s="1">
        <v>0.47986111111091201</v>
      </c>
      <c r="G513">
        <v>-3</v>
      </c>
      <c r="H513" t="str">
        <f t="shared" si="21"/>
        <v>'</v>
      </c>
      <c r="I513" s="1">
        <f t="shared" si="22"/>
        <v>0.47986111111091201</v>
      </c>
      <c r="J513" s="4" t="str">
        <f t="shared" si="23"/>
        <v>':{margin:-3},</v>
      </c>
    </row>
    <row r="514" spans="1:10">
      <c r="A514" s="1">
        <v>0.47916666666646701</v>
      </c>
      <c r="G514">
        <v>-3</v>
      </c>
      <c r="H514" t="str">
        <f t="shared" si="21"/>
        <v>'</v>
      </c>
      <c r="I514" s="1">
        <f t="shared" si="22"/>
        <v>0.47916666666646701</v>
      </c>
      <c r="J514" s="4" t="str">
        <f t="shared" si="23"/>
        <v>':{margin:-3},</v>
      </c>
    </row>
    <row r="515" spans="1:10">
      <c r="A515" s="1">
        <v>0.47847222222202201</v>
      </c>
      <c r="G515">
        <v>-3</v>
      </c>
      <c r="H515" t="str">
        <f t="shared" si="21"/>
        <v>'</v>
      </c>
      <c r="I515" s="1">
        <f t="shared" si="22"/>
        <v>0.47847222222202201</v>
      </c>
      <c r="J515" s="4" t="str">
        <f t="shared" si="23"/>
        <v>':{margin:-3},</v>
      </c>
    </row>
    <row r="516" spans="1:10">
      <c r="A516" s="1">
        <v>0.47777777777757702</v>
      </c>
      <c r="G516">
        <v>-3</v>
      </c>
      <c r="H516" t="str">
        <f t="shared" si="21"/>
        <v>'</v>
      </c>
      <c r="I516" s="1">
        <f t="shared" si="22"/>
        <v>0.47777777777757702</v>
      </c>
      <c r="J516" s="4" t="str">
        <f t="shared" si="23"/>
        <v>':{margin:-3},</v>
      </c>
    </row>
    <row r="517" spans="1:10">
      <c r="A517" s="1">
        <v>0.47708333333313202</v>
      </c>
      <c r="G517">
        <v>-3</v>
      </c>
      <c r="H517" t="str">
        <f t="shared" ref="H517:H580" si="24">"'"</f>
        <v>'</v>
      </c>
      <c r="I517" s="1">
        <f t="shared" ref="I517:I580" si="25">A517</f>
        <v>0.47708333333313202</v>
      </c>
      <c r="J517" s="4" t="str">
        <f t="shared" ref="J517:J580" si="26">"':{margin:"&amp;G517&amp;"},"</f>
        <v>':{margin:-3},</v>
      </c>
    </row>
    <row r="518" spans="1:10">
      <c r="A518" s="1">
        <v>0.47638888888868702</v>
      </c>
      <c r="G518">
        <v>-3</v>
      </c>
      <c r="H518" t="str">
        <f t="shared" si="24"/>
        <v>'</v>
      </c>
      <c r="I518" s="1">
        <f t="shared" si="25"/>
        <v>0.47638888888868702</v>
      </c>
      <c r="J518" s="4" t="str">
        <f t="shared" si="26"/>
        <v>':{margin:-3},</v>
      </c>
    </row>
    <row r="519" spans="1:10">
      <c r="A519" s="1">
        <v>0.47569444444424203</v>
      </c>
      <c r="B519" s="1">
        <v>0.47569444444444442</v>
      </c>
      <c r="C519" s="2" t="s">
        <v>14</v>
      </c>
      <c r="D519" s="2" t="s">
        <v>5</v>
      </c>
      <c r="E519" s="2" t="s">
        <v>254</v>
      </c>
      <c r="F519" s="2" t="s">
        <v>253</v>
      </c>
      <c r="G519">
        <v>-3</v>
      </c>
      <c r="H519" t="str">
        <f t="shared" si="24"/>
        <v>'</v>
      </c>
      <c r="I519" s="1">
        <f t="shared" si="25"/>
        <v>0.47569444444424203</v>
      </c>
      <c r="J519" s="4" t="str">
        <f t="shared" si="26"/>
        <v>':{margin:-3},</v>
      </c>
    </row>
    <row r="520" spans="1:10">
      <c r="A520" s="1">
        <v>0.47499999999979697</v>
      </c>
      <c r="B520" s="1">
        <v>0.47569444444444442</v>
      </c>
      <c r="C520" s="2" t="s">
        <v>60</v>
      </c>
      <c r="D520" s="2" t="s">
        <v>241</v>
      </c>
      <c r="E520" s="2" t="s">
        <v>254</v>
      </c>
      <c r="F520" s="2" t="s">
        <v>253</v>
      </c>
      <c r="G520">
        <v>-3</v>
      </c>
      <c r="H520" t="str">
        <f t="shared" si="24"/>
        <v>'</v>
      </c>
      <c r="I520" s="1">
        <f t="shared" si="25"/>
        <v>0.47499999999979697</v>
      </c>
      <c r="J520" s="4" t="str">
        <f t="shared" si="26"/>
        <v>':{margin:-3},</v>
      </c>
    </row>
    <row r="521" spans="1:10">
      <c r="A521" s="1">
        <v>0.47430555555535198</v>
      </c>
      <c r="G521">
        <v>-3</v>
      </c>
      <c r="H521" t="str">
        <f t="shared" si="24"/>
        <v>'</v>
      </c>
      <c r="I521" s="1">
        <f t="shared" si="25"/>
        <v>0.47430555555535198</v>
      </c>
      <c r="J521" s="4" t="str">
        <f t="shared" si="26"/>
        <v>':{margin:-3},</v>
      </c>
    </row>
    <row r="522" spans="1:10">
      <c r="A522" s="1">
        <v>0.47361111111090698</v>
      </c>
      <c r="G522">
        <v>-3</v>
      </c>
      <c r="H522" t="str">
        <f t="shared" si="24"/>
        <v>'</v>
      </c>
      <c r="I522" s="1">
        <f t="shared" si="25"/>
        <v>0.47361111111090698</v>
      </c>
      <c r="J522" s="4" t="str">
        <f t="shared" si="26"/>
        <v>':{margin:-3},</v>
      </c>
    </row>
    <row r="523" spans="1:10">
      <c r="A523" s="1">
        <v>0.47291666666646198</v>
      </c>
      <c r="G523">
        <v>-3</v>
      </c>
      <c r="H523" t="str">
        <f t="shared" si="24"/>
        <v>'</v>
      </c>
      <c r="I523" s="1">
        <f t="shared" si="25"/>
        <v>0.47291666666646198</v>
      </c>
      <c r="J523" s="4" t="str">
        <f t="shared" si="26"/>
        <v>':{margin:-3},</v>
      </c>
    </row>
    <row r="524" spans="1:10">
      <c r="A524" s="1">
        <v>0.47222222222201699</v>
      </c>
      <c r="G524">
        <v>-3</v>
      </c>
      <c r="H524" t="str">
        <f t="shared" si="24"/>
        <v>'</v>
      </c>
      <c r="I524" s="1">
        <f t="shared" si="25"/>
        <v>0.47222222222201699</v>
      </c>
      <c r="J524" s="4" t="str">
        <f t="shared" si="26"/>
        <v>':{margin:-3},</v>
      </c>
    </row>
    <row r="525" spans="1:10">
      <c r="A525" s="1">
        <v>0.47152777777757199</v>
      </c>
      <c r="G525">
        <v>-3</v>
      </c>
      <c r="H525" t="str">
        <f t="shared" si="24"/>
        <v>'</v>
      </c>
      <c r="I525" s="1">
        <f t="shared" si="25"/>
        <v>0.47152777777757199</v>
      </c>
      <c r="J525" s="4" t="str">
        <f t="shared" si="26"/>
        <v>':{margin:-3},</v>
      </c>
    </row>
    <row r="526" spans="1:10">
      <c r="A526" s="1">
        <v>0.47083333333312699</v>
      </c>
      <c r="G526">
        <v>-3</v>
      </c>
      <c r="H526" t="str">
        <f t="shared" si="24"/>
        <v>'</v>
      </c>
      <c r="I526" s="1">
        <f t="shared" si="25"/>
        <v>0.47083333333312699</v>
      </c>
      <c r="J526" s="4" t="str">
        <f t="shared" si="26"/>
        <v>':{margin:-3},</v>
      </c>
    </row>
    <row r="527" spans="1:10">
      <c r="A527" s="1">
        <v>0.47013888888868199</v>
      </c>
      <c r="G527">
        <v>-3</v>
      </c>
      <c r="H527" t="str">
        <f t="shared" si="24"/>
        <v>'</v>
      </c>
      <c r="I527" s="1">
        <f t="shared" si="25"/>
        <v>0.47013888888868199</v>
      </c>
      <c r="J527" s="4" t="str">
        <f t="shared" si="26"/>
        <v>':{margin:-3},</v>
      </c>
    </row>
    <row r="528" spans="1:10">
      <c r="A528" s="1">
        <v>0.469444444444237</v>
      </c>
      <c r="G528">
        <v>-3</v>
      </c>
      <c r="H528" t="str">
        <f t="shared" si="24"/>
        <v>'</v>
      </c>
      <c r="I528" s="1">
        <f t="shared" si="25"/>
        <v>0.469444444444237</v>
      </c>
      <c r="J528" s="4" t="str">
        <f t="shared" si="26"/>
        <v>':{margin:-3},</v>
      </c>
    </row>
    <row r="529" spans="1:10">
      <c r="A529" s="1">
        <v>0.468749999999792</v>
      </c>
      <c r="G529">
        <v>-3</v>
      </c>
      <c r="H529" t="str">
        <f t="shared" si="24"/>
        <v>'</v>
      </c>
      <c r="I529" s="1">
        <f t="shared" si="25"/>
        <v>0.468749999999792</v>
      </c>
      <c r="J529" s="4" t="str">
        <f t="shared" si="26"/>
        <v>':{margin:-3},</v>
      </c>
    </row>
    <row r="530" spans="1:10">
      <c r="A530" s="1">
        <v>0.468055555555347</v>
      </c>
      <c r="G530">
        <v>-3</v>
      </c>
      <c r="H530" t="str">
        <f t="shared" si="24"/>
        <v>'</v>
      </c>
      <c r="I530" s="1">
        <f t="shared" si="25"/>
        <v>0.468055555555347</v>
      </c>
      <c r="J530" s="4" t="str">
        <f t="shared" si="26"/>
        <v>':{margin:-3},</v>
      </c>
    </row>
    <row r="531" spans="1:10">
      <c r="A531" s="1">
        <v>0.46736111111090201</v>
      </c>
      <c r="B531" s="1">
        <v>0.46736111111111112</v>
      </c>
      <c r="C531" s="2" t="s">
        <v>61</v>
      </c>
      <c r="D531" s="2" t="s">
        <v>241</v>
      </c>
      <c r="E531" s="2" t="s">
        <v>254</v>
      </c>
      <c r="F531" s="2" t="s">
        <v>253</v>
      </c>
      <c r="G531">
        <v>-3</v>
      </c>
      <c r="H531" t="str">
        <f t="shared" si="24"/>
        <v>'</v>
      </c>
      <c r="I531" s="1">
        <f t="shared" si="25"/>
        <v>0.46736111111090201</v>
      </c>
      <c r="J531" s="4" t="str">
        <f t="shared" si="26"/>
        <v>':{margin:-3},</v>
      </c>
    </row>
    <row r="532" spans="1:10">
      <c r="A532" s="1">
        <v>0.46666666666645701</v>
      </c>
      <c r="B532" s="1">
        <v>0.46736111111111112</v>
      </c>
      <c r="C532" s="2" t="s">
        <v>49</v>
      </c>
      <c r="D532" s="2" t="s">
        <v>5</v>
      </c>
      <c r="E532" s="2" t="s">
        <v>254</v>
      </c>
      <c r="F532" s="2" t="s">
        <v>253</v>
      </c>
      <c r="G532">
        <v>-3</v>
      </c>
      <c r="H532" t="str">
        <f t="shared" si="24"/>
        <v>'</v>
      </c>
      <c r="I532" s="1">
        <f t="shared" si="25"/>
        <v>0.46666666666645701</v>
      </c>
      <c r="J532" s="4" t="str">
        <f t="shared" si="26"/>
        <v>':{margin:-3},</v>
      </c>
    </row>
    <row r="533" spans="1:10">
      <c r="A533" s="1">
        <v>0.46597222222201201</v>
      </c>
      <c r="G533">
        <v>-3</v>
      </c>
      <c r="H533" t="str">
        <f t="shared" si="24"/>
        <v>'</v>
      </c>
      <c r="I533" s="1">
        <f t="shared" si="25"/>
        <v>0.46597222222201201</v>
      </c>
      <c r="J533" s="4" t="str">
        <f t="shared" si="26"/>
        <v>':{margin:-3},</v>
      </c>
    </row>
    <row r="534" spans="1:10">
      <c r="A534" s="1">
        <v>0.46527777777756701</v>
      </c>
      <c r="G534">
        <v>-3</v>
      </c>
      <c r="H534" t="str">
        <f t="shared" si="24"/>
        <v>'</v>
      </c>
      <c r="I534" s="1">
        <f t="shared" si="25"/>
        <v>0.46527777777756701</v>
      </c>
      <c r="J534" s="4" t="str">
        <f t="shared" si="26"/>
        <v>':{margin:-3},</v>
      </c>
    </row>
    <row r="535" spans="1:10">
      <c r="A535" s="1">
        <v>0.46458333333312202</v>
      </c>
      <c r="G535">
        <v>-3</v>
      </c>
      <c r="H535" t="str">
        <f t="shared" si="24"/>
        <v>'</v>
      </c>
      <c r="I535" s="1">
        <f t="shared" si="25"/>
        <v>0.46458333333312202</v>
      </c>
      <c r="J535" s="4" t="str">
        <f t="shared" si="26"/>
        <v>':{margin:-3},</v>
      </c>
    </row>
    <row r="536" spans="1:10">
      <c r="A536" s="1">
        <v>0.46388888888867702</v>
      </c>
      <c r="G536">
        <v>-3</v>
      </c>
      <c r="H536" t="str">
        <f t="shared" si="24"/>
        <v>'</v>
      </c>
      <c r="I536" s="1">
        <f t="shared" si="25"/>
        <v>0.46388888888867702</v>
      </c>
      <c r="J536" s="4" t="str">
        <f t="shared" si="26"/>
        <v>':{margin:-3},</v>
      </c>
    </row>
    <row r="537" spans="1:10">
      <c r="A537" s="1">
        <v>0.46319444444423202</v>
      </c>
      <c r="G537">
        <v>-3</v>
      </c>
      <c r="H537" t="str">
        <f t="shared" si="24"/>
        <v>'</v>
      </c>
      <c r="I537" s="1">
        <f t="shared" si="25"/>
        <v>0.46319444444423202</v>
      </c>
      <c r="J537" s="4" t="str">
        <f t="shared" si="26"/>
        <v>':{margin:-3},</v>
      </c>
    </row>
    <row r="538" spans="1:10">
      <c r="A538" s="1">
        <v>0.46249999999978703</v>
      </c>
      <c r="G538">
        <v>-3</v>
      </c>
      <c r="H538" t="str">
        <f t="shared" si="24"/>
        <v>'</v>
      </c>
      <c r="I538" s="1">
        <f t="shared" si="25"/>
        <v>0.46249999999978703</v>
      </c>
      <c r="J538" s="4" t="str">
        <f t="shared" si="26"/>
        <v>':{margin:-3},</v>
      </c>
    </row>
    <row r="539" spans="1:10">
      <c r="A539" s="1">
        <v>0.46180555555534197</v>
      </c>
      <c r="G539">
        <v>-3</v>
      </c>
      <c r="H539" t="str">
        <f t="shared" si="24"/>
        <v>'</v>
      </c>
      <c r="I539" s="1">
        <f t="shared" si="25"/>
        <v>0.46180555555534197</v>
      </c>
      <c r="J539" s="4" t="str">
        <f t="shared" si="26"/>
        <v>':{margin:-3},</v>
      </c>
    </row>
    <row r="540" spans="1:10">
      <c r="A540" s="1">
        <v>0.46111111111089698</v>
      </c>
      <c r="G540">
        <v>-3</v>
      </c>
      <c r="H540" t="str">
        <f t="shared" si="24"/>
        <v>'</v>
      </c>
      <c r="I540" s="1">
        <f t="shared" si="25"/>
        <v>0.46111111111089698</v>
      </c>
      <c r="J540" s="4" t="str">
        <f t="shared" si="26"/>
        <v>':{margin:-3},</v>
      </c>
    </row>
    <row r="541" spans="1:10">
      <c r="A541" s="1">
        <v>0.46041666666645198</v>
      </c>
      <c r="G541">
        <v>-3</v>
      </c>
      <c r="H541" t="str">
        <f t="shared" si="24"/>
        <v>'</v>
      </c>
      <c r="I541" s="1">
        <f t="shared" si="25"/>
        <v>0.46041666666645198</v>
      </c>
      <c r="J541" s="4" t="str">
        <f t="shared" si="26"/>
        <v>':{margin:-3},</v>
      </c>
    </row>
    <row r="542" spans="1:10">
      <c r="A542" s="1">
        <v>0.45972222222200698</v>
      </c>
      <c r="G542">
        <v>-3</v>
      </c>
      <c r="H542" t="str">
        <f t="shared" si="24"/>
        <v>'</v>
      </c>
      <c r="I542" s="1">
        <f t="shared" si="25"/>
        <v>0.45972222222200698</v>
      </c>
      <c r="J542" s="4" t="str">
        <f t="shared" si="26"/>
        <v>':{margin:-3},</v>
      </c>
    </row>
    <row r="543" spans="1:10">
      <c r="A543" s="1">
        <v>0.45902777777756198</v>
      </c>
      <c r="G543">
        <v>-3</v>
      </c>
      <c r="H543" t="str">
        <f t="shared" si="24"/>
        <v>'</v>
      </c>
      <c r="I543" s="1">
        <f t="shared" si="25"/>
        <v>0.45902777777756198</v>
      </c>
      <c r="J543" s="4" t="str">
        <f t="shared" si="26"/>
        <v>':{margin:-3},</v>
      </c>
    </row>
    <row r="544" spans="1:10">
      <c r="A544" s="1">
        <v>0.45833333333311699</v>
      </c>
      <c r="G544">
        <v>-3</v>
      </c>
      <c r="H544" t="str">
        <f t="shared" si="24"/>
        <v>'</v>
      </c>
      <c r="I544" s="1">
        <f t="shared" si="25"/>
        <v>0.45833333333311699</v>
      </c>
      <c r="J544" s="4" t="str">
        <f t="shared" si="26"/>
        <v>':{margin:-3},</v>
      </c>
    </row>
    <row r="545" spans="1:10">
      <c r="A545" s="1">
        <v>0.45763888888867199</v>
      </c>
      <c r="G545">
        <v>-3</v>
      </c>
      <c r="H545" t="str">
        <f t="shared" si="24"/>
        <v>'</v>
      </c>
      <c r="I545" s="1">
        <f t="shared" si="25"/>
        <v>0.45763888888867199</v>
      </c>
      <c r="J545" s="4" t="str">
        <f t="shared" si="26"/>
        <v>':{margin:-3},</v>
      </c>
    </row>
    <row r="546" spans="1:10">
      <c r="A546" s="1">
        <v>0.45694444444422699</v>
      </c>
      <c r="G546">
        <v>-3</v>
      </c>
      <c r="H546" t="str">
        <f t="shared" si="24"/>
        <v>'</v>
      </c>
      <c r="I546" s="1">
        <f t="shared" si="25"/>
        <v>0.45694444444422699</v>
      </c>
      <c r="J546" s="4" t="str">
        <f t="shared" si="26"/>
        <v>':{margin:-3},</v>
      </c>
    </row>
    <row r="547" spans="1:10">
      <c r="A547" s="1">
        <v>0.456249999999782</v>
      </c>
      <c r="G547">
        <v>-3</v>
      </c>
      <c r="H547" t="str">
        <f t="shared" si="24"/>
        <v>'</v>
      </c>
      <c r="I547" s="1">
        <f t="shared" si="25"/>
        <v>0.456249999999782</v>
      </c>
      <c r="J547" s="4" t="str">
        <f t="shared" si="26"/>
        <v>':{margin:-3},</v>
      </c>
    </row>
    <row r="548" spans="1:10">
      <c r="A548" s="1">
        <v>0.455555555555337</v>
      </c>
      <c r="B548" s="1">
        <v>0.45555555555555555</v>
      </c>
      <c r="C548" s="2" t="s">
        <v>22</v>
      </c>
      <c r="D548" s="2" t="s">
        <v>5</v>
      </c>
      <c r="E548" s="2" t="s">
        <v>254</v>
      </c>
      <c r="F548" s="2" t="s">
        <v>253</v>
      </c>
      <c r="G548">
        <v>-3</v>
      </c>
      <c r="H548" t="str">
        <f t="shared" si="24"/>
        <v>'</v>
      </c>
      <c r="I548" s="1">
        <f t="shared" si="25"/>
        <v>0.455555555555337</v>
      </c>
      <c r="J548" s="4" t="str">
        <f t="shared" si="26"/>
        <v>':{margin:-3},</v>
      </c>
    </row>
    <row r="549" spans="1:10">
      <c r="A549" s="1">
        <v>0.454861111110892</v>
      </c>
      <c r="B549" s="1">
        <v>0.45555555555555555</v>
      </c>
      <c r="C549" s="2" t="s">
        <v>62</v>
      </c>
      <c r="D549" s="2" t="s">
        <v>241</v>
      </c>
      <c r="E549" s="2" t="s">
        <v>254</v>
      </c>
      <c r="F549" s="2" t="s">
        <v>253</v>
      </c>
      <c r="G549">
        <v>-3</v>
      </c>
      <c r="H549" t="str">
        <f t="shared" si="24"/>
        <v>'</v>
      </c>
      <c r="I549" s="1">
        <f t="shared" si="25"/>
        <v>0.454861111110892</v>
      </c>
      <c r="J549" s="4" t="str">
        <f t="shared" si="26"/>
        <v>':{margin:-3},</v>
      </c>
    </row>
    <row r="550" spans="1:10">
      <c r="A550" s="1">
        <v>0.45416666666644701</v>
      </c>
      <c r="G550">
        <v>-3</v>
      </c>
      <c r="H550" t="str">
        <f t="shared" si="24"/>
        <v>'</v>
      </c>
      <c r="I550" s="1">
        <f t="shared" si="25"/>
        <v>0.45416666666644701</v>
      </c>
      <c r="J550" s="4" t="str">
        <f t="shared" si="26"/>
        <v>':{margin:-3},</v>
      </c>
    </row>
    <row r="551" spans="1:10">
      <c r="A551" s="1">
        <v>0.45347222222200201</v>
      </c>
      <c r="G551">
        <v>-3</v>
      </c>
      <c r="H551" t="str">
        <f t="shared" si="24"/>
        <v>'</v>
      </c>
      <c r="I551" s="1">
        <f t="shared" si="25"/>
        <v>0.45347222222200201</v>
      </c>
      <c r="J551" s="4" t="str">
        <f t="shared" si="26"/>
        <v>':{margin:-3},</v>
      </c>
    </row>
    <row r="552" spans="1:10">
      <c r="A552" s="1">
        <v>0.45277777777755701</v>
      </c>
      <c r="G552">
        <v>-3</v>
      </c>
      <c r="H552" t="str">
        <f t="shared" si="24"/>
        <v>'</v>
      </c>
      <c r="I552" s="1">
        <f t="shared" si="25"/>
        <v>0.45277777777755701</v>
      </c>
      <c r="J552" s="4" t="str">
        <f t="shared" si="26"/>
        <v>':{margin:-3},</v>
      </c>
    </row>
    <row r="553" spans="1:10">
      <c r="A553" s="1">
        <v>0.45208333333311201</v>
      </c>
      <c r="G553">
        <v>-3</v>
      </c>
      <c r="H553" t="str">
        <f t="shared" si="24"/>
        <v>'</v>
      </c>
      <c r="I553" s="1">
        <f t="shared" si="25"/>
        <v>0.45208333333311201</v>
      </c>
      <c r="J553" s="4" t="str">
        <f t="shared" si="26"/>
        <v>':{margin:-3},</v>
      </c>
    </row>
    <row r="554" spans="1:10">
      <c r="A554" s="1">
        <v>0.45138888888866702</v>
      </c>
      <c r="G554">
        <v>-3</v>
      </c>
      <c r="H554" t="str">
        <f t="shared" si="24"/>
        <v>'</v>
      </c>
      <c r="I554" s="1">
        <f t="shared" si="25"/>
        <v>0.45138888888866702</v>
      </c>
      <c r="J554" s="4" t="str">
        <f t="shared" si="26"/>
        <v>':{margin:-3},</v>
      </c>
    </row>
    <row r="555" spans="1:10">
      <c r="A555" s="1">
        <v>0.45069444444422202</v>
      </c>
      <c r="G555">
        <v>-3</v>
      </c>
      <c r="H555" t="str">
        <f t="shared" si="24"/>
        <v>'</v>
      </c>
      <c r="I555" s="1">
        <f t="shared" si="25"/>
        <v>0.45069444444422202</v>
      </c>
      <c r="J555" s="4" t="str">
        <f t="shared" si="26"/>
        <v>':{margin:-3},</v>
      </c>
    </row>
    <row r="556" spans="1:10">
      <c r="A556" s="1">
        <v>0.44999999999977702</v>
      </c>
      <c r="G556">
        <v>-3</v>
      </c>
      <c r="H556" t="str">
        <f t="shared" si="24"/>
        <v>'</v>
      </c>
      <c r="I556" s="1">
        <f t="shared" si="25"/>
        <v>0.44999999999977702</v>
      </c>
      <c r="J556" s="4" t="str">
        <f t="shared" si="26"/>
        <v>':{margin:-3},</v>
      </c>
    </row>
    <row r="557" spans="1:10">
      <c r="A557" s="1">
        <v>0.44930555555533203</v>
      </c>
      <c r="G557">
        <v>-3</v>
      </c>
      <c r="H557" t="str">
        <f t="shared" si="24"/>
        <v>'</v>
      </c>
      <c r="I557" s="1">
        <f t="shared" si="25"/>
        <v>0.44930555555533203</v>
      </c>
      <c r="J557" s="4" t="str">
        <f t="shared" si="26"/>
        <v>':{margin:-3},</v>
      </c>
    </row>
    <row r="558" spans="1:10">
      <c r="A558" s="1">
        <v>0.44861111111088697</v>
      </c>
      <c r="G558">
        <v>-3</v>
      </c>
      <c r="H558" t="str">
        <f t="shared" si="24"/>
        <v>'</v>
      </c>
      <c r="I558" s="1">
        <f t="shared" si="25"/>
        <v>0.44861111111088697</v>
      </c>
      <c r="J558" s="4" t="str">
        <f t="shared" si="26"/>
        <v>':{margin:-3},</v>
      </c>
    </row>
    <row r="559" spans="1:10">
      <c r="A559" s="1">
        <v>0.44791666666644198</v>
      </c>
      <c r="B559" s="1">
        <v>0.44791666666666669</v>
      </c>
      <c r="C559" s="2" t="s">
        <v>63</v>
      </c>
      <c r="D559" s="2" t="s">
        <v>5</v>
      </c>
      <c r="E559" s="2" t="s">
        <v>254</v>
      </c>
      <c r="F559" s="2" t="s">
        <v>253</v>
      </c>
      <c r="G559">
        <v>-3</v>
      </c>
      <c r="H559" t="str">
        <f t="shared" si="24"/>
        <v>'</v>
      </c>
      <c r="I559" s="1">
        <f t="shared" si="25"/>
        <v>0.44791666666644198</v>
      </c>
      <c r="J559" s="4" t="str">
        <f t="shared" si="26"/>
        <v>':{margin:-3},</v>
      </c>
    </row>
    <row r="560" spans="1:10">
      <c r="A560" s="1">
        <v>0.44722222222199698</v>
      </c>
      <c r="B560" s="1">
        <v>0.44791666666666669</v>
      </c>
      <c r="C560" s="2" t="s">
        <v>38</v>
      </c>
      <c r="D560" s="2" t="s">
        <v>304</v>
      </c>
      <c r="E560" s="2">
        <v>13</v>
      </c>
      <c r="F560" s="2">
        <v>16</v>
      </c>
      <c r="G560">
        <v>-3</v>
      </c>
      <c r="H560" t="str">
        <f t="shared" si="24"/>
        <v>'</v>
      </c>
      <c r="I560" s="1">
        <f t="shared" si="25"/>
        <v>0.44722222222199698</v>
      </c>
      <c r="J560" s="4" t="str">
        <f t="shared" si="26"/>
        <v>':{margin:-3},</v>
      </c>
    </row>
    <row r="561" spans="1:10">
      <c r="A561" s="1">
        <v>0.44652777777755198</v>
      </c>
      <c r="G561">
        <v>-3</v>
      </c>
      <c r="H561" t="str">
        <f t="shared" si="24"/>
        <v>'</v>
      </c>
      <c r="I561" s="1">
        <f t="shared" si="25"/>
        <v>0.44652777777755198</v>
      </c>
      <c r="J561" s="4" t="str">
        <f t="shared" si="26"/>
        <v>':{margin:-3},</v>
      </c>
    </row>
    <row r="562" spans="1:10">
      <c r="A562" s="1">
        <v>0.44583333333310698</v>
      </c>
      <c r="G562">
        <v>-3</v>
      </c>
      <c r="H562" t="str">
        <f t="shared" si="24"/>
        <v>'</v>
      </c>
      <c r="I562" s="1">
        <f t="shared" si="25"/>
        <v>0.44583333333310698</v>
      </c>
      <c r="J562" s="4" t="str">
        <f t="shared" si="26"/>
        <v>':{margin:-3},</v>
      </c>
    </row>
    <row r="563" spans="1:10">
      <c r="A563" s="1">
        <v>0.44513888888866199</v>
      </c>
      <c r="G563">
        <v>-3</v>
      </c>
      <c r="H563" t="str">
        <f t="shared" si="24"/>
        <v>'</v>
      </c>
      <c r="I563" s="1">
        <f t="shared" si="25"/>
        <v>0.44513888888866199</v>
      </c>
      <c r="J563" s="4" t="str">
        <f t="shared" si="26"/>
        <v>':{margin:-3},</v>
      </c>
    </row>
    <row r="564" spans="1:10">
      <c r="A564" s="1">
        <v>0.44444444444421699</v>
      </c>
      <c r="G564">
        <v>-3</v>
      </c>
      <c r="H564" t="str">
        <f t="shared" si="24"/>
        <v>'</v>
      </c>
      <c r="I564" s="1">
        <f t="shared" si="25"/>
        <v>0.44444444444421699</v>
      </c>
      <c r="J564" s="4" t="str">
        <f t="shared" si="26"/>
        <v>':{margin:-3},</v>
      </c>
    </row>
    <row r="565" spans="1:10">
      <c r="A565" s="1">
        <v>0.44374999999977199</v>
      </c>
      <c r="G565">
        <v>-3</v>
      </c>
      <c r="H565" t="str">
        <f t="shared" si="24"/>
        <v>'</v>
      </c>
      <c r="I565" s="1">
        <f t="shared" si="25"/>
        <v>0.44374999999977199</v>
      </c>
      <c r="J565" s="4" t="str">
        <f t="shared" si="26"/>
        <v>':{margin:-3},</v>
      </c>
    </row>
    <row r="566" spans="1:10">
      <c r="A566" s="1">
        <v>0.443055555555327</v>
      </c>
      <c r="G566">
        <v>-3</v>
      </c>
      <c r="H566" t="str">
        <f t="shared" si="24"/>
        <v>'</v>
      </c>
      <c r="I566" s="1">
        <f t="shared" si="25"/>
        <v>0.443055555555327</v>
      </c>
      <c r="J566" s="4" t="str">
        <f t="shared" si="26"/>
        <v>':{margin:-3},</v>
      </c>
    </row>
    <row r="567" spans="1:10">
      <c r="A567" s="1">
        <v>0.442361111110882</v>
      </c>
      <c r="G567">
        <v>-3</v>
      </c>
      <c r="H567" t="str">
        <f t="shared" si="24"/>
        <v>'</v>
      </c>
      <c r="I567" s="1">
        <f t="shared" si="25"/>
        <v>0.442361111110882</v>
      </c>
      <c r="J567" s="4" t="str">
        <f t="shared" si="26"/>
        <v>':{margin:-3},</v>
      </c>
    </row>
    <row r="568" spans="1:10">
      <c r="A568" s="1">
        <v>0.441666666666437</v>
      </c>
      <c r="G568">
        <v>-3</v>
      </c>
      <c r="H568" t="str">
        <f t="shared" si="24"/>
        <v>'</v>
      </c>
      <c r="I568" s="1">
        <f t="shared" si="25"/>
        <v>0.441666666666437</v>
      </c>
      <c r="J568" s="4" t="str">
        <f t="shared" si="26"/>
        <v>':{margin:-3},</v>
      </c>
    </row>
    <row r="569" spans="1:10">
      <c r="A569" s="1">
        <v>0.44097222222199201</v>
      </c>
      <c r="G569">
        <v>-3</v>
      </c>
      <c r="H569" t="str">
        <f t="shared" si="24"/>
        <v>'</v>
      </c>
      <c r="I569" s="1">
        <f t="shared" si="25"/>
        <v>0.44097222222199201</v>
      </c>
      <c r="J569" s="4" t="str">
        <f t="shared" si="26"/>
        <v>':{margin:-3},</v>
      </c>
    </row>
    <row r="570" spans="1:10">
      <c r="A570" s="1">
        <v>0.44027777777754701</v>
      </c>
      <c r="G570">
        <v>-3</v>
      </c>
      <c r="H570" t="str">
        <f t="shared" si="24"/>
        <v>'</v>
      </c>
      <c r="I570" s="1">
        <f t="shared" si="25"/>
        <v>0.44027777777754701</v>
      </c>
      <c r="J570" s="4" t="str">
        <f t="shared" si="26"/>
        <v>':{margin:-3},</v>
      </c>
    </row>
    <row r="571" spans="1:10">
      <c r="A571" s="1">
        <v>0.43958333333310201</v>
      </c>
      <c r="G571">
        <v>-3</v>
      </c>
      <c r="H571" t="str">
        <f t="shared" si="24"/>
        <v>'</v>
      </c>
      <c r="I571" s="1">
        <f t="shared" si="25"/>
        <v>0.43958333333310201</v>
      </c>
      <c r="J571" s="4" t="str">
        <f t="shared" si="26"/>
        <v>':{margin:-3},</v>
      </c>
    </row>
    <row r="572" spans="1:10">
      <c r="A572" s="1">
        <v>0.43888888888865701</v>
      </c>
      <c r="G572">
        <v>-3</v>
      </c>
      <c r="H572" t="str">
        <f t="shared" si="24"/>
        <v>'</v>
      </c>
      <c r="I572" s="1">
        <f t="shared" si="25"/>
        <v>0.43888888888865701</v>
      </c>
      <c r="J572" s="4" t="str">
        <f t="shared" si="26"/>
        <v>':{margin:-3},</v>
      </c>
    </row>
    <row r="573" spans="1:10">
      <c r="A573" s="1">
        <v>0.43819444444421202</v>
      </c>
      <c r="G573">
        <v>-3</v>
      </c>
      <c r="H573" t="str">
        <f t="shared" si="24"/>
        <v>'</v>
      </c>
      <c r="I573" s="1">
        <f t="shared" si="25"/>
        <v>0.43819444444421202</v>
      </c>
      <c r="J573" s="4" t="str">
        <f t="shared" si="26"/>
        <v>':{margin:-3},</v>
      </c>
    </row>
    <row r="574" spans="1:10">
      <c r="A574" s="1">
        <v>0.43749999999976702</v>
      </c>
      <c r="G574">
        <v>-3</v>
      </c>
      <c r="H574" t="str">
        <f t="shared" si="24"/>
        <v>'</v>
      </c>
      <c r="I574" s="1">
        <f t="shared" si="25"/>
        <v>0.43749999999976702</v>
      </c>
      <c r="J574" s="4" t="str">
        <f t="shared" si="26"/>
        <v>':{margin:-3},</v>
      </c>
    </row>
    <row r="575" spans="1:10">
      <c r="A575" s="1">
        <v>0.43680555555532202</v>
      </c>
      <c r="B575" s="1">
        <v>0.4368055555555555</v>
      </c>
      <c r="C575" s="2" t="s">
        <v>35</v>
      </c>
      <c r="D575" s="2" t="s">
        <v>241</v>
      </c>
      <c r="E575" s="2" t="s">
        <v>254</v>
      </c>
      <c r="F575" s="2" t="s">
        <v>253</v>
      </c>
      <c r="G575">
        <v>-3</v>
      </c>
      <c r="H575" t="str">
        <f t="shared" si="24"/>
        <v>'</v>
      </c>
      <c r="I575" s="1">
        <f t="shared" si="25"/>
        <v>0.43680555555532202</v>
      </c>
      <c r="J575" s="4" t="str">
        <f t="shared" si="26"/>
        <v>':{margin:-3},</v>
      </c>
    </row>
    <row r="576" spans="1:10">
      <c r="A576" s="1">
        <v>0.43611111111087703</v>
      </c>
      <c r="B576" s="1">
        <v>0.4368055555555555</v>
      </c>
      <c r="C576" s="2" t="s">
        <v>64</v>
      </c>
      <c r="D576" s="2" t="s">
        <v>241</v>
      </c>
      <c r="E576" s="2" t="s">
        <v>254</v>
      </c>
      <c r="F576" s="2" t="s">
        <v>253</v>
      </c>
      <c r="G576">
        <v>-3</v>
      </c>
      <c r="H576" t="str">
        <f t="shared" si="24"/>
        <v>'</v>
      </c>
      <c r="I576" s="1">
        <f t="shared" si="25"/>
        <v>0.43611111111087703</v>
      </c>
      <c r="J576" s="4" t="str">
        <f t="shared" si="26"/>
        <v>':{margin:-3},</v>
      </c>
    </row>
    <row r="577" spans="1:10">
      <c r="A577" s="1">
        <v>0.43541666666643197</v>
      </c>
      <c r="G577">
        <v>-3</v>
      </c>
      <c r="H577" t="str">
        <f t="shared" si="24"/>
        <v>'</v>
      </c>
      <c r="I577" s="1">
        <f t="shared" si="25"/>
        <v>0.43541666666643197</v>
      </c>
      <c r="J577" s="4" t="str">
        <f t="shared" si="26"/>
        <v>':{margin:-3},</v>
      </c>
    </row>
    <row r="578" spans="1:10">
      <c r="A578" s="1">
        <v>0.43472222222198698</v>
      </c>
      <c r="G578">
        <v>-3</v>
      </c>
      <c r="H578" t="str">
        <f t="shared" si="24"/>
        <v>'</v>
      </c>
      <c r="I578" s="1">
        <f t="shared" si="25"/>
        <v>0.43472222222198698</v>
      </c>
      <c r="J578" s="4" t="str">
        <f t="shared" si="26"/>
        <v>':{margin:-3},</v>
      </c>
    </row>
    <row r="579" spans="1:10">
      <c r="A579" s="1">
        <v>0.43402777777754198</v>
      </c>
      <c r="G579">
        <v>-3</v>
      </c>
      <c r="H579" t="str">
        <f t="shared" si="24"/>
        <v>'</v>
      </c>
      <c r="I579" s="1">
        <f t="shared" si="25"/>
        <v>0.43402777777754198</v>
      </c>
      <c r="J579" s="4" t="str">
        <f t="shared" si="26"/>
        <v>':{margin:-3},</v>
      </c>
    </row>
    <row r="580" spans="1:10">
      <c r="A580" s="1">
        <v>0.43333333333309698</v>
      </c>
      <c r="G580">
        <v>-3</v>
      </c>
      <c r="H580" t="str">
        <f t="shared" si="24"/>
        <v>'</v>
      </c>
      <c r="I580" s="1">
        <f t="shared" si="25"/>
        <v>0.43333333333309698</v>
      </c>
      <c r="J580" s="4" t="str">
        <f t="shared" si="26"/>
        <v>':{margin:-3},</v>
      </c>
    </row>
    <row r="581" spans="1:10">
      <c r="A581" s="1">
        <v>0.43263888888865198</v>
      </c>
      <c r="G581">
        <v>-3</v>
      </c>
      <c r="H581" t="str">
        <f t="shared" ref="H581:H644" si="27">"'"</f>
        <v>'</v>
      </c>
      <c r="I581" s="1">
        <f t="shared" ref="I581:I644" si="28">A581</f>
        <v>0.43263888888865198</v>
      </c>
      <c r="J581" s="4" t="str">
        <f t="shared" ref="J581:J644" si="29">"':{margin:"&amp;G581&amp;"},"</f>
        <v>':{margin:-3},</v>
      </c>
    </row>
    <row r="582" spans="1:10">
      <c r="A582" s="1">
        <v>0.43194444444420699</v>
      </c>
      <c r="G582">
        <v>-3</v>
      </c>
      <c r="H582" t="str">
        <f t="shared" si="27"/>
        <v>'</v>
      </c>
      <c r="I582" s="1">
        <f t="shared" si="28"/>
        <v>0.43194444444420699</v>
      </c>
      <c r="J582" s="4" t="str">
        <f t="shared" si="29"/>
        <v>':{margin:-3},</v>
      </c>
    </row>
    <row r="583" spans="1:10">
      <c r="A583" s="1">
        <v>0.43124999999976199</v>
      </c>
      <c r="G583">
        <v>-3</v>
      </c>
      <c r="H583" t="str">
        <f t="shared" si="27"/>
        <v>'</v>
      </c>
      <c r="I583" s="1">
        <f t="shared" si="28"/>
        <v>0.43124999999976199</v>
      </c>
      <c r="J583" s="4" t="str">
        <f t="shared" si="29"/>
        <v>':{margin:-3},</v>
      </c>
    </row>
    <row r="584" spans="1:10">
      <c r="A584" s="1">
        <v>0.43055555555531699</v>
      </c>
      <c r="B584" s="1">
        <v>0.43055555555555558</v>
      </c>
      <c r="C584" s="2" t="s">
        <v>39</v>
      </c>
      <c r="D584" s="2" t="s">
        <v>241</v>
      </c>
      <c r="E584" s="2" t="s">
        <v>254</v>
      </c>
      <c r="F584" s="2" t="s">
        <v>253</v>
      </c>
      <c r="G584">
        <v>-3</v>
      </c>
      <c r="H584" t="str">
        <f t="shared" si="27"/>
        <v>'</v>
      </c>
      <c r="I584" s="1">
        <f t="shared" si="28"/>
        <v>0.43055555555531699</v>
      </c>
      <c r="J584" s="4" t="str">
        <f t="shared" si="29"/>
        <v>':{margin:-3},</v>
      </c>
    </row>
    <row r="585" spans="1:10">
      <c r="A585" s="1">
        <v>0.429861111110872</v>
      </c>
      <c r="B585" s="1">
        <v>0.43055555555555558</v>
      </c>
      <c r="C585" s="2" t="s">
        <v>49</v>
      </c>
      <c r="D585" s="2" t="s">
        <v>5</v>
      </c>
      <c r="E585" s="2" t="s">
        <v>254</v>
      </c>
      <c r="F585" s="2" t="s">
        <v>253</v>
      </c>
      <c r="G585">
        <v>-3</v>
      </c>
      <c r="H585" t="str">
        <f t="shared" si="27"/>
        <v>'</v>
      </c>
      <c r="I585" s="1">
        <f t="shared" si="28"/>
        <v>0.429861111110872</v>
      </c>
      <c r="J585" s="4" t="str">
        <f t="shared" si="29"/>
        <v>':{margin:-3},</v>
      </c>
    </row>
    <row r="586" spans="1:10">
      <c r="A586" s="1">
        <v>0.429166666666427</v>
      </c>
      <c r="G586">
        <v>-3</v>
      </c>
      <c r="H586" t="str">
        <f t="shared" si="27"/>
        <v>'</v>
      </c>
      <c r="I586" s="1">
        <f t="shared" si="28"/>
        <v>0.429166666666427</v>
      </c>
      <c r="J586" s="4" t="str">
        <f t="shared" si="29"/>
        <v>':{margin:-3},</v>
      </c>
    </row>
    <row r="587" spans="1:10">
      <c r="A587" s="1">
        <v>0.428472222221982</v>
      </c>
      <c r="G587">
        <v>-3</v>
      </c>
      <c r="H587" t="str">
        <f t="shared" si="27"/>
        <v>'</v>
      </c>
      <c r="I587" s="1">
        <f t="shared" si="28"/>
        <v>0.428472222221982</v>
      </c>
      <c r="J587" s="4" t="str">
        <f t="shared" si="29"/>
        <v>':{margin:-3},</v>
      </c>
    </row>
    <row r="588" spans="1:10">
      <c r="A588" s="1">
        <v>0.427777777777537</v>
      </c>
      <c r="G588">
        <v>-3</v>
      </c>
      <c r="H588" t="str">
        <f t="shared" si="27"/>
        <v>'</v>
      </c>
      <c r="I588" s="1">
        <f t="shared" si="28"/>
        <v>0.427777777777537</v>
      </c>
      <c r="J588" s="4" t="str">
        <f t="shared" si="29"/>
        <v>':{margin:-3},</v>
      </c>
    </row>
    <row r="589" spans="1:10">
      <c r="A589" s="1">
        <v>0.42708333333309201</v>
      </c>
      <c r="G589">
        <v>-3</v>
      </c>
      <c r="H589" t="str">
        <f t="shared" si="27"/>
        <v>'</v>
      </c>
      <c r="I589" s="1">
        <f t="shared" si="28"/>
        <v>0.42708333333309201</v>
      </c>
      <c r="J589" s="4" t="str">
        <f t="shared" si="29"/>
        <v>':{margin:-3},</v>
      </c>
    </row>
    <row r="590" spans="1:10">
      <c r="A590" s="1">
        <v>0.42638888888864701</v>
      </c>
      <c r="G590">
        <v>-3</v>
      </c>
      <c r="H590" t="str">
        <f t="shared" si="27"/>
        <v>'</v>
      </c>
      <c r="I590" s="1">
        <f t="shared" si="28"/>
        <v>0.42638888888864701</v>
      </c>
      <c r="J590" s="4" t="str">
        <f t="shared" si="29"/>
        <v>':{margin:-3},</v>
      </c>
    </row>
    <row r="591" spans="1:10">
      <c r="A591" s="1">
        <v>0.42569444444420201</v>
      </c>
      <c r="G591">
        <v>-3</v>
      </c>
      <c r="H591" t="str">
        <f t="shared" si="27"/>
        <v>'</v>
      </c>
      <c r="I591" s="1">
        <f t="shared" si="28"/>
        <v>0.42569444444420201</v>
      </c>
      <c r="J591" s="4" t="str">
        <f t="shared" si="29"/>
        <v>':{margin:-3},</v>
      </c>
    </row>
    <row r="592" spans="1:10">
      <c r="A592" s="1">
        <v>0.42499999999975702</v>
      </c>
      <c r="G592">
        <v>-3</v>
      </c>
      <c r="H592" t="str">
        <f t="shared" si="27"/>
        <v>'</v>
      </c>
      <c r="I592" s="1">
        <f t="shared" si="28"/>
        <v>0.42499999999975702</v>
      </c>
      <c r="J592" s="4" t="str">
        <f t="shared" si="29"/>
        <v>':{margin:-3},</v>
      </c>
    </row>
    <row r="593" spans="1:10">
      <c r="A593" s="1">
        <v>0.42430555555531202</v>
      </c>
      <c r="G593">
        <v>-3</v>
      </c>
      <c r="H593" t="str">
        <f t="shared" si="27"/>
        <v>'</v>
      </c>
      <c r="I593" s="1">
        <f t="shared" si="28"/>
        <v>0.42430555555531202</v>
      </c>
      <c r="J593" s="4" t="str">
        <f t="shared" si="29"/>
        <v>':{margin:-3},</v>
      </c>
    </row>
    <row r="594" spans="1:10">
      <c r="A594" s="1">
        <v>0.42361111111086702</v>
      </c>
      <c r="G594">
        <v>-3</v>
      </c>
      <c r="H594" t="str">
        <f t="shared" si="27"/>
        <v>'</v>
      </c>
      <c r="I594" s="1">
        <f t="shared" si="28"/>
        <v>0.42361111111086702</v>
      </c>
      <c r="J594" s="4" t="str">
        <f t="shared" si="29"/>
        <v>':{margin:-3},</v>
      </c>
    </row>
    <row r="595" spans="1:10">
      <c r="A595" s="1">
        <v>0.42291666666642203</v>
      </c>
      <c r="G595">
        <v>-3</v>
      </c>
      <c r="H595" t="str">
        <f t="shared" si="27"/>
        <v>'</v>
      </c>
      <c r="I595" s="1">
        <f t="shared" si="28"/>
        <v>0.42291666666642203</v>
      </c>
      <c r="J595" s="4" t="str">
        <f t="shared" si="29"/>
        <v>':{margin:-3},</v>
      </c>
    </row>
    <row r="596" spans="1:10">
      <c r="A596" s="1">
        <v>0.42222222222197697</v>
      </c>
      <c r="G596">
        <v>-3</v>
      </c>
      <c r="H596" t="str">
        <f t="shared" si="27"/>
        <v>'</v>
      </c>
      <c r="I596" s="1">
        <f t="shared" si="28"/>
        <v>0.42222222222197697</v>
      </c>
      <c r="J596" s="4" t="str">
        <f t="shared" si="29"/>
        <v>':{margin:-3},</v>
      </c>
    </row>
    <row r="597" spans="1:10">
      <c r="A597" s="1">
        <v>0.42152777777753198</v>
      </c>
      <c r="G597">
        <v>-3</v>
      </c>
      <c r="H597" t="str">
        <f t="shared" si="27"/>
        <v>'</v>
      </c>
      <c r="I597" s="1">
        <f t="shared" si="28"/>
        <v>0.42152777777753198</v>
      </c>
      <c r="J597" s="4" t="str">
        <f t="shared" si="29"/>
        <v>':{margin:-3},</v>
      </c>
    </row>
    <row r="598" spans="1:10">
      <c r="A598" s="1">
        <v>0.42083333333308698</v>
      </c>
      <c r="G598">
        <v>-3</v>
      </c>
      <c r="H598" t="str">
        <f t="shared" si="27"/>
        <v>'</v>
      </c>
      <c r="I598" s="1">
        <f t="shared" si="28"/>
        <v>0.42083333333308698</v>
      </c>
      <c r="J598" s="4" t="str">
        <f t="shared" si="29"/>
        <v>':{margin:-3},</v>
      </c>
    </row>
    <row r="599" spans="1:10">
      <c r="A599" s="1">
        <v>0.42013888888864198</v>
      </c>
      <c r="G599">
        <v>-3</v>
      </c>
      <c r="H599" t="str">
        <f t="shared" si="27"/>
        <v>'</v>
      </c>
      <c r="I599" s="1">
        <f t="shared" si="28"/>
        <v>0.42013888888864198</v>
      </c>
      <c r="J599" s="4" t="str">
        <f t="shared" si="29"/>
        <v>':{margin:-3},</v>
      </c>
    </row>
    <row r="600" spans="1:10">
      <c r="A600" s="1">
        <v>0.41944444444419698</v>
      </c>
      <c r="G600">
        <v>-3</v>
      </c>
      <c r="H600" t="str">
        <f t="shared" si="27"/>
        <v>'</v>
      </c>
      <c r="I600" s="1">
        <f t="shared" si="28"/>
        <v>0.41944444444419698</v>
      </c>
      <c r="J600" s="4" t="str">
        <f t="shared" si="29"/>
        <v>':{margin:-3},</v>
      </c>
    </row>
    <row r="601" spans="1:10">
      <c r="A601" s="1">
        <v>0.41874999999975199</v>
      </c>
      <c r="G601">
        <v>-3</v>
      </c>
      <c r="H601" t="str">
        <f t="shared" si="27"/>
        <v>'</v>
      </c>
      <c r="I601" s="1">
        <f t="shared" si="28"/>
        <v>0.41874999999975199</v>
      </c>
      <c r="J601" s="4" t="str">
        <f t="shared" si="29"/>
        <v>':{margin:-3},</v>
      </c>
    </row>
    <row r="602" spans="1:10">
      <c r="A602" s="1">
        <v>0.41805555555530699</v>
      </c>
      <c r="G602">
        <v>-3</v>
      </c>
      <c r="H602" t="str">
        <f t="shared" si="27"/>
        <v>'</v>
      </c>
      <c r="I602" s="1">
        <f t="shared" si="28"/>
        <v>0.41805555555530699</v>
      </c>
      <c r="J602" s="4" t="str">
        <f t="shared" si="29"/>
        <v>':{margin:-3},</v>
      </c>
    </row>
    <row r="603" spans="1:10">
      <c r="A603" s="1">
        <v>0.41736111111086199</v>
      </c>
      <c r="G603">
        <v>-3</v>
      </c>
      <c r="H603" t="str">
        <f t="shared" si="27"/>
        <v>'</v>
      </c>
      <c r="I603" s="1">
        <f t="shared" si="28"/>
        <v>0.41736111111086199</v>
      </c>
      <c r="J603" s="4" t="str">
        <f t="shared" si="29"/>
        <v>':{margin:-3},</v>
      </c>
    </row>
    <row r="604" spans="1:10">
      <c r="A604" s="1">
        <v>0.416666666666417</v>
      </c>
      <c r="G604">
        <v>-3</v>
      </c>
      <c r="H604" t="str">
        <f t="shared" si="27"/>
        <v>'</v>
      </c>
      <c r="I604" s="1">
        <f t="shared" si="28"/>
        <v>0.416666666666417</v>
      </c>
      <c r="J604" s="4" t="str">
        <f t="shared" si="29"/>
        <v>':{margin:-3},</v>
      </c>
    </row>
    <row r="605" spans="1:10">
      <c r="A605" s="1">
        <v>0.415972222221972</v>
      </c>
      <c r="G605">
        <v>-3</v>
      </c>
      <c r="H605" t="str">
        <f t="shared" si="27"/>
        <v>'</v>
      </c>
      <c r="I605" s="1">
        <f t="shared" si="28"/>
        <v>0.415972222221972</v>
      </c>
      <c r="J605" s="4" t="str">
        <f t="shared" si="29"/>
        <v>':{margin:-3},</v>
      </c>
    </row>
    <row r="606" spans="1:10">
      <c r="A606" s="1">
        <v>0.415277777777527</v>
      </c>
      <c r="G606">
        <v>-3</v>
      </c>
      <c r="H606" t="str">
        <f t="shared" si="27"/>
        <v>'</v>
      </c>
      <c r="I606" s="1">
        <f t="shared" si="28"/>
        <v>0.415277777777527</v>
      </c>
      <c r="J606" s="4" t="str">
        <f t="shared" si="29"/>
        <v>':{margin:-3},</v>
      </c>
    </row>
    <row r="607" spans="1:10">
      <c r="A607" s="1">
        <v>0.414583333333082</v>
      </c>
      <c r="G607">
        <v>-3</v>
      </c>
      <c r="H607" t="str">
        <f t="shared" si="27"/>
        <v>'</v>
      </c>
      <c r="I607" s="1">
        <f t="shared" si="28"/>
        <v>0.414583333333082</v>
      </c>
      <c r="J607" s="4" t="str">
        <f t="shared" si="29"/>
        <v>':{margin:-3},</v>
      </c>
    </row>
    <row r="608" spans="1:10">
      <c r="A608" s="1">
        <v>0.41388888888863701</v>
      </c>
      <c r="G608">
        <v>-3</v>
      </c>
      <c r="H608" t="str">
        <f t="shared" si="27"/>
        <v>'</v>
      </c>
      <c r="I608" s="1">
        <f t="shared" si="28"/>
        <v>0.41388888888863701</v>
      </c>
      <c r="J608" s="4" t="str">
        <f t="shared" si="29"/>
        <v>':{margin:-3},</v>
      </c>
    </row>
    <row r="609" spans="1:10">
      <c r="A609" s="1">
        <v>0.41319444444419201</v>
      </c>
      <c r="G609">
        <v>-3</v>
      </c>
      <c r="H609" t="str">
        <f t="shared" si="27"/>
        <v>'</v>
      </c>
      <c r="I609" s="1">
        <f t="shared" si="28"/>
        <v>0.41319444444419201</v>
      </c>
      <c r="J609" s="4" t="str">
        <f t="shared" si="29"/>
        <v>':{margin:-3},</v>
      </c>
    </row>
    <row r="610" spans="1:10">
      <c r="A610" s="1">
        <v>0.41249999999974701</v>
      </c>
      <c r="G610">
        <v>-3</v>
      </c>
      <c r="H610" t="str">
        <f t="shared" si="27"/>
        <v>'</v>
      </c>
      <c r="I610" s="1">
        <f t="shared" si="28"/>
        <v>0.41249999999974701</v>
      </c>
      <c r="J610" s="4" t="str">
        <f t="shared" si="29"/>
        <v>':{margin:-3},</v>
      </c>
    </row>
    <row r="611" spans="1:10">
      <c r="A611" s="1">
        <v>0.41180555555530202</v>
      </c>
      <c r="G611">
        <v>-3</v>
      </c>
      <c r="H611" t="str">
        <f t="shared" si="27"/>
        <v>'</v>
      </c>
      <c r="I611" s="1">
        <f t="shared" si="28"/>
        <v>0.41180555555530202</v>
      </c>
      <c r="J611" s="4" t="str">
        <f t="shared" si="29"/>
        <v>':{margin:-3},</v>
      </c>
    </row>
    <row r="612" spans="1:10">
      <c r="A612" s="1">
        <v>0.41111111111085702</v>
      </c>
      <c r="G612">
        <v>-3</v>
      </c>
      <c r="H612" t="str">
        <f t="shared" si="27"/>
        <v>'</v>
      </c>
      <c r="I612" s="1">
        <f t="shared" si="28"/>
        <v>0.41111111111085702</v>
      </c>
      <c r="J612" s="4" t="str">
        <f t="shared" si="29"/>
        <v>':{margin:-3},</v>
      </c>
    </row>
    <row r="613" spans="1:10">
      <c r="A613" s="1">
        <v>0.41041666666641202</v>
      </c>
      <c r="G613">
        <v>-3</v>
      </c>
      <c r="H613" t="str">
        <f t="shared" si="27"/>
        <v>'</v>
      </c>
      <c r="I613" s="1">
        <f t="shared" si="28"/>
        <v>0.41041666666641202</v>
      </c>
      <c r="J613" s="4" t="str">
        <f t="shared" si="29"/>
        <v>':{margin:-3},</v>
      </c>
    </row>
    <row r="614" spans="1:10">
      <c r="A614" s="1">
        <v>0.40972222222196703</v>
      </c>
      <c r="G614">
        <v>-3</v>
      </c>
      <c r="H614" t="str">
        <f t="shared" si="27"/>
        <v>'</v>
      </c>
      <c r="I614" s="1">
        <f t="shared" si="28"/>
        <v>0.40972222222196703</v>
      </c>
      <c r="J614" s="4" t="str">
        <f t="shared" si="29"/>
        <v>':{margin:-3},</v>
      </c>
    </row>
    <row r="615" spans="1:10">
      <c r="A615" s="1">
        <v>0.40902777777752197</v>
      </c>
      <c r="G615">
        <v>-3</v>
      </c>
      <c r="H615" t="str">
        <f t="shared" si="27"/>
        <v>'</v>
      </c>
      <c r="I615" s="1">
        <f t="shared" si="28"/>
        <v>0.40902777777752197</v>
      </c>
      <c r="J615" s="4" t="str">
        <f t="shared" si="29"/>
        <v>':{margin:-3},</v>
      </c>
    </row>
    <row r="616" spans="1:10">
      <c r="A616" s="1">
        <v>0.40833333333307698</v>
      </c>
      <c r="G616">
        <v>-3</v>
      </c>
      <c r="H616" t="str">
        <f t="shared" si="27"/>
        <v>'</v>
      </c>
      <c r="I616" s="1">
        <f t="shared" si="28"/>
        <v>0.40833333333307698</v>
      </c>
      <c r="J616" s="4" t="str">
        <f t="shared" si="29"/>
        <v>':{margin:-3},</v>
      </c>
    </row>
    <row r="617" spans="1:10">
      <c r="A617" s="1">
        <v>0.40763888888863198</v>
      </c>
      <c r="B617" s="1">
        <v>0.40763888888888888</v>
      </c>
      <c r="C617" s="2" t="s">
        <v>65</v>
      </c>
      <c r="D617" s="2" t="s">
        <v>5</v>
      </c>
      <c r="E617" s="2" t="s">
        <v>254</v>
      </c>
      <c r="F617" s="2" t="s">
        <v>253</v>
      </c>
      <c r="G617">
        <v>-3</v>
      </c>
      <c r="H617" t="str">
        <f t="shared" si="27"/>
        <v>'</v>
      </c>
      <c r="I617" s="1">
        <f t="shared" si="28"/>
        <v>0.40763888888863198</v>
      </c>
      <c r="J617" s="4" t="str">
        <f t="shared" si="29"/>
        <v>':{margin:-3},</v>
      </c>
    </row>
    <row r="618" spans="1:10">
      <c r="A618" s="1">
        <v>0.40694444444418698</v>
      </c>
      <c r="B618" s="1">
        <v>0.40763888888888888</v>
      </c>
      <c r="C618" s="2" t="s">
        <v>52</v>
      </c>
      <c r="D618" s="2" t="s">
        <v>5</v>
      </c>
      <c r="E618" s="2" t="s">
        <v>254</v>
      </c>
      <c r="F618" s="2" t="s">
        <v>253</v>
      </c>
      <c r="G618">
        <v>-3</v>
      </c>
      <c r="H618" t="str">
        <f t="shared" si="27"/>
        <v>'</v>
      </c>
      <c r="I618" s="1">
        <f t="shared" si="28"/>
        <v>0.40694444444418698</v>
      </c>
      <c r="J618" s="4" t="str">
        <f t="shared" si="29"/>
        <v>':{margin:-3},</v>
      </c>
    </row>
    <row r="619" spans="1:10">
      <c r="A619" s="1">
        <v>0.40624999999974198</v>
      </c>
      <c r="G619">
        <v>-3</v>
      </c>
      <c r="H619" t="str">
        <f t="shared" si="27"/>
        <v>'</v>
      </c>
      <c r="I619" s="1">
        <f t="shared" si="28"/>
        <v>0.40624999999974198</v>
      </c>
      <c r="J619" s="4" t="str">
        <f t="shared" si="29"/>
        <v>':{margin:-3},</v>
      </c>
    </row>
    <row r="620" spans="1:10">
      <c r="A620" s="1">
        <v>0.40555555555529699</v>
      </c>
      <c r="G620">
        <v>-3</v>
      </c>
      <c r="H620" t="str">
        <f t="shared" si="27"/>
        <v>'</v>
      </c>
      <c r="I620" s="1">
        <f t="shared" si="28"/>
        <v>0.40555555555529699</v>
      </c>
      <c r="J620" s="4" t="str">
        <f t="shared" si="29"/>
        <v>':{margin:-3},</v>
      </c>
    </row>
    <row r="621" spans="1:10">
      <c r="A621" s="1">
        <v>0.40486111111085199</v>
      </c>
      <c r="G621">
        <v>-3</v>
      </c>
      <c r="H621" t="str">
        <f t="shared" si="27"/>
        <v>'</v>
      </c>
      <c r="I621" s="1">
        <f t="shared" si="28"/>
        <v>0.40486111111085199</v>
      </c>
      <c r="J621" s="4" t="str">
        <f t="shared" si="29"/>
        <v>':{margin:-3},</v>
      </c>
    </row>
    <row r="622" spans="1:10">
      <c r="A622" s="1">
        <v>0.40416666666640699</v>
      </c>
      <c r="G622">
        <v>-3</v>
      </c>
      <c r="H622" t="str">
        <f t="shared" si="27"/>
        <v>'</v>
      </c>
      <c r="I622" s="1">
        <f t="shared" si="28"/>
        <v>0.40416666666640699</v>
      </c>
      <c r="J622" s="4" t="str">
        <f t="shared" si="29"/>
        <v>':{margin:-3},</v>
      </c>
    </row>
    <row r="623" spans="1:10">
      <c r="A623" s="1">
        <v>0.403472222221962</v>
      </c>
      <c r="B623" s="1">
        <v>0.40347222222222223</v>
      </c>
      <c r="C623" s="2" t="s">
        <v>53</v>
      </c>
      <c r="D623" s="2" t="s">
        <v>241</v>
      </c>
      <c r="E623" s="2" t="s">
        <v>254</v>
      </c>
      <c r="F623" s="2" t="s">
        <v>253</v>
      </c>
      <c r="G623">
        <v>-3</v>
      </c>
      <c r="H623" t="str">
        <f t="shared" si="27"/>
        <v>'</v>
      </c>
      <c r="I623" s="1">
        <f t="shared" si="28"/>
        <v>0.403472222221962</v>
      </c>
      <c r="J623" s="4" t="str">
        <f t="shared" si="29"/>
        <v>':{margin:-3},</v>
      </c>
    </row>
    <row r="624" spans="1:10">
      <c r="A624" s="1">
        <v>0.402777777777517</v>
      </c>
      <c r="G624">
        <v>-3</v>
      </c>
      <c r="H624" t="str">
        <f t="shared" si="27"/>
        <v>'</v>
      </c>
      <c r="I624" s="1">
        <f t="shared" si="28"/>
        <v>0.402777777777517</v>
      </c>
      <c r="J624" s="4" t="str">
        <f t="shared" si="29"/>
        <v>':{margin:-3},</v>
      </c>
    </row>
    <row r="625" spans="1:10">
      <c r="A625" s="1">
        <v>0.402083333333072</v>
      </c>
      <c r="G625">
        <v>-3</v>
      </c>
      <c r="H625" t="str">
        <f t="shared" si="27"/>
        <v>'</v>
      </c>
      <c r="I625" s="1">
        <f t="shared" si="28"/>
        <v>0.402083333333072</v>
      </c>
      <c r="J625" s="4" t="str">
        <f t="shared" si="29"/>
        <v>':{margin:-3},</v>
      </c>
    </row>
    <row r="626" spans="1:10">
      <c r="A626" s="1">
        <v>0.401388888888627</v>
      </c>
      <c r="G626">
        <v>-3</v>
      </c>
      <c r="H626" t="str">
        <f t="shared" si="27"/>
        <v>'</v>
      </c>
      <c r="I626" s="1">
        <f t="shared" si="28"/>
        <v>0.401388888888627</v>
      </c>
      <c r="J626" s="4" t="str">
        <f t="shared" si="29"/>
        <v>':{margin:-3},</v>
      </c>
    </row>
    <row r="627" spans="1:10">
      <c r="A627" s="1">
        <v>0.40069444444418201</v>
      </c>
      <c r="G627">
        <v>-3</v>
      </c>
      <c r="H627" t="str">
        <f t="shared" si="27"/>
        <v>'</v>
      </c>
      <c r="I627" s="1">
        <f t="shared" si="28"/>
        <v>0.40069444444418201</v>
      </c>
      <c r="J627" s="4" t="str">
        <f t="shared" si="29"/>
        <v>':{margin:-3},</v>
      </c>
    </row>
    <row r="628" spans="1:10">
      <c r="A628" s="1">
        <v>0.39999999999973701</v>
      </c>
      <c r="G628">
        <v>-3</v>
      </c>
      <c r="H628" t="str">
        <f t="shared" si="27"/>
        <v>'</v>
      </c>
      <c r="I628" s="1">
        <f t="shared" si="28"/>
        <v>0.39999999999973701</v>
      </c>
      <c r="J628" s="4" t="str">
        <f t="shared" si="29"/>
        <v>':{margin:-3},</v>
      </c>
    </row>
    <row r="629" spans="1:10">
      <c r="A629" s="1">
        <v>0.39930555555529201</v>
      </c>
      <c r="G629">
        <v>-3</v>
      </c>
      <c r="H629" t="str">
        <f t="shared" si="27"/>
        <v>'</v>
      </c>
      <c r="I629" s="1">
        <f t="shared" si="28"/>
        <v>0.39930555555529201</v>
      </c>
      <c r="J629" s="4" t="str">
        <f t="shared" si="29"/>
        <v>':{margin:-3},</v>
      </c>
    </row>
    <row r="630" spans="1:10">
      <c r="A630" s="1">
        <v>0.39861111111084702</v>
      </c>
      <c r="G630">
        <v>-3</v>
      </c>
      <c r="H630" t="str">
        <f t="shared" si="27"/>
        <v>'</v>
      </c>
      <c r="I630" s="1">
        <f t="shared" si="28"/>
        <v>0.39861111111084702</v>
      </c>
      <c r="J630" s="4" t="str">
        <f t="shared" si="29"/>
        <v>':{margin:-3},</v>
      </c>
    </row>
    <row r="631" spans="1:10">
      <c r="A631" s="1">
        <v>0.39791666666640202</v>
      </c>
      <c r="G631">
        <v>-3</v>
      </c>
      <c r="H631" t="str">
        <f t="shared" si="27"/>
        <v>'</v>
      </c>
      <c r="I631" s="1">
        <f t="shared" si="28"/>
        <v>0.39791666666640202</v>
      </c>
      <c r="J631" s="4" t="str">
        <f t="shared" si="29"/>
        <v>':{margin:-3},</v>
      </c>
    </row>
    <row r="632" spans="1:10">
      <c r="A632" s="1">
        <v>0.39722222222195702</v>
      </c>
      <c r="G632">
        <v>-3</v>
      </c>
      <c r="H632" t="str">
        <f t="shared" si="27"/>
        <v>'</v>
      </c>
      <c r="I632" s="1">
        <f t="shared" si="28"/>
        <v>0.39722222222195702</v>
      </c>
      <c r="J632" s="4" t="str">
        <f t="shared" si="29"/>
        <v>':{margin:-3},</v>
      </c>
    </row>
    <row r="633" spans="1:10">
      <c r="A633" s="1">
        <v>0.39652777777751202</v>
      </c>
      <c r="G633">
        <v>-3</v>
      </c>
      <c r="H633" t="str">
        <f t="shared" si="27"/>
        <v>'</v>
      </c>
      <c r="I633" s="1">
        <f t="shared" si="28"/>
        <v>0.39652777777751202</v>
      </c>
      <c r="J633" s="4" t="str">
        <f t="shared" si="29"/>
        <v>':{margin:-3},</v>
      </c>
    </row>
    <row r="634" spans="1:10">
      <c r="A634" s="1">
        <v>0.39583333333306697</v>
      </c>
      <c r="G634">
        <v>-3</v>
      </c>
      <c r="H634" t="str">
        <f t="shared" si="27"/>
        <v>'</v>
      </c>
      <c r="I634" s="1">
        <f t="shared" si="28"/>
        <v>0.39583333333306697</v>
      </c>
      <c r="J634" s="4" t="str">
        <f t="shared" si="29"/>
        <v>':{margin:-3},</v>
      </c>
    </row>
    <row r="635" spans="1:10">
      <c r="A635" s="1">
        <v>0.39513888888862198</v>
      </c>
      <c r="G635">
        <v>-3</v>
      </c>
      <c r="H635" t="str">
        <f t="shared" si="27"/>
        <v>'</v>
      </c>
      <c r="I635" s="1">
        <f t="shared" si="28"/>
        <v>0.39513888888862198</v>
      </c>
      <c r="J635" s="4" t="str">
        <f t="shared" si="29"/>
        <v>':{margin:-3},</v>
      </c>
    </row>
    <row r="636" spans="1:10">
      <c r="A636" s="1">
        <v>0.39444444444417698</v>
      </c>
      <c r="B636" s="1">
        <v>0.39444444444444443</v>
      </c>
      <c r="C636" s="2" t="s">
        <v>66</v>
      </c>
      <c r="D636" s="2" t="s">
        <v>5</v>
      </c>
      <c r="E636" s="2" t="s">
        <v>254</v>
      </c>
      <c r="F636" s="2" t="s">
        <v>253</v>
      </c>
      <c r="G636">
        <v>-3</v>
      </c>
      <c r="H636" t="str">
        <f t="shared" si="27"/>
        <v>'</v>
      </c>
      <c r="I636" s="1">
        <f t="shared" si="28"/>
        <v>0.39444444444417698</v>
      </c>
      <c r="J636" s="4" t="str">
        <f t="shared" si="29"/>
        <v>':{margin:-3},</v>
      </c>
    </row>
    <row r="637" spans="1:10">
      <c r="A637" s="1">
        <v>0.39374999999973198</v>
      </c>
      <c r="B637" s="1">
        <v>0.39444444444444443</v>
      </c>
      <c r="C637" s="2" t="s">
        <v>67</v>
      </c>
      <c r="D637" s="2" t="s">
        <v>241</v>
      </c>
      <c r="E637" s="2" t="s">
        <v>254</v>
      </c>
      <c r="F637" s="2" t="s">
        <v>253</v>
      </c>
      <c r="G637">
        <v>-3</v>
      </c>
      <c r="H637" t="str">
        <f t="shared" si="27"/>
        <v>'</v>
      </c>
      <c r="I637" s="1">
        <f t="shared" si="28"/>
        <v>0.39374999999973198</v>
      </c>
      <c r="J637" s="4" t="str">
        <f t="shared" si="29"/>
        <v>':{margin:-3},</v>
      </c>
    </row>
    <row r="638" spans="1:10">
      <c r="A638" s="1">
        <v>0.39305555555528698</v>
      </c>
      <c r="G638">
        <v>-3</v>
      </c>
      <c r="H638" t="str">
        <f t="shared" si="27"/>
        <v>'</v>
      </c>
      <c r="I638" s="1">
        <f t="shared" si="28"/>
        <v>0.39305555555528698</v>
      </c>
      <c r="J638" s="4" t="str">
        <f t="shared" si="29"/>
        <v>':{margin:-3},</v>
      </c>
    </row>
    <row r="639" spans="1:10">
      <c r="A639" s="1">
        <v>0.39236111111084199</v>
      </c>
      <c r="G639">
        <v>-3</v>
      </c>
      <c r="H639" t="str">
        <f t="shared" si="27"/>
        <v>'</v>
      </c>
      <c r="I639" s="1">
        <f t="shared" si="28"/>
        <v>0.39236111111084199</v>
      </c>
      <c r="J639" s="4" t="str">
        <f t="shared" si="29"/>
        <v>':{margin:-3},</v>
      </c>
    </row>
    <row r="640" spans="1:10">
      <c r="A640" s="1">
        <v>0.39166666666639699</v>
      </c>
      <c r="G640">
        <v>-3</v>
      </c>
      <c r="H640" t="str">
        <f t="shared" si="27"/>
        <v>'</v>
      </c>
      <c r="I640" s="1">
        <f t="shared" si="28"/>
        <v>0.39166666666639699</v>
      </c>
      <c r="J640" s="4" t="str">
        <f t="shared" si="29"/>
        <v>':{margin:-3},</v>
      </c>
    </row>
    <row r="641" spans="1:10">
      <c r="A641" s="1">
        <v>0.39097222222195199</v>
      </c>
      <c r="G641">
        <v>-3</v>
      </c>
      <c r="H641" t="str">
        <f t="shared" si="27"/>
        <v>'</v>
      </c>
      <c r="I641" s="1">
        <f t="shared" si="28"/>
        <v>0.39097222222195199</v>
      </c>
      <c r="J641" s="4" t="str">
        <f t="shared" si="29"/>
        <v>':{margin:-3},</v>
      </c>
    </row>
    <row r="642" spans="1:10">
      <c r="A642" s="1">
        <v>0.390277777777507</v>
      </c>
      <c r="G642">
        <v>-3</v>
      </c>
      <c r="H642" t="str">
        <f t="shared" si="27"/>
        <v>'</v>
      </c>
      <c r="I642" s="1">
        <f t="shared" si="28"/>
        <v>0.390277777777507</v>
      </c>
      <c r="J642" s="4" t="str">
        <f t="shared" si="29"/>
        <v>':{margin:-3},</v>
      </c>
    </row>
    <row r="643" spans="1:10">
      <c r="A643" s="1">
        <v>0.389583333333062</v>
      </c>
      <c r="G643">
        <v>-3</v>
      </c>
      <c r="H643" t="str">
        <f t="shared" si="27"/>
        <v>'</v>
      </c>
      <c r="I643" s="1">
        <f t="shared" si="28"/>
        <v>0.389583333333062</v>
      </c>
      <c r="J643" s="4" t="str">
        <f t="shared" si="29"/>
        <v>':{margin:-3},</v>
      </c>
    </row>
    <row r="644" spans="1:10">
      <c r="A644" s="1">
        <v>0.388888888888617</v>
      </c>
      <c r="G644">
        <v>-3</v>
      </c>
      <c r="H644" t="str">
        <f t="shared" si="27"/>
        <v>'</v>
      </c>
      <c r="I644" s="1">
        <f t="shared" si="28"/>
        <v>0.388888888888617</v>
      </c>
      <c r="J644" s="4" t="str">
        <f t="shared" si="29"/>
        <v>':{margin:-3},</v>
      </c>
    </row>
    <row r="645" spans="1:10">
      <c r="A645" s="1">
        <v>0.388194444444172</v>
      </c>
      <c r="G645">
        <v>-3</v>
      </c>
      <c r="H645" t="str">
        <f t="shared" ref="H645:H708" si="30">"'"</f>
        <v>'</v>
      </c>
      <c r="I645" s="1">
        <f t="shared" ref="I645:I708" si="31">A645</f>
        <v>0.388194444444172</v>
      </c>
      <c r="J645" s="4" t="str">
        <f t="shared" ref="J645:J708" si="32">"':{margin:"&amp;G645&amp;"},"</f>
        <v>':{margin:-3},</v>
      </c>
    </row>
    <row r="646" spans="1:10">
      <c r="A646" s="1">
        <v>0.38749999999972701</v>
      </c>
      <c r="G646">
        <v>-3</v>
      </c>
      <c r="H646" t="str">
        <f t="shared" si="30"/>
        <v>'</v>
      </c>
      <c r="I646" s="1">
        <f t="shared" si="31"/>
        <v>0.38749999999972701</v>
      </c>
      <c r="J646" s="4" t="str">
        <f t="shared" si="32"/>
        <v>':{margin:-3},</v>
      </c>
    </row>
    <row r="647" spans="1:10">
      <c r="A647" s="1">
        <v>0.38680555555528201</v>
      </c>
      <c r="G647">
        <v>-3</v>
      </c>
      <c r="H647" t="str">
        <f t="shared" si="30"/>
        <v>'</v>
      </c>
      <c r="I647" s="1">
        <f t="shared" si="31"/>
        <v>0.38680555555528201</v>
      </c>
      <c r="J647" s="4" t="str">
        <f t="shared" si="32"/>
        <v>':{margin:-3},</v>
      </c>
    </row>
    <row r="648" spans="1:10">
      <c r="A648" s="1">
        <v>0.38611111111083701</v>
      </c>
      <c r="G648">
        <v>-3</v>
      </c>
      <c r="H648" t="str">
        <f t="shared" si="30"/>
        <v>'</v>
      </c>
      <c r="I648" s="1">
        <f t="shared" si="31"/>
        <v>0.38611111111083701</v>
      </c>
      <c r="J648" s="4" t="str">
        <f t="shared" si="32"/>
        <v>':{margin:-3},</v>
      </c>
    </row>
    <row r="649" spans="1:10">
      <c r="A649" s="1">
        <v>0.38541666666639202</v>
      </c>
      <c r="B649" s="1">
        <v>0.38541666666666669</v>
      </c>
      <c r="C649" s="2" t="s">
        <v>61</v>
      </c>
      <c r="D649" s="2" t="s">
        <v>241</v>
      </c>
      <c r="E649" s="2" t="s">
        <v>254</v>
      </c>
      <c r="F649" s="2" t="s">
        <v>253</v>
      </c>
      <c r="G649">
        <v>-3</v>
      </c>
      <c r="H649" t="str">
        <f t="shared" si="30"/>
        <v>'</v>
      </c>
      <c r="I649" s="1">
        <f t="shared" si="31"/>
        <v>0.38541666666639202</v>
      </c>
      <c r="J649" s="4" t="str">
        <f t="shared" si="32"/>
        <v>':{margin:-3},</v>
      </c>
    </row>
    <row r="650" spans="1:10">
      <c r="A650" s="1">
        <v>0.38472222222194702</v>
      </c>
      <c r="B650" s="1">
        <v>0.38541666666666669</v>
      </c>
      <c r="C650" s="2" t="s">
        <v>68</v>
      </c>
      <c r="D650" s="2" t="s">
        <v>5</v>
      </c>
      <c r="E650" s="2" t="s">
        <v>254</v>
      </c>
      <c r="F650" s="2" t="s">
        <v>253</v>
      </c>
      <c r="G650">
        <v>-3</v>
      </c>
      <c r="H650" t="str">
        <f t="shared" si="30"/>
        <v>'</v>
      </c>
      <c r="I650" s="1">
        <f t="shared" si="31"/>
        <v>0.38472222222194702</v>
      </c>
      <c r="J650" s="4" t="str">
        <f t="shared" si="32"/>
        <v>':{margin:-3},</v>
      </c>
    </row>
    <row r="651" spans="1:10">
      <c r="A651" s="1">
        <v>0.38402777777750202</v>
      </c>
      <c r="G651">
        <v>-3</v>
      </c>
      <c r="H651" t="str">
        <f t="shared" si="30"/>
        <v>'</v>
      </c>
      <c r="I651" s="1">
        <f t="shared" si="31"/>
        <v>0.38402777777750202</v>
      </c>
      <c r="J651" s="4" t="str">
        <f t="shared" si="32"/>
        <v>':{margin:-3},</v>
      </c>
    </row>
    <row r="652" spans="1:10">
      <c r="A652" s="1">
        <v>0.38333333333305702</v>
      </c>
      <c r="G652">
        <v>-3</v>
      </c>
      <c r="H652" t="str">
        <f t="shared" si="30"/>
        <v>'</v>
      </c>
      <c r="I652" s="1">
        <f t="shared" si="31"/>
        <v>0.38333333333305702</v>
      </c>
      <c r="J652" s="4" t="str">
        <f t="shared" si="32"/>
        <v>':{margin:-3},</v>
      </c>
    </row>
    <row r="653" spans="1:10">
      <c r="A653" s="1">
        <v>0.38263888888861203</v>
      </c>
      <c r="G653">
        <v>-3</v>
      </c>
      <c r="H653" t="str">
        <f t="shared" si="30"/>
        <v>'</v>
      </c>
      <c r="I653" s="1">
        <f t="shared" si="31"/>
        <v>0.38263888888861203</v>
      </c>
      <c r="J653" s="4" t="str">
        <f t="shared" si="32"/>
        <v>':{margin:-3},</v>
      </c>
    </row>
    <row r="654" spans="1:10">
      <c r="A654" s="1">
        <v>0.38194444444416698</v>
      </c>
      <c r="G654">
        <v>-3</v>
      </c>
      <c r="H654" t="str">
        <f t="shared" si="30"/>
        <v>'</v>
      </c>
      <c r="I654" s="1">
        <f t="shared" si="31"/>
        <v>0.38194444444416698</v>
      </c>
      <c r="J654" s="4" t="str">
        <f t="shared" si="32"/>
        <v>':{margin:-3},</v>
      </c>
    </row>
    <row r="655" spans="1:10">
      <c r="A655" s="1">
        <v>0.38124999999972198</v>
      </c>
      <c r="G655">
        <v>-3</v>
      </c>
      <c r="H655" t="str">
        <f t="shared" si="30"/>
        <v>'</v>
      </c>
      <c r="I655" s="1">
        <f t="shared" si="31"/>
        <v>0.38124999999972198</v>
      </c>
      <c r="J655" s="4" t="str">
        <f t="shared" si="32"/>
        <v>':{margin:-3},</v>
      </c>
    </row>
    <row r="656" spans="1:10">
      <c r="A656" s="1">
        <v>0.38055555555527698</v>
      </c>
      <c r="G656">
        <v>-3</v>
      </c>
      <c r="H656" t="str">
        <f t="shared" si="30"/>
        <v>'</v>
      </c>
      <c r="I656" s="1">
        <f t="shared" si="31"/>
        <v>0.38055555555527698</v>
      </c>
      <c r="J656" s="4" t="str">
        <f t="shared" si="32"/>
        <v>':{margin:-3},</v>
      </c>
    </row>
    <row r="657" spans="1:10">
      <c r="A657" s="1">
        <v>0.37986111111083198</v>
      </c>
      <c r="G657">
        <v>-3</v>
      </c>
      <c r="H657" t="str">
        <f t="shared" si="30"/>
        <v>'</v>
      </c>
      <c r="I657" s="1">
        <f t="shared" si="31"/>
        <v>0.37986111111083198</v>
      </c>
      <c r="J657" s="4" t="str">
        <f t="shared" si="32"/>
        <v>':{margin:-3},</v>
      </c>
    </row>
    <row r="658" spans="1:10">
      <c r="A658" s="1">
        <v>0.37916666666638699</v>
      </c>
      <c r="G658">
        <v>-3</v>
      </c>
      <c r="H658" t="str">
        <f t="shared" si="30"/>
        <v>'</v>
      </c>
      <c r="I658" s="1">
        <f t="shared" si="31"/>
        <v>0.37916666666638699</v>
      </c>
      <c r="J658" s="4" t="str">
        <f t="shared" si="32"/>
        <v>':{margin:-3},</v>
      </c>
    </row>
    <row r="659" spans="1:10">
      <c r="A659" s="1">
        <v>0.37847222222194199</v>
      </c>
      <c r="G659">
        <v>-3</v>
      </c>
      <c r="H659" t="str">
        <f t="shared" si="30"/>
        <v>'</v>
      </c>
      <c r="I659" s="1">
        <f t="shared" si="31"/>
        <v>0.37847222222194199</v>
      </c>
      <c r="J659" s="4" t="str">
        <f t="shared" si="32"/>
        <v>':{margin:-3},</v>
      </c>
    </row>
    <row r="660" spans="1:10">
      <c r="A660" s="1">
        <v>0.37777777777749699</v>
      </c>
      <c r="G660">
        <v>-3</v>
      </c>
      <c r="H660" t="str">
        <f t="shared" si="30"/>
        <v>'</v>
      </c>
      <c r="I660" s="1">
        <f t="shared" si="31"/>
        <v>0.37777777777749699</v>
      </c>
      <c r="J660" s="4" t="str">
        <f t="shared" si="32"/>
        <v>':{margin:-3},</v>
      </c>
    </row>
    <row r="661" spans="1:10">
      <c r="A661" s="1">
        <v>0.377083333333052</v>
      </c>
      <c r="G661">
        <v>-3</v>
      </c>
      <c r="H661" t="str">
        <f t="shared" si="30"/>
        <v>'</v>
      </c>
      <c r="I661" s="1">
        <f t="shared" si="31"/>
        <v>0.377083333333052</v>
      </c>
      <c r="J661" s="4" t="str">
        <f t="shared" si="32"/>
        <v>':{margin:-3},</v>
      </c>
    </row>
    <row r="662" spans="1:10">
      <c r="A662" s="1">
        <v>0.376388888888607</v>
      </c>
      <c r="G662">
        <v>-3</v>
      </c>
      <c r="H662" t="str">
        <f t="shared" si="30"/>
        <v>'</v>
      </c>
      <c r="I662" s="1">
        <f t="shared" si="31"/>
        <v>0.376388888888607</v>
      </c>
      <c r="J662" s="4" t="str">
        <f t="shared" si="32"/>
        <v>':{margin:-3},</v>
      </c>
    </row>
    <row r="663" spans="1:10">
      <c r="A663" s="1">
        <v>0.375694444444162</v>
      </c>
      <c r="B663" s="1">
        <v>0.3756944444444445</v>
      </c>
      <c r="C663" s="2" t="s">
        <v>70</v>
      </c>
      <c r="D663" s="2" t="s">
        <v>5</v>
      </c>
      <c r="E663" s="2" t="s">
        <v>254</v>
      </c>
      <c r="F663" s="2" t="s">
        <v>255</v>
      </c>
      <c r="G663">
        <v>-5</v>
      </c>
      <c r="H663" t="str">
        <f t="shared" si="30"/>
        <v>'</v>
      </c>
      <c r="I663" s="1">
        <f t="shared" si="31"/>
        <v>0.375694444444162</v>
      </c>
      <c r="J663" s="4" t="str">
        <f t="shared" si="32"/>
        <v>':{margin:-5},</v>
      </c>
    </row>
    <row r="664" spans="1:10">
      <c r="A664" s="1">
        <v>0.374999999999717</v>
      </c>
      <c r="G664">
        <v>-5</v>
      </c>
      <c r="H664" t="str">
        <f t="shared" si="30"/>
        <v>'</v>
      </c>
      <c r="I664" s="1">
        <f t="shared" si="31"/>
        <v>0.374999999999717</v>
      </c>
      <c r="J664" s="4" t="str">
        <f t="shared" si="32"/>
        <v>':{margin:-5},</v>
      </c>
    </row>
    <row r="665" spans="1:10">
      <c r="A665" s="1">
        <v>0.37430555555527201</v>
      </c>
      <c r="G665">
        <v>-5</v>
      </c>
      <c r="H665" t="str">
        <f t="shared" si="30"/>
        <v>'</v>
      </c>
      <c r="I665" s="1">
        <f t="shared" si="31"/>
        <v>0.37430555555527201</v>
      </c>
      <c r="J665" s="4" t="str">
        <f t="shared" si="32"/>
        <v>':{margin:-5},</v>
      </c>
    </row>
    <row r="666" spans="1:10">
      <c r="A666" s="1">
        <v>0.37361111111082701</v>
      </c>
      <c r="G666">
        <v>-5</v>
      </c>
      <c r="H666" t="str">
        <f t="shared" si="30"/>
        <v>'</v>
      </c>
      <c r="I666" s="1">
        <f t="shared" si="31"/>
        <v>0.37361111111082701</v>
      </c>
      <c r="J666" s="4" t="str">
        <f t="shared" si="32"/>
        <v>':{margin:-5},</v>
      </c>
    </row>
    <row r="667" spans="1:10">
      <c r="A667" s="1">
        <v>0.37291666666638201</v>
      </c>
      <c r="G667">
        <v>-5</v>
      </c>
      <c r="H667" t="str">
        <f t="shared" si="30"/>
        <v>'</v>
      </c>
      <c r="I667" s="1">
        <f t="shared" si="31"/>
        <v>0.37291666666638201</v>
      </c>
      <c r="J667" s="4" t="str">
        <f t="shared" si="32"/>
        <v>':{margin:-5},</v>
      </c>
    </row>
    <row r="668" spans="1:10">
      <c r="A668" s="1">
        <v>0.37222222222193702</v>
      </c>
      <c r="G668">
        <v>-5</v>
      </c>
      <c r="H668" t="str">
        <f t="shared" si="30"/>
        <v>'</v>
      </c>
      <c r="I668" s="1">
        <f t="shared" si="31"/>
        <v>0.37222222222193702</v>
      </c>
      <c r="J668" s="4" t="str">
        <f t="shared" si="32"/>
        <v>':{margin:-5},</v>
      </c>
    </row>
    <row r="669" spans="1:10">
      <c r="A669" s="1">
        <v>0.37152777777749202</v>
      </c>
      <c r="G669">
        <v>-5</v>
      </c>
      <c r="H669" t="str">
        <f t="shared" si="30"/>
        <v>'</v>
      </c>
      <c r="I669" s="1">
        <f t="shared" si="31"/>
        <v>0.37152777777749202</v>
      </c>
      <c r="J669" s="4" t="str">
        <f t="shared" si="32"/>
        <v>':{margin:-5},</v>
      </c>
    </row>
    <row r="670" spans="1:10">
      <c r="A670" s="1">
        <v>0.37083333333304702</v>
      </c>
      <c r="G670">
        <v>-5</v>
      </c>
      <c r="H670" t="str">
        <f t="shared" si="30"/>
        <v>'</v>
      </c>
      <c r="I670" s="1">
        <f t="shared" si="31"/>
        <v>0.37083333333304702</v>
      </c>
      <c r="J670" s="4" t="str">
        <f t="shared" si="32"/>
        <v>':{margin:-5},</v>
      </c>
    </row>
    <row r="671" spans="1:10">
      <c r="A671" s="1">
        <v>0.37013888888860202</v>
      </c>
      <c r="G671">
        <v>-5</v>
      </c>
      <c r="H671" t="str">
        <f t="shared" si="30"/>
        <v>'</v>
      </c>
      <c r="I671" s="1">
        <f t="shared" si="31"/>
        <v>0.37013888888860202</v>
      </c>
      <c r="J671" s="4" t="str">
        <f t="shared" si="32"/>
        <v>':{margin:-5},</v>
      </c>
    </row>
    <row r="672" spans="1:10">
      <c r="A672" s="1">
        <v>0.36944444444415703</v>
      </c>
      <c r="G672">
        <v>-5</v>
      </c>
      <c r="H672" t="str">
        <f t="shared" si="30"/>
        <v>'</v>
      </c>
      <c r="I672" s="1">
        <f t="shared" si="31"/>
        <v>0.36944444444415703</v>
      </c>
      <c r="J672" s="4" t="str">
        <f t="shared" si="32"/>
        <v>':{margin:-5},</v>
      </c>
    </row>
    <row r="673" spans="1:10">
      <c r="A673" s="1">
        <v>0.36874999999971197</v>
      </c>
      <c r="G673">
        <v>-5</v>
      </c>
      <c r="H673" t="str">
        <f t="shared" si="30"/>
        <v>'</v>
      </c>
      <c r="I673" s="1">
        <f t="shared" si="31"/>
        <v>0.36874999999971197</v>
      </c>
      <c r="J673" s="4" t="str">
        <f t="shared" si="32"/>
        <v>':{margin:-5},</v>
      </c>
    </row>
    <row r="674" spans="1:10">
      <c r="A674" s="1">
        <v>0.36805555555526698</v>
      </c>
      <c r="G674">
        <v>-5</v>
      </c>
      <c r="H674" t="str">
        <f t="shared" si="30"/>
        <v>'</v>
      </c>
      <c r="I674" s="1">
        <f t="shared" si="31"/>
        <v>0.36805555555526698</v>
      </c>
      <c r="J674" s="4" t="str">
        <f t="shared" si="32"/>
        <v>':{margin:-5},</v>
      </c>
    </row>
    <row r="675" spans="1:10">
      <c r="A675" s="1">
        <v>0.36736111111082198</v>
      </c>
      <c r="G675">
        <v>-5</v>
      </c>
      <c r="H675" t="str">
        <f t="shared" si="30"/>
        <v>'</v>
      </c>
      <c r="I675" s="1">
        <f t="shared" si="31"/>
        <v>0.36736111111082198</v>
      </c>
      <c r="J675" s="4" t="str">
        <f t="shared" si="32"/>
        <v>':{margin:-5},</v>
      </c>
    </row>
    <row r="676" spans="1:10">
      <c r="A676" s="1">
        <v>0.36666666666637698</v>
      </c>
      <c r="G676">
        <v>-5</v>
      </c>
      <c r="H676" t="str">
        <f t="shared" si="30"/>
        <v>'</v>
      </c>
      <c r="I676" s="1">
        <f t="shared" si="31"/>
        <v>0.36666666666637698</v>
      </c>
      <c r="J676" s="4" t="str">
        <f t="shared" si="32"/>
        <v>':{margin:-5},</v>
      </c>
    </row>
    <row r="677" spans="1:10">
      <c r="A677" s="1">
        <v>0.36597222222193199</v>
      </c>
      <c r="G677">
        <v>-5</v>
      </c>
      <c r="H677" t="str">
        <f t="shared" si="30"/>
        <v>'</v>
      </c>
      <c r="I677" s="1">
        <f t="shared" si="31"/>
        <v>0.36597222222193199</v>
      </c>
      <c r="J677" s="4" t="str">
        <f t="shared" si="32"/>
        <v>':{margin:-5},</v>
      </c>
    </row>
    <row r="678" spans="1:10">
      <c r="A678" s="1">
        <v>0.36527777777748699</v>
      </c>
      <c r="G678">
        <v>-5</v>
      </c>
      <c r="H678" t="str">
        <f t="shared" si="30"/>
        <v>'</v>
      </c>
      <c r="I678" s="1">
        <f t="shared" si="31"/>
        <v>0.36527777777748699</v>
      </c>
      <c r="J678" s="4" t="str">
        <f t="shared" si="32"/>
        <v>':{margin:-5},</v>
      </c>
    </row>
    <row r="679" spans="1:10">
      <c r="A679" s="1">
        <v>0.36458333333304199</v>
      </c>
      <c r="G679">
        <v>-5</v>
      </c>
      <c r="H679" t="str">
        <f t="shared" si="30"/>
        <v>'</v>
      </c>
      <c r="I679" s="1">
        <f t="shared" si="31"/>
        <v>0.36458333333304199</v>
      </c>
      <c r="J679" s="4" t="str">
        <f t="shared" si="32"/>
        <v>':{margin:-5},</v>
      </c>
    </row>
    <row r="680" spans="1:10">
      <c r="A680" s="1">
        <v>0.363888888888597</v>
      </c>
      <c r="G680">
        <v>-5</v>
      </c>
      <c r="H680" t="str">
        <f t="shared" si="30"/>
        <v>'</v>
      </c>
      <c r="I680" s="1">
        <f t="shared" si="31"/>
        <v>0.363888888888597</v>
      </c>
      <c r="J680" s="4" t="str">
        <f t="shared" si="32"/>
        <v>':{margin:-5},</v>
      </c>
    </row>
    <row r="681" spans="1:10">
      <c r="A681" s="1">
        <v>0.363194444444152</v>
      </c>
      <c r="G681">
        <v>-5</v>
      </c>
      <c r="H681" t="str">
        <f t="shared" si="30"/>
        <v>'</v>
      </c>
      <c r="I681" s="1">
        <f t="shared" si="31"/>
        <v>0.363194444444152</v>
      </c>
      <c r="J681" s="4" t="str">
        <f t="shared" si="32"/>
        <v>':{margin:-5},</v>
      </c>
    </row>
    <row r="682" spans="1:10">
      <c r="A682" s="1">
        <v>0.362499999999707</v>
      </c>
      <c r="G682">
        <v>-5</v>
      </c>
      <c r="H682" t="str">
        <f t="shared" si="30"/>
        <v>'</v>
      </c>
      <c r="I682" s="1">
        <f t="shared" si="31"/>
        <v>0.362499999999707</v>
      </c>
      <c r="J682" s="4" t="str">
        <f t="shared" si="32"/>
        <v>':{margin:-5},</v>
      </c>
    </row>
    <row r="683" spans="1:10">
      <c r="A683" s="1">
        <v>0.361805555555262</v>
      </c>
      <c r="G683">
        <v>-5</v>
      </c>
      <c r="H683" t="str">
        <f t="shared" si="30"/>
        <v>'</v>
      </c>
      <c r="I683" s="1">
        <f t="shared" si="31"/>
        <v>0.361805555555262</v>
      </c>
      <c r="J683" s="4" t="str">
        <f t="shared" si="32"/>
        <v>':{margin:-5},</v>
      </c>
    </row>
    <row r="684" spans="1:10">
      <c r="A684" s="1">
        <v>0.36111111111081701</v>
      </c>
      <c r="B684" s="1">
        <v>0.3611111111111111</v>
      </c>
      <c r="C684" s="2" t="s">
        <v>71</v>
      </c>
      <c r="D684" s="2" t="s">
        <v>241</v>
      </c>
      <c r="E684" s="2" t="s">
        <v>252</v>
      </c>
      <c r="F684" s="2" t="s">
        <v>255</v>
      </c>
      <c r="G684">
        <v>-3</v>
      </c>
      <c r="H684" t="str">
        <f t="shared" si="30"/>
        <v>'</v>
      </c>
      <c r="I684" s="1">
        <f t="shared" si="31"/>
        <v>0.36111111111081701</v>
      </c>
      <c r="J684" s="4" t="str">
        <f t="shared" si="32"/>
        <v>':{margin:-3},</v>
      </c>
    </row>
    <row r="685" spans="1:10">
      <c r="A685" s="1">
        <v>0.36041666666637201</v>
      </c>
      <c r="G685">
        <v>-3</v>
      </c>
      <c r="H685" t="str">
        <f t="shared" si="30"/>
        <v>'</v>
      </c>
      <c r="I685" s="1">
        <f t="shared" si="31"/>
        <v>0.36041666666637201</v>
      </c>
      <c r="J685" s="4" t="str">
        <f t="shared" si="32"/>
        <v>':{margin:-3},</v>
      </c>
    </row>
    <row r="686" spans="1:10">
      <c r="A686" s="1">
        <v>0.35972222222192701</v>
      </c>
      <c r="G686">
        <v>-3</v>
      </c>
      <c r="H686" t="str">
        <f t="shared" si="30"/>
        <v>'</v>
      </c>
      <c r="I686" s="1">
        <f t="shared" si="31"/>
        <v>0.35972222222192701</v>
      </c>
      <c r="J686" s="4" t="str">
        <f t="shared" si="32"/>
        <v>':{margin:-3},</v>
      </c>
    </row>
    <row r="687" spans="1:10">
      <c r="A687" s="1">
        <v>0.35902777777748202</v>
      </c>
      <c r="G687">
        <v>-3</v>
      </c>
      <c r="H687" t="str">
        <f t="shared" si="30"/>
        <v>'</v>
      </c>
      <c r="I687" s="1">
        <f t="shared" si="31"/>
        <v>0.35902777777748202</v>
      </c>
      <c r="J687" s="4" t="str">
        <f t="shared" si="32"/>
        <v>':{margin:-3},</v>
      </c>
    </row>
    <row r="688" spans="1:10">
      <c r="A688" s="1">
        <v>0.35833333333303702</v>
      </c>
      <c r="G688">
        <v>-3</v>
      </c>
      <c r="H688" t="str">
        <f t="shared" si="30"/>
        <v>'</v>
      </c>
      <c r="I688" s="1">
        <f t="shared" si="31"/>
        <v>0.35833333333303702</v>
      </c>
      <c r="J688" s="4" t="str">
        <f t="shared" si="32"/>
        <v>':{margin:-3},</v>
      </c>
    </row>
    <row r="689" spans="1:10">
      <c r="A689" s="1">
        <v>0.35763888888859202</v>
      </c>
      <c r="G689">
        <v>-3</v>
      </c>
      <c r="H689" t="str">
        <f t="shared" si="30"/>
        <v>'</v>
      </c>
      <c r="I689" s="1">
        <f t="shared" si="31"/>
        <v>0.35763888888859202</v>
      </c>
      <c r="J689" s="4" t="str">
        <f t="shared" si="32"/>
        <v>':{margin:-3},</v>
      </c>
    </row>
    <row r="690" spans="1:10">
      <c r="A690" s="1">
        <v>0.35694444444414702</v>
      </c>
      <c r="G690">
        <v>-3</v>
      </c>
      <c r="H690" t="str">
        <f t="shared" si="30"/>
        <v>'</v>
      </c>
      <c r="I690" s="1">
        <f t="shared" si="31"/>
        <v>0.35694444444414702</v>
      </c>
      <c r="J690" s="4" t="str">
        <f t="shared" si="32"/>
        <v>':{margin:-3},</v>
      </c>
    </row>
    <row r="691" spans="1:10">
      <c r="A691" s="1">
        <v>0.35624999999970203</v>
      </c>
      <c r="G691">
        <v>-3</v>
      </c>
      <c r="H691" t="str">
        <f t="shared" si="30"/>
        <v>'</v>
      </c>
      <c r="I691" s="1">
        <f t="shared" si="31"/>
        <v>0.35624999999970203</v>
      </c>
      <c r="J691" s="4" t="str">
        <f t="shared" si="32"/>
        <v>':{margin:-3},</v>
      </c>
    </row>
    <row r="692" spans="1:10">
      <c r="A692" s="1">
        <v>0.35555555555525697</v>
      </c>
      <c r="G692">
        <v>-3</v>
      </c>
      <c r="H692" t="str">
        <f t="shared" si="30"/>
        <v>'</v>
      </c>
      <c r="I692" s="1">
        <f t="shared" si="31"/>
        <v>0.35555555555525697</v>
      </c>
      <c r="J692" s="4" t="str">
        <f t="shared" si="32"/>
        <v>':{margin:-3},</v>
      </c>
    </row>
    <row r="693" spans="1:10">
      <c r="A693" s="1">
        <v>0.35486111111081198</v>
      </c>
      <c r="G693">
        <v>-3</v>
      </c>
      <c r="H693" t="str">
        <f t="shared" si="30"/>
        <v>'</v>
      </c>
      <c r="I693" s="1">
        <f t="shared" si="31"/>
        <v>0.35486111111081198</v>
      </c>
      <c r="J693" s="4" t="str">
        <f t="shared" si="32"/>
        <v>':{margin:-3},</v>
      </c>
    </row>
    <row r="694" spans="1:10">
      <c r="A694" s="1">
        <v>0.35416666666636698</v>
      </c>
      <c r="B694" s="1">
        <v>0.35416666666666669</v>
      </c>
      <c r="C694" s="2" t="s">
        <v>74</v>
      </c>
      <c r="D694" s="2" t="s">
        <v>5</v>
      </c>
      <c r="E694" s="2" t="s">
        <v>252</v>
      </c>
      <c r="F694" s="2" t="s">
        <v>256</v>
      </c>
      <c r="G694">
        <v>-5</v>
      </c>
      <c r="H694" t="str">
        <f t="shared" si="30"/>
        <v>'</v>
      </c>
      <c r="I694" s="1">
        <f t="shared" si="31"/>
        <v>0.35416666666636698</v>
      </c>
      <c r="J694" s="4" t="str">
        <f t="shared" si="32"/>
        <v>':{margin:-5},</v>
      </c>
    </row>
    <row r="695" spans="1:10">
      <c r="A695" s="1">
        <v>0.35347222222192198</v>
      </c>
      <c r="G695">
        <v>-5</v>
      </c>
      <c r="H695" t="str">
        <f t="shared" si="30"/>
        <v>'</v>
      </c>
      <c r="I695" s="1">
        <f t="shared" si="31"/>
        <v>0.35347222222192198</v>
      </c>
      <c r="J695" s="4" t="str">
        <f t="shared" si="32"/>
        <v>':{margin:-5},</v>
      </c>
    </row>
    <row r="696" spans="1:10">
      <c r="A696" s="1">
        <v>0.35277777777747699</v>
      </c>
      <c r="G696">
        <v>-5</v>
      </c>
      <c r="H696" t="str">
        <f t="shared" si="30"/>
        <v>'</v>
      </c>
      <c r="I696" s="1">
        <f t="shared" si="31"/>
        <v>0.35277777777747699</v>
      </c>
      <c r="J696" s="4" t="str">
        <f t="shared" si="32"/>
        <v>':{margin:-5},</v>
      </c>
    </row>
    <row r="697" spans="1:10">
      <c r="A697" s="1">
        <v>0.35208333333303199</v>
      </c>
      <c r="G697">
        <v>-5</v>
      </c>
      <c r="H697" t="str">
        <f t="shared" si="30"/>
        <v>'</v>
      </c>
      <c r="I697" s="1">
        <f t="shared" si="31"/>
        <v>0.35208333333303199</v>
      </c>
      <c r="J697" s="4" t="str">
        <f t="shared" si="32"/>
        <v>':{margin:-5},</v>
      </c>
    </row>
    <row r="698" spans="1:10">
      <c r="A698" s="1">
        <v>0.35138888888858699</v>
      </c>
      <c r="G698">
        <v>-5</v>
      </c>
      <c r="H698" t="str">
        <f t="shared" si="30"/>
        <v>'</v>
      </c>
      <c r="I698" s="1">
        <f t="shared" si="31"/>
        <v>0.35138888888858699</v>
      </c>
      <c r="J698" s="4" t="str">
        <f t="shared" si="32"/>
        <v>':{margin:-5},</v>
      </c>
    </row>
    <row r="699" spans="1:10">
      <c r="A699" s="1">
        <v>0.350694444444142</v>
      </c>
      <c r="G699">
        <v>-5</v>
      </c>
      <c r="H699" t="str">
        <f t="shared" si="30"/>
        <v>'</v>
      </c>
      <c r="I699" s="1">
        <f t="shared" si="31"/>
        <v>0.350694444444142</v>
      </c>
      <c r="J699" s="4" t="str">
        <f t="shared" si="32"/>
        <v>':{margin:-5},</v>
      </c>
    </row>
    <row r="700" spans="1:10">
      <c r="A700" s="1">
        <v>0.349999999999697</v>
      </c>
      <c r="G700">
        <v>-5</v>
      </c>
      <c r="H700" t="str">
        <f t="shared" si="30"/>
        <v>'</v>
      </c>
      <c r="I700" s="1">
        <f t="shared" si="31"/>
        <v>0.349999999999697</v>
      </c>
      <c r="J700" s="4" t="str">
        <f t="shared" si="32"/>
        <v>':{margin:-5},</v>
      </c>
    </row>
    <row r="701" spans="1:10">
      <c r="A701" s="1">
        <v>0.349305555555252</v>
      </c>
      <c r="G701">
        <v>-5</v>
      </c>
      <c r="H701" t="str">
        <f t="shared" si="30"/>
        <v>'</v>
      </c>
      <c r="I701" s="1">
        <f t="shared" si="31"/>
        <v>0.349305555555252</v>
      </c>
      <c r="J701" s="4" t="str">
        <f t="shared" si="32"/>
        <v>':{margin:-5},</v>
      </c>
    </row>
    <row r="702" spans="1:10">
      <c r="A702" s="1">
        <v>0.348611111110807</v>
      </c>
      <c r="G702">
        <v>-5</v>
      </c>
      <c r="H702" t="str">
        <f t="shared" si="30"/>
        <v>'</v>
      </c>
      <c r="I702" s="1">
        <f t="shared" si="31"/>
        <v>0.348611111110807</v>
      </c>
      <c r="J702" s="4" t="str">
        <f t="shared" si="32"/>
        <v>':{margin:-5},</v>
      </c>
    </row>
    <row r="703" spans="1:10">
      <c r="A703" s="1">
        <v>0.34791666666636201</v>
      </c>
      <c r="G703">
        <v>-5</v>
      </c>
      <c r="H703" t="str">
        <f t="shared" si="30"/>
        <v>'</v>
      </c>
      <c r="I703" s="1">
        <f t="shared" si="31"/>
        <v>0.34791666666636201</v>
      </c>
      <c r="J703" s="4" t="str">
        <f t="shared" si="32"/>
        <v>':{margin:-5},</v>
      </c>
    </row>
    <row r="704" spans="1:10">
      <c r="A704" s="1">
        <v>0.34722222222191701</v>
      </c>
      <c r="G704">
        <v>-5</v>
      </c>
      <c r="H704" t="str">
        <f t="shared" si="30"/>
        <v>'</v>
      </c>
      <c r="I704" s="1">
        <f t="shared" si="31"/>
        <v>0.34722222222191701</v>
      </c>
      <c r="J704" s="4" t="str">
        <f t="shared" si="32"/>
        <v>':{margin:-5},</v>
      </c>
    </row>
    <row r="705" spans="1:10">
      <c r="A705" s="1">
        <v>0.34652777777747201</v>
      </c>
      <c r="G705">
        <v>-5</v>
      </c>
      <c r="H705" t="str">
        <f t="shared" si="30"/>
        <v>'</v>
      </c>
      <c r="I705" s="1">
        <f t="shared" si="31"/>
        <v>0.34652777777747201</v>
      </c>
      <c r="J705" s="4" t="str">
        <f t="shared" si="32"/>
        <v>':{margin:-5},</v>
      </c>
    </row>
    <row r="706" spans="1:10">
      <c r="A706" s="1">
        <v>0.34583333333302702</v>
      </c>
      <c r="G706">
        <v>-5</v>
      </c>
      <c r="H706" t="str">
        <f t="shared" si="30"/>
        <v>'</v>
      </c>
      <c r="I706" s="1">
        <f t="shared" si="31"/>
        <v>0.34583333333302702</v>
      </c>
      <c r="J706" s="4" t="str">
        <f t="shared" si="32"/>
        <v>':{margin:-5},</v>
      </c>
    </row>
    <row r="707" spans="1:10">
      <c r="A707" s="1">
        <v>0.34513888888858202</v>
      </c>
      <c r="G707">
        <v>-5</v>
      </c>
      <c r="H707" t="str">
        <f t="shared" si="30"/>
        <v>'</v>
      </c>
      <c r="I707" s="1">
        <f t="shared" si="31"/>
        <v>0.34513888888858202</v>
      </c>
      <c r="J707" s="4" t="str">
        <f t="shared" si="32"/>
        <v>':{margin:-5},</v>
      </c>
    </row>
    <row r="708" spans="1:10">
      <c r="A708" s="1">
        <v>0.34444444444413702</v>
      </c>
      <c r="G708">
        <v>-5</v>
      </c>
      <c r="H708" t="str">
        <f t="shared" si="30"/>
        <v>'</v>
      </c>
      <c r="I708" s="1">
        <f t="shared" si="31"/>
        <v>0.34444444444413702</v>
      </c>
      <c r="J708" s="4" t="str">
        <f t="shared" si="32"/>
        <v>':{margin:-5},</v>
      </c>
    </row>
    <row r="709" spans="1:10">
      <c r="A709" s="1">
        <v>0.34374999999969202</v>
      </c>
      <c r="B709" s="1">
        <v>0.34375</v>
      </c>
      <c r="C709" s="2" t="s">
        <v>75</v>
      </c>
      <c r="D709" s="2" t="s">
        <v>241</v>
      </c>
      <c r="E709" s="2" t="s">
        <v>257</v>
      </c>
      <c r="F709" s="2" t="s">
        <v>256</v>
      </c>
      <c r="G709">
        <v>-3</v>
      </c>
      <c r="H709" t="str">
        <f t="shared" ref="H709:H772" si="33">"'"</f>
        <v>'</v>
      </c>
      <c r="I709" s="1">
        <f t="shared" ref="I709:I772" si="34">A709</f>
        <v>0.34374999999969202</v>
      </c>
      <c r="J709" s="4" t="str">
        <f t="shared" ref="J709:J772" si="35">"':{margin:"&amp;G709&amp;"},"</f>
        <v>':{margin:-3},</v>
      </c>
    </row>
    <row r="710" spans="1:10">
      <c r="A710" s="1">
        <v>0.34305555555524703</v>
      </c>
      <c r="G710">
        <v>-3</v>
      </c>
      <c r="H710" t="str">
        <f t="shared" si="33"/>
        <v>'</v>
      </c>
      <c r="I710" s="1">
        <f t="shared" si="34"/>
        <v>0.34305555555524703</v>
      </c>
      <c r="J710" s="4" t="str">
        <f t="shared" si="35"/>
        <v>':{margin:-3},</v>
      </c>
    </row>
    <row r="711" spans="1:10">
      <c r="A711" s="1">
        <v>0.34236111111080197</v>
      </c>
      <c r="G711">
        <v>-3</v>
      </c>
      <c r="H711" t="str">
        <f t="shared" si="33"/>
        <v>'</v>
      </c>
      <c r="I711" s="1">
        <f t="shared" si="34"/>
        <v>0.34236111111080197</v>
      </c>
      <c r="J711" s="4" t="str">
        <f t="shared" si="35"/>
        <v>':{margin:-3},</v>
      </c>
    </row>
    <row r="712" spans="1:10">
      <c r="A712" s="1">
        <v>0.34166666666635698</v>
      </c>
      <c r="G712">
        <v>-3</v>
      </c>
      <c r="H712" t="str">
        <f t="shared" si="33"/>
        <v>'</v>
      </c>
      <c r="I712" s="1">
        <f t="shared" si="34"/>
        <v>0.34166666666635698</v>
      </c>
      <c r="J712" s="4" t="str">
        <f t="shared" si="35"/>
        <v>':{margin:-3},</v>
      </c>
    </row>
    <row r="713" spans="1:10">
      <c r="A713" s="1">
        <v>0.34097222222191198</v>
      </c>
      <c r="G713">
        <v>-3</v>
      </c>
      <c r="H713" t="str">
        <f t="shared" si="33"/>
        <v>'</v>
      </c>
      <c r="I713" s="1">
        <f t="shared" si="34"/>
        <v>0.34097222222191198</v>
      </c>
      <c r="J713" s="4" t="str">
        <f t="shared" si="35"/>
        <v>':{margin:-3},</v>
      </c>
    </row>
    <row r="714" spans="1:10">
      <c r="A714" s="1">
        <v>0.34027777777746698</v>
      </c>
      <c r="G714">
        <v>-3</v>
      </c>
      <c r="H714" t="str">
        <f t="shared" si="33"/>
        <v>'</v>
      </c>
      <c r="I714" s="1">
        <f t="shared" si="34"/>
        <v>0.34027777777746698</v>
      </c>
      <c r="J714" s="4" t="str">
        <f t="shared" si="35"/>
        <v>':{margin:-3},</v>
      </c>
    </row>
    <row r="715" spans="1:10">
      <c r="A715" s="1">
        <v>0.33958333333302199</v>
      </c>
      <c r="G715">
        <v>-3</v>
      </c>
      <c r="H715" t="str">
        <f t="shared" si="33"/>
        <v>'</v>
      </c>
      <c r="I715" s="1">
        <f t="shared" si="34"/>
        <v>0.33958333333302199</v>
      </c>
      <c r="J715" s="4" t="str">
        <f t="shared" si="35"/>
        <v>':{margin:-3},</v>
      </c>
    </row>
    <row r="716" spans="1:10">
      <c r="A716" s="1">
        <v>0.33888888888857699</v>
      </c>
      <c r="G716">
        <v>-3</v>
      </c>
      <c r="H716" t="str">
        <f t="shared" si="33"/>
        <v>'</v>
      </c>
      <c r="I716" s="1">
        <f t="shared" si="34"/>
        <v>0.33888888888857699</v>
      </c>
      <c r="J716" s="4" t="str">
        <f t="shared" si="35"/>
        <v>':{margin:-3},</v>
      </c>
    </row>
    <row r="717" spans="1:10">
      <c r="A717" s="1">
        <v>0.33819444444413199</v>
      </c>
      <c r="G717">
        <v>-3</v>
      </c>
      <c r="H717" t="str">
        <f t="shared" si="33"/>
        <v>'</v>
      </c>
      <c r="I717" s="1">
        <f t="shared" si="34"/>
        <v>0.33819444444413199</v>
      </c>
      <c r="J717" s="4" t="str">
        <f t="shared" si="35"/>
        <v>':{margin:-3},</v>
      </c>
    </row>
    <row r="718" spans="1:10">
      <c r="A718" s="1">
        <v>0.33749999999968699</v>
      </c>
      <c r="G718">
        <v>-3</v>
      </c>
      <c r="H718" t="str">
        <f t="shared" si="33"/>
        <v>'</v>
      </c>
      <c r="I718" s="1">
        <f t="shared" si="34"/>
        <v>0.33749999999968699</v>
      </c>
      <c r="J718" s="4" t="str">
        <f t="shared" si="35"/>
        <v>':{margin:-3},</v>
      </c>
    </row>
    <row r="719" spans="1:10">
      <c r="A719" s="1">
        <v>0.336805555555242</v>
      </c>
      <c r="G719">
        <v>-3</v>
      </c>
      <c r="H719" t="str">
        <f t="shared" si="33"/>
        <v>'</v>
      </c>
      <c r="I719" s="1">
        <f t="shared" si="34"/>
        <v>0.336805555555242</v>
      </c>
      <c r="J719" s="4" t="str">
        <f t="shared" si="35"/>
        <v>':{margin:-3},</v>
      </c>
    </row>
    <row r="720" spans="1:10">
      <c r="A720" s="1">
        <v>0.336111111110797</v>
      </c>
      <c r="G720">
        <v>-3</v>
      </c>
      <c r="H720" t="str">
        <f t="shared" si="33"/>
        <v>'</v>
      </c>
      <c r="I720" s="1">
        <f t="shared" si="34"/>
        <v>0.336111111110797</v>
      </c>
      <c r="J720" s="4" t="str">
        <f t="shared" si="35"/>
        <v>':{margin:-3},</v>
      </c>
    </row>
    <row r="721" spans="1:10">
      <c r="A721" s="1">
        <v>0.335416666666352</v>
      </c>
      <c r="G721">
        <v>-3</v>
      </c>
      <c r="H721" t="str">
        <f t="shared" si="33"/>
        <v>'</v>
      </c>
      <c r="I721" s="1">
        <f t="shared" si="34"/>
        <v>0.335416666666352</v>
      </c>
      <c r="J721" s="4" t="str">
        <f t="shared" si="35"/>
        <v>':{margin:-3},</v>
      </c>
    </row>
    <row r="722" spans="1:10">
      <c r="A722" s="1">
        <v>0.33472222222190701</v>
      </c>
      <c r="B722" s="1">
        <v>0.3347222222222222</v>
      </c>
      <c r="C722" s="2" t="s">
        <v>78</v>
      </c>
      <c r="D722" s="2" t="s">
        <v>5</v>
      </c>
      <c r="E722" s="2" t="s">
        <v>257</v>
      </c>
      <c r="F722" s="2" t="s">
        <v>258</v>
      </c>
      <c r="G722">
        <v>-5</v>
      </c>
      <c r="H722" t="str">
        <f t="shared" si="33"/>
        <v>'</v>
      </c>
      <c r="I722" s="1">
        <f t="shared" si="34"/>
        <v>0.33472222222190701</v>
      </c>
      <c r="J722" s="4" t="str">
        <f t="shared" si="35"/>
        <v>':{margin:-5},</v>
      </c>
    </row>
    <row r="723" spans="1:10">
      <c r="A723" s="1">
        <v>0.33402777777746201</v>
      </c>
      <c r="G723">
        <v>-5</v>
      </c>
      <c r="H723" t="str">
        <f t="shared" si="33"/>
        <v>'</v>
      </c>
      <c r="I723" s="1">
        <f t="shared" si="34"/>
        <v>0.33402777777746201</v>
      </c>
      <c r="J723" s="4" t="str">
        <f t="shared" si="35"/>
        <v>':{margin:-5},</v>
      </c>
    </row>
    <row r="724" spans="1:10">
      <c r="A724" s="1">
        <v>0.33333333333301701</v>
      </c>
      <c r="G724">
        <v>-5</v>
      </c>
      <c r="H724" t="str">
        <f t="shared" si="33"/>
        <v>'</v>
      </c>
      <c r="I724" s="1">
        <f t="shared" si="34"/>
        <v>0.33333333333301701</v>
      </c>
      <c r="J724" s="4" t="str">
        <f t="shared" si="35"/>
        <v>':{margin:-5},</v>
      </c>
    </row>
    <row r="725" spans="1:10">
      <c r="A725" s="1">
        <v>0.33263888888857202</v>
      </c>
      <c r="G725">
        <v>-5</v>
      </c>
      <c r="H725" t="str">
        <f t="shared" si="33"/>
        <v>'</v>
      </c>
      <c r="I725" s="1">
        <f t="shared" si="34"/>
        <v>0.33263888888857202</v>
      </c>
      <c r="J725" s="4" t="str">
        <f t="shared" si="35"/>
        <v>':{margin:-5},</v>
      </c>
    </row>
    <row r="726" spans="1:10">
      <c r="A726" s="1">
        <v>0.33194444444412702</v>
      </c>
      <c r="G726">
        <v>-5</v>
      </c>
      <c r="H726" t="str">
        <f t="shared" si="33"/>
        <v>'</v>
      </c>
      <c r="I726" s="1">
        <f t="shared" si="34"/>
        <v>0.33194444444412702</v>
      </c>
      <c r="J726" s="4" t="str">
        <f t="shared" si="35"/>
        <v>':{margin:-5},</v>
      </c>
    </row>
    <row r="727" spans="1:10">
      <c r="A727" s="1">
        <v>0.33124999999968202</v>
      </c>
      <c r="G727">
        <v>-5</v>
      </c>
      <c r="H727" t="str">
        <f t="shared" si="33"/>
        <v>'</v>
      </c>
      <c r="I727" s="1">
        <f t="shared" si="34"/>
        <v>0.33124999999968202</v>
      </c>
      <c r="J727" s="4" t="str">
        <f t="shared" si="35"/>
        <v>':{margin:-5},</v>
      </c>
    </row>
    <row r="728" spans="1:10">
      <c r="A728" s="1">
        <v>0.33055555555523702</v>
      </c>
      <c r="G728">
        <v>-5</v>
      </c>
      <c r="H728" t="str">
        <f t="shared" si="33"/>
        <v>'</v>
      </c>
      <c r="I728" s="1">
        <f t="shared" si="34"/>
        <v>0.33055555555523702</v>
      </c>
      <c r="J728" s="4" t="str">
        <f t="shared" si="35"/>
        <v>':{margin:-5},</v>
      </c>
    </row>
    <row r="729" spans="1:10">
      <c r="A729" s="1">
        <v>0.32986111111079203</v>
      </c>
      <c r="G729">
        <v>-5</v>
      </c>
      <c r="H729" t="str">
        <f t="shared" si="33"/>
        <v>'</v>
      </c>
      <c r="I729" s="1">
        <f t="shared" si="34"/>
        <v>0.32986111111079203</v>
      </c>
      <c r="J729" s="4" t="str">
        <f t="shared" si="35"/>
        <v>':{margin:-5},</v>
      </c>
    </row>
    <row r="730" spans="1:10">
      <c r="A730" s="1">
        <v>0.32916666666634697</v>
      </c>
      <c r="G730">
        <v>-5</v>
      </c>
      <c r="H730" t="str">
        <f t="shared" si="33"/>
        <v>'</v>
      </c>
      <c r="I730" s="1">
        <f t="shared" si="34"/>
        <v>0.32916666666634697</v>
      </c>
      <c r="J730" s="4" t="str">
        <f t="shared" si="35"/>
        <v>':{margin:-5},</v>
      </c>
    </row>
    <row r="731" spans="1:10">
      <c r="A731" s="1">
        <v>0.32847222222190198</v>
      </c>
      <c r="G731">
        <v>-5</v>
      </c>
      <c r="H731" t="str">
        <f t="shared" si="33"/>
        <v>'</v>
      </c>
      <c r="I731" s="1">
        <f t="shared" si="34"/>
        <v>0.32847222222190198</v>
      </c>
      <c r="J731" s="4" t="str">
        <f t="shared" si="35"/>
        <v>':{margin:-5},</v>
      </c>
    </row>
    <row r="732" spans="1:10">
      <c r="A732" s="1">
        <v>0.32777777777745698</v>
      </c>
      <c r="G732">
        <v>-5</v>
      </c>
      <c r="H732" t="str">
        <f t="shared" si="33"/>
        <v>'</v>
      </c>
      <c r="I732" s="1">
        <f t="shared" si="34"/>
        <v>0.32777777777745698</v>
      </c>
      <c r="J732" s="4" t="str">
        <f t="shared" si="35"/>
        <v>':{margin:-5},</v>
      </c>
    </row>
    <row r="733" spans="1:10">
      <c r="A733" s="1">
        <v>0.32708333333301198</v>
      </c>
      <c r="G733">
        <v>-5</v>
      </c>
      <c r="H733" t="str">
        <f t="shared" si="33"/>
        <v>'</v>
      </c>
      <c r="I733" s="1">
        <f t="shared" si="34"/>
        <v>0.32708333333301198</v>
      </c>
      <c r="J733" s="4" t="str">
        <f t="shared" si="35"/>
        <v>':{margin:-5},</v>
      </c>
    </row>
    <row r="734" spans="1:10">
      <c r="A734" s="1">
        <v>0.32638888888856699</v>
      </c>
      <c r="G734">
        <v>-5</v>
      </c>
      <c r="H734" t="str">
        <f t="shared" si="33"/>
        <v>'</v>
      </c>
      <c r="I734" s="1">
        <f t="shared" si="34"/>
        <v>0.32638888888856699</v>
      </c>
      <c r="J734" s="4" t="str">
        <f t="shared" si="35"/>
        <v>':{margin:-5},</v>
      </c>
    </row>
    <row r="735" spans="1:10">
      <c r="A735" s="1">
        <v>0.32569444444412199</v>
      </c>
      <c r="G735">
        <v>-5</v>
      </c>
      <c r="H735" t="str">
        <f t="shared" si="33"/>
        <v>'</v>
      </c>
      <c r="I735" s="1">
        <f t="shared" si="34"/>
        <v>0.32569444444412199</v>
      </c>
      <c r="J735" s="4" t="str">
        <f t="shared" si="35"/>
        <v>':{margin:-5},</v>
      </c>
    </row>
    <row r="736" spans="1:10">
      <c r="A736" s="1">
        <v>0.32499999999967699</v>
      </c>
      <c r="G736">
        <v>-5</v>
      </c>
      <c r="H736" t="str">
        <f t="shared" si="33"/>
        <v>'</v>
      </c>
      <c r="I736" s="1">
        <f t="shared" si="34"/>
        <v>0.32499999999967699</v>
      </c>
      <c r="J736" s="4" t="str">
        <f t="shared" si="35"/>
        <v>':{margin:-5},</v>
      </c>
    </row>
    <row r="737" spans="1:10">
      <c r="A737" s="1">
        <v>0.32430555555523199</v>
      </c>
      <c r="G737">
        <v>-5</v>
      </c>
      <c r="H737" t="str">
        <f t="shared" si="33"/>
        <v>'</v>
      </c>
      <c r="I737" s="1">
        <f t="shared" si="34"/>
        <v>0.32430555555523199</v>
      </c>
      <c r="J737" s="4" t="str">
        <f t="shared" si="35"/>
        <v>':{margin:-5},</v>
      </c>
    </row>
    <row r="738" spans="1:10">
      <c r="A738" s="1">
        <v>0.323611111110787</v>
      </c>
      <c r="G738">
        <v>-5</v>
      </c>
      <c r="H738" t="str">
        <f t="shared" si="33"/>
        <v>'</v>
      </c>
      <c r="I738" s="1">
        <f t="shared" si="34"/>
        <v>0.323611111110787</v>
      </c>
      <c r="J738" s="4" t="str">
        <f t="shared" si="35"/>
        <v>':{margin:-5},</v>
      </c>
    </row>
    <row r="739" spans="1:10">
      <c r="A739" s="1">
        <v>0.322916666666342</v>
      </c>
      <c r="G739">
        <v>-5</v>
      </c>
      <c r="H739" t="str">
        <f t="shared" si="33"/>
        <v>'</v>
      </c>
      <c r="I739" s="1">
        <f t="shared" si="34"/>
        <v>0.322916666666342</v>
      </c>
      <c r="J739" s="4" t="str">
        <f t="shared" si="35"/>
        <v>':{margin:-5},</v>
      </c>
    </row>
    <row r="740" spans="1:10">
      <c r="A740" s="1">
        <v>0.322222222221897</v>
      </c>
      <c r="G740">
        <v>-5</v>
      </c>
      <c r="H740" t="str">
        <f t="shared" si="33"/>
        <v>'</v>
      </c>
      <c r="I740" s="1">
        <f t="shared" si="34"/>
        <v>0.322222222221897</v>
      </c>
      <c r="J740" s="4" t="str">
        <f t="shared" si="35"/>
        <v>':{margin:-5},</v>
      </c>
    </row>
    <row r="741" spans="1:10">
      <c r="A741" s="1">
        <v>0.32152777777745201</v>
      </c>
      <c r="B741" s="1">
        <v>0.3215277777777778</v>
      </c>
      <c r="C741" s="2" t="s">
        <v>55</v>
      </c>
      <c r="D741" s="2" t="s">
        <v>241</v>
      </c>
      <c r="E741" s="2" t="s">
        <v>257</v>
      </c>
      <c r="F741" s="2" t="s">
        <v>258</v>
      </c>
      <c r="G741">
        <v>-5</v>
      </c>
      <c r="H741" t="str">
        <f t="shared" si="33"/>
        <v>'</v>
      </c>
      <c r="I741" s="1">
        <f t="shared" si="34"/>
        <v>0.32152777777745201</v>
      </c>
      <c r="J741" s="4" t="str">
        <f t="shared" si="35"/>
        <v>':{margin:-5},</v>
      </c>
    </row>
    <row r="742" spans="1:10">
      <c r="A742" s="1">
        <v>0.32083333333300701</v>
      </c>
      <c r="B742" s="1">
        <v>0.3215277777777778</v>
      </c>
      <c r="C742" s="2" t="s">
        <v>68</v>
      </c>
      <c r="D742" s="2" t="s">
        <v>5</v>
      </c>
      <c r="E742" s="2" t="s">
        <v>257</v>
      </c>
      <c r="F742" s="2" t="s">
        <v>258</v>
      </c>
      <c r="G742">
        <v>-5</v>
      </c>
      <c r="H742" t="str">
        <f t="shared" si="33"/>
        <v>'</v>
      </c>
      <c r="I742" s="1">
        <f t="shared" si="34"/>
        <v>0.32083333333300701</v>
      </c>
      <c r="J742" s="4" t="str">
        <f t="shared" si="35"/>
        <v>':{margin:-5},</v>
      </c>
    </row>
    <row r="743" spans="1:10">
      <c r="A743" s="1">
        <v>0.32013888888856201</v>
      </c>
      <c r="G743">
        <v>-5</v>
      </c>
      <c r="H743" t="str">
        <f t="shared" si="33"/>
        <v>'</v>
      </c>
      <c r="I743" s="1">
        <f t="shared" si="34"/>
        <v>0.32013888888856201</v>
      </c>
      <c r="J743" s="4" t="str">
        <f t="shared" si="35"/>
        <v>':{margin:-5},</v>
      </c>
    </row>
    <row r="744" spans="1:10">
      <c r="A744" s="1">
        <v>0.31944444444411702</v>
      </c>
      <c r="G744">
        <v>-5</v>
      </c>
      <c r="H744" t="str">
        <f t="shared" si="33"/>
        <v>'</v>
      </c>
      <c r="I744" s="1">
        <f t="shared" si="34"/>
        <v>0.31944444444411702</v>
      </c>
      <c r="J744" s="4" t="str">
        <f t="shared" si="35"/>
        <v>':{margin:-5},</v>
      </c>
    </row>
    <row r="745" spans="1:10">
      <c r="A745" s="1">
        <v>0.31874999999967202</v>
      </c>
      <c r="G745">
        <v>-5</v>
      </c>
      <c r="H745" t="str">
        <f t="shared" si="33"/>
        <v>'</v>
      </c>
      <c r="I745" s="1">
        <f t="shared" si="34"/>
        <v>0.31874999999967202</v>
      </c>
      <c r="J745" s="4" t="str">
        <f t="shared" si="35"/>
        <v>':{margin:-5},</v>
      </c>
    </row>
    <row r="746" spans="1:10">
      <c r="A746" s="1">
        <v>0.31805555555522702</v>
      </c>
      <c r="G746">
        <v>-5</v>
      </c>
      <c r="H746" t="str">
        <f t="shared" si="33"/>
        <v>'</v>
      </c>
      <c r="I746" s="1">
        <f t="shared" si="34"/>
        <v>0.31805555555522702</v>
      </c>
      <c r="J746" s="4" t="str">
        <f t="shared" si="35"/>
        <v>':{margin:-5},</v>
      </c>
    </row>
    <row r="747" spans="1:10">
      <c r="A747" s="1">
        <v>0.31736111111078202</v>
      </c>
      <c r="G747">
        <v>-5</v>
      </c>
      <c r="H747" t="str">
        <f t="shared" si="33"/>
        <v>'</v>
      </c>
      <c r="I747" s="1">
        <f t="shared" si="34"/>
        <v>0.31736111111078202</v>
      </c>
      <c r="J747" s="4" t="str">
        <f t="shared" si="35"/>
        <v>':{margin:-5},</v>
      </c>
    </row>
    <row r="748" spans="1:10">
      <c r="A748" s="1">
        <v>0.31666666666633703</v>
      </c>
      <c r="G748">
        <v>-5</v>
      </c>
      <c r="H748" t="str">
        <f t="shared" si="33"/>
        <v>'</v>
      </c>
      <c r="I748" s="1">
        <f t="shared" si="34"/>
        <v>0.31666666666633703</v>
      </c>
      <c r="J748" s="4" t="str">
        <f t="shared" si="35"/>
        <v>':{margin:-5},</v>
      </c>
    </row>
    <row r="749" spans="1:10">
      <c r="A749" s="1">
        <v>0.31597222222189197</v>
      </c>
      <c r="G749">
        <v>-5</v>
      </c>
      <c r="H749" t="str">
        <f t="shared" si="33"/>
        <v>'</v>
      </c>
      <c r="I749" s="1">
        <f t="shared" si="34"/>
        <v>0.31597222222189197</v>
      </c>
      <c r="J749" s="4" t="str">
        <f t="shared" si="35"/>
        <v>':{margin:-5},</v>
      </c>
    </row>
    <row r="750" spans="1:10">
      <c r="A750" s="1">
        <v>0.31527777777744698</v>
      </c>
      <c r="G750">
        <v>-5</v>
      </c>
      <c r="H750" t="str">
        <f t="shared" si="33"/>
        <v>'</v>
      </c>
      <c r="I750" s="1">
        <f t="shared" si="34"/>
        <v>0.31527777777744698</v>
      </c>
      <c r="J750" s="4" t="str">
        <f t="shared" si="35"/>
        <v>':{margin:-5},</v>
      </c>
    </row>
    <row r="751" spans="1:10">
      <c r="A751" s="1">
        <v>0.31458333333300198</v>
      </c>
      <c r="G751">
        <v>-5</v>
      </c>
      <c r="H751" t="str">
        <f t="shared" si="33"/>
        <v>'</v>
      </c>
      <c r="I751" s="1">
        <f t="shared" si="34"/>
        <v>0.31458333333300198</v>
      </c>
      <c r="J751" s="4" t="str">
        <f t="shared" si="35"/>
        <v>':{margin:-5},</v>
      </c>
    </row>
    <row r="752" spans="1:10">
      <c r="A752" s="1">
        <v>0.31388888888855698</v>
      </c>
      <c r="G752">
        <v>-5</v>
      </c>
      <c r="H752" t="str">
        <f t="shared" si="33"/>
        <v>'</v>
      </c>
      <c r="I752" s="1">
        <f t="shared" si="34"/>
        <v>0.31388888888855698</v>
      </c>
      <c r="J752" s="4" t="str">
        <f t="shared" si="35"/>
        <v>':{margin:-5},</v>
      </c>
    </row>
    <row r="753" spans="1:10">
      <c r="A753" s="1">
        <v>0.31319444444411199</v>
      </c>
      <c r="G753">
        <v>-5</v>
      </c>
      <c r="H753" t="str">
        <f t="shared" si="33"/>
        <v>'</v>
      </c>
      <c r="I753" s="1">
        <f t="shared" si="34"/>
        <v>0.31319444444411199</v>
      </c>
      <c r="J753" s="4" t="str">
        <f t="shared" si="35"/>
        <v>':{margin:-5},</v>
      </c>
    </row>
    <row r="754" spans="1:10">
      <c r="A754" s="1">
        <v>0.31249999999966699</v>
      </c>
      <c r="G754">
        <v>-5</v>
      </c>
      <c r="H754" t="str">
        <f t="shared" si="33"/>
        <v>'</v>
      </c>
      <c r="I754" s="1">
        <f t="shared" si="34"/>
        <v>0.31249999999966699</v>
      </c>
      <c r="J754" s="4" t="str">
        <f t="shared" si="35"/>
        <v>':{margin:-5},</v>
      </c>
    </row>
    <row r="755" spans="1:10">
      <c r="A755" s="1">
        <v>0.31180555555522199</v>
      </c>
      <c r="G755">
        <v>-5</v>
      </c>
      <c r="H755" t="str">
        <f t="shared" si="33"/>
        <v>'</v>
      </c>
      <c r="I755" s="1">
        <f t="shared" si="34"/>
        <v>0.31180555555522199</v>
      </c>
      <c r="J755" s="4" t="str">
        <f t="shared" si="35"/>
        <v>':{margin:-5},</v>
      </c>
    </row>
    <row r="756" spans="1:10">
      <c r="A756" s="1">
        <v>0.31111111111077699</v>
      </c>
      <c r="G756">
        <v>-5</v>
      </c>
      <c r="H756" t="str">
        <f t="shared" si="33"/>
        <v>'</v>
      </c>
      <c r="I756" s="1">
        <f t="shared" si="34"/>
        <v>0.31111111111077699</v>
      </c>
      <c r="J756" s="4" t="str">
        <f t="shared" si="35"/>
        <v>':{margin:-5},</v>
      </c>
    </row>
    <row r="757" spans="1:10">
      <c r="A757" s="1">
        <v>0.310416666666332</v>
      </c>
      <c r="G757">
        <v>-5</v>
      </c>
      <c r="H757" t="str">
        <f t="shared" si="33"/>
        <v>'</v>
      </c>
      <c r="I757" s="1">
        <f t="shared" si="34"/>
        <v>0.310416666666332</v>
      </c>
      <c r="J757" s="4" t="str">
        <f t="shared" si="35"/>
        <v>':{margin:-5},</v>
      </c>
    </row>
    <row r="758" spans="1:10">
      <c r="A758" s="1">
        <v>0.309722222221887</v>
      </c>
      <c r="G758">
        <v>-5</v>
      </c>
      <c r="H758" t="str">
        <f t="shared" si="33"/>
        <v>'</v>
      </c>
      <c r="I758" s="1">
        <f t="shared" si="34"/>
        <v>0.309722222221887</v>
      </c>
      <c r="J758" s="4" t="str">
        <f t="shared" si="35"/>
        <v>':{margin:-5},</v>
      </c>
    </row>
    <row r="759" spans="1:10">
      <c r="A759" s="1">
        <v>0.309027777777442</v>
      </c>
      <c r="G759">
        <v>-5</v>
      </c>
      <c r="H759" t="str">
        <f t="shared" si="33"/>
        <v>'</v>
      </c>
      <c r="I759" s="1">
        <f t="shared" si="34"/>
        <v>0.309027777777442</v>
      </c>
      <c r="J759" s="4" t="str">
        <f t="shared" si="35"/>
        <v>':{margin:-5},</v>
      </c>
    </row>
    <row r="760" spans="1:10">
      <c r="A760" s="1">
        <v>0.30833333333299701</v>
      </c>
      <c r="G760">
        <v>-5</v>
      </c>
      <c r="H760" t="str">
        <f t="shared" si="33"/>
        <v>'</v>
      </c>
      <c r="I760" s="1">
        <f t="shared" si="34"/>
        <v>0.30833333333299701</v>
      </c>
      <c r="J760" s="4" t="str">
        <f t="shared" si="35"/>
        <v>':{margin:-5},</v>
      </c>
    </row>
    <row r="761" spans="1:10">
      <c r="A761" s="1">
        <v>0.30763888888855201</v>
      </c>
      <c r="G761">
        <v>-5</v>
      </c>
      <c r="H761" t="str">
        <f t="shared" si="33"/>
        <v>'</v>
      </c>
      <c r="I761" s="1">
        <f t="shared" si="34"/>
        <v>0.30763888888855201</v>
      </c>
      <c r="J761" s="4" t="str">
        <f t="shared" si="35"/>
        <v>':{margin:-5},</v>
      </c>
    </row>
    <row r="762" spans="1:10">
      <c r="A762" s="1">
        <v>0.30694444444410701</v>
      </c>
      <c r="G762">
        <v>-5</v>
      </c>
      <c r="H762" t="str">
        <f t="shared" si="33"/>
        <v>'</v>
      </c>
      <c r="I762" s="1">
        <f t="shared" si="34"/>
        <v>0.30694444444410701</v>
      </c>
      <c r="J762" s="4" t="str">
        <f t="shared" si="35"/>
        <v>':{margin:-5},</v>
      </c>
    </row>
    <row r="763" spans="1:10">
      <c r="A763" s="1">
        <v>0.30624999999966201</v>
      </c>
      <c r="G763">
        <v>-5</v>
      </c>
      <c r="H763" t="str">
        <f t="shared" si="33"/>
        <v>'</v>
      </c>
      <c r="I763" s="1">
        <f t="shared" si="34"/>
        <v>0.30624999999966201</v>
      </c>
      <c r="J763" s="4" t="str">
        <f t="shared" si="35"/>
        <v>':{margin:-5},</v>
      </c>
    </row>
    <row r="764" spans="1:10">
      <c r="A764" s="1">
        <v>0.30555555555521702</v>
      </c>
      <c r="G764">
        <v>-5</v>
      </c>
      <c r="H764" t="str">
        <f t="shared" si="33"/>
        <v>'</v>
      </c>
      <c r="I764" s="1">
        <f t="shared" si="34"/>
        <v>0.30555555555521702</v>
      </c>
      <c r="J764" s="4" t="str">
        <f t="shared" si="35"/>
        <v>':{margin:-5},</v>
      </c>
    </row>
    <row r="765" spans="1:10">
      <c r="A765" s="1">
        <v>0.30486111111077202</v>
      </c>
      <c r="G765">
        <v>-5</v>
      </c>
      <c r="H765" t="str">
        <f t="shared" si="33"/>
        <v>'</v>
      </c>
      <c r="I765" s="1">
        <f t="shared" si="34"/>
        <v>0.30486111111077202</v>
      </c>
      <c r="J765" s="4" t="str">
        <f t="shared" si="35"/>
        <v>':{margin:-5},</v>
      </c>
    </row>
    <row r="766" spans="1:10">
      <c r="A766" s="1">
        <v>0.30416666666632702</v>
      </c>
      <c r="G766">
        <v>-5</v>
      </c>
      <c r="H766" t="str">
        <f t="shared" si="33"/>
        <v>'</v>
      </c>
      <c r="I766" s="1">
        <f t="shared" si="34"/>
        <v>0.30416666666632702</v>
      </c>
      <c r="J766" s="4" t="str">
        <f t="shared" si="35"/>
        <v>':{margin:-5},</v>
      </c>
    </row>
    <row r="767" spans="1:10">
      <c r="A767" s="1">
        <v>0.30347222222188203</v>
      </c>
      <c r="G767">
        <v>-5</v>
      </c>
      <c r="H767" t="str">
        <f t="shared" si="33"/>
        <v>'</v>
      </c>
      <c r="I767" s="1">
        <f t="shared" si="34"/>
        <v>0.30347222222188203</v>
      </c>
      <c r="J767" s="4" t="str">
        <f t="shared" si="35"/>
        <v>':{margin:-5},</v>
      </c>
    </row>
    <row r="768" spans="1:10">
      <c r="A768" s="1">
        <v>0.30277777777743697</v>
      </c>
      <c r="G768">
        <v>-5</v>
      </c>
      <c r="H768" t="str">
        <f t="shared" si="33"/>
        <v>'</v>
      </c>
      <c r="I768" s="1">
        <f t="shared" si="34"/>
        <v>0.30277777777743697</v>
      </c>
      <c r="J768" s="4" t="str">
        <f t="shared" si="35"/>
        <v>':{margin:-5},</v>
      </c>
    </row>
    <row r="769" spans="1:10">
      <c r="A769" s="1">
        <v>0.30208333333299198</v>
      </c>
      <c r="G769">
        <v>-5</v>
      </c>
      <c r="H769" t="str">
        <f t="shared" si="33"/>
        <v>'</v>
      </c>
      <c r="I769" s="1">
        <f t="shared" si="34"/>
        <v>0.30208333333299198</v>
      </c>
      <c r="J769" s="4" t="str">
        <f t="shared" si="35"/>
        <v>':{margin:-5},</v>
      </c>
    </row>
    <row r="770" spans="1:10">
      <c r="A770" s="1">
        <v>0.30138888888854698</v>
      </c>
      <c r="G770">
        <v>-5</v>
      </c>
      <c r="H770" t="str">
        <f t="shared" si="33"/>
        <v>'</v>
      </c>
      <c r="I770" s="1">
        <f t="shared" si="34"/>
        <v>0.30138888888854698</v>
      </c>
      <c r="J770" s="4" t="str">
        <f t="shared" si="35"/>
        <v>':{margin:-5},</v>
      </c>
    </row>
    <row r="771" spans="1:10">
      <c r="A771" s="1">
        <v>0.30069444444410198</v>
      </c>
      <c r="G771">
        <v>-5</v>
      </c>
      <c r="H771" t="str">
        <f t="shared" si="33"/>
        <v>'</v>
      </c>
      <c r="I771" s="1">
        <f t="shared" si="34"/>
        <v>0.30069444444410198</v>
      </c>
      <c r="J771" s="4" t="str">
        <f t="shared" si="35"/>
        <v>':{margin:-5},</v>
      </c>
    </row>
    <row r="772" spans="1:10">
      <c r="A772" s="1">
        <v>0.29999999999965699</v>
      </c>
      <c r="G772">
        <v>-5</v>
      </c>
      <c r="H772" t="str">
        <f t="shared" si="33"/>
        <v>'</v>
      </c>
      <c r="I772" s="1">
        <f t="shared" si="34"/>
        <v>0.29999999999965699</v>
      </c>
      <c r="J772" s="4" t="str">
        <f t="shared" si="35"/>
        <v>':{margin:-5},</v>
      </c>
    </row>
    <row r="773" spans="1:10">
      <c r="A773" s="1">
        <v>0.29930555555521199</v>
      </c>
      <c r="G773">
        <v>-5</v>
      </c>
      <c r="H773" t="str">
        <f t="shared" ref="H773:H836" si="36">"'"</f>
        <v>'</v>
      </c>
      <c r="I773" s="1">
        <f t="shared" ref="I773:I836" si="37">A773</f>
        <v>0.29930555555521199</v>
      </c>
      <c r="J773" s="4" t="str">
        <f t="shared" ref="J773:J836" si="38">"':{margin:"&amp;G773&amp;"},"</f>
        <v>':{margin:-5},</v>
      </c>
    </row>
    <row r="774" spans="1:10">
      <c r="A774" s="1">
        <v>0.29861111111076699</v>
      </c>
      <c r="B774" s="1">
        <v>0.2986111111111111</v>
      </c>
      <c r="C774" s="2" t="s">
        <v>79</v>
      </c>
      <c r="D774" s="2" t="s">
        <v>241</v>
      </c>
      <c r="E774" s="2" t="s">
        <v>257</v>
      </c>
      <c r="F774" s="2" t="s">
        <v>258</v>
      </c>
      <c r="G774">
        <v>-5</v>
      </c>
      <c r="H774" t="str">
        <f t="shared" si="36"/>
        <v>'</v>
      </c>
      <c r="I774" s="1">
        <f t="shared" si="37"/>
        <v>0.29861111111076699</v>
      </c>
      <c r="J774" s="4" t="str">
        <f t="shared" si="38"/>
        <v>':{margin:-5},</v>
      </c>
    </row>
    <row r="775" spans="1:10">
      <c r="A775" s="1">
        <v>0.29791666666632199</v>
      </c>
      <c r="B775" s="1">
        <v>0.2986111111111111</v>
      </c>
      <c r="C775" s="2" t="s">
        <v>38</v>
      </c>
      <c r="D775" s="2" t="s">
        <v>304</v>
      </c>
      <c r="E775" s="2">
        <v>17</v>
      </c>
      <c r="F775" s="2">
        <v>22</v>
      </c>
      <c r="G775">
        <v>-5</v>
      </c>
      <c r="H775" t="str">
        <f t="shared" si="36"/>
        <v>'</v>
      </c>
      <c r="I775" s="1">
        <f t="shared" si="37"/>
        <v>0.29791666666632199</v>
      </c>
      <c r="J775" s="4" t="str">
        <f t="shared" si="38"/>
        <v>':{margin:-5},</v>
      </c>
    </row>
    <row r="776" spans="1:10">
      <c r="A776" s="1">
        <v>0.297222222221877</v>
      </c>
      <c r="B776" s="1">
        <v>0.2986111111111111</v>
      </c>
      <c r="C776" s="2" t="s">
        <v>80</v>
      </c>
      <c r="D776" s="2" t="s">
        <v>5</v>
      </c>
      <c r="E776" s="2" t="s">
        <v>257</v>
      </c>
      <c r="F776" s="2" t="s">
        <v>258</v>
      </c>
      <c r="G776">
        <v>-5</v>
      </c>
      <c r="H776" t="str">
        <f t="shared" si="36"/>
        <v>'</v>
      </c>
      <c r="I776" s="1">
        <f t="shared" si="37"/>
        <v>0.297222222221877</v>
      </c>
      <c r="J776" s="4" t="str">
        <f t="shared" si="38"/>
        <v>':{margin:-5},</v>
      </c>
    </row>
    <row r="777" spans="1:10">
      <c r="A777" s="1">
        <v>0.296527777777432</v>
      </c>
      <c r="B777" s="1">
        <v>0.2986111111111111</v>
      </c>
      <c r="C777" s="2" t="s">
        <v>81</v>
      </c>
      <c r="D777" s="2" t="s">
        <v>5</v>
      </c>
      <c r="E777" s="2" t="s">
        <v>257</v>
      </c>
      <c r="F777" s="2" t="s">
        <v>258</v>
      </c>
      <c r="G777">
        <v>-5</v>
      </c>
      <c r="H777" t="str">
        <f t="shared" si="36"/>
        <v>'</v>
      </c>
      <c r="I777" s="1">
        <f t="shared" si="37"/>
        <v>0.296527777777432</v>
      </c>
      <c r="J777" s="4" t="str">
        <f t="shared" si="38"/>
        <v>':{margin:-5},</v>
      </c>
    </row>
    <row r="778" spans="1:10">
      <c r="A778" s="1">
        <v>0.295833333332987</v>
      </c>
      <c r="B778" s="1">
        <v>0.2986111111111111</v>
      </c>
      <c r="C778" s="2" t="s">
        <v>80</v>
      </c>
      <c r="D778" s="2" t="s">
        <v>5</v>
      </c>
      <c r="E778" s="2" t="s">
        <v>257</v>
      </c>
      <c r="F778" s="2" t="s">
        <v>258</v>
      </c>
      <c r="G778">
        <v>-5</v>
      </c>
      <c r="H778" t="str">
        <f t="shared" si="36"/>
        <v>'</v>
      </c>
      <c r="I778" s="1">
        <f t="shared" si="37"/>
        <v>0.295833333332987</v>
      </c>
      <c r="J778" s="4" t="str">
        <f t="shared" si="38"/>
        <v>':{margin:-5},</v>
      </c>
    </row>
    <row r="779" spans="1:10">
      <c r="A779" s="1">
        <v>0.29513888888854201</v>
      </c>
      <c r="B779" s="1">
        <v>0.2986111111111111</v>
      </c>
      <c r="C779" s="2" t="s">
        <v>15</v>
      </c>
      <c r="D779" s="2" t="s">
        <v>241</v>
      </c>
      <c r="E779" s="2" t="s">
        <v>257</v>
      </c>
      <c r="F779" s="2" t="s">
        <v>258</v>
      </c>
      <c r="G779">
        <v>-5</v>
      </c>
      <c r="H779" t="str">
        <f t="shared" si="36"/>
        <v>'</v>
      </c>
      <c r="I779" s="1">
        <f t="shared" si="37"/>
        <v>0.29513888888854201</v>
      </c>
      <c r="J779" s="4" t="str">
        <f t="shared" si="38"/>
        <v>':{margin:-5},</v>
      </c>
    </row>
    <row r="780" spans="1:10">
      <c r="A780" s="1">
        <v>0.29444444444409701</v>
      </c>
      <c r="G780">
        <v>-5</v>
      </c>
      <c r="H780" t="str">
        <f t="shared" si="36"/>
        <v>'</v>
      </c>
      <c r="I780" s="1">
        <f t="shared" si="37"/>
        <v>0.29444444444409701</v>
      </c>
      <c r="J780" s="4" t="str">
        <f t="shared" si="38"/>
        <v>':{margin:-5},</v>
      </c>
    </row>
    <row r="781" spans="1:10">
      <c r="A781" s="1">
        <v>0.29374999999965201</v>
      </c>
      <c r="G781">
        <v>-5</v>
      </c>
      <c r="H781" t="str">
        <f t="shared" si="36"/>
        <v>'</v>
      </c>
      <c r="I781" s="1">
        <f t="shared" si="37"/>
        <v>0.29374999999965201</v>
      </c>
      <c r="J781" s="4" t="str">
        <f t="shared" si="38"/>
        <v>':{margin:-5},</v>
      </c>
    </row>
    <row r="782" spans="1:10">
      <c r="A782" s="1">
        <v>0.29305555555520701</v>
      </c>
      <c r="G782">
        <v>-5</v>
      </c>
      <c r="H782" t="str">
        <f t="shared" si="36"/>
        <v>'</v>
      </c>
      <c r="I782" s="1">
        <f t="shared" si="37"/>
        <v>0.29305555555520701</v>
      </c>
      <c r="J782" s="4" t="str">
        <f t="shared" si="38"/>
        <v>':{margin:-5},</v>
      </c>
    </row>
    <row r="783" spans="1:10">
      <c r="A783" s="1">
        <v>0.29236111111076202</v>
      </c>
      <c r="G783">
        <v>-5</v>
      </c>
      <c r="H783" t="str">
        <f t="shared" si="36"/>
        <v>'</v>
      </c>
      <c r="I783" s="1">
        <f t="shared" si="37"/>
        <v>0.29236111111076202</v>
      </c>
      <c r="J783" s="4" t="str">
        <f t="shared" si="38"/>
        <v>':{margin:-5},</v>
      </c>
    </row>
    <row r="784" spans="1:10">
      <c r="A784" s="1">
        <v>0.29166666666631702</v>
      </c>
      <c r="G784">
        <v>-5</v>
      </c>
      <c r="H784" t="str">
        <f t="shared" si="36"/>
        <v>'</v>
      </c>
      <c r="I784" s="1">
        <f t="shared" si="37"/>
        <v>0.29166666666631702</v>
      </c>
      <c r="J784" s="4" t="str">
        <f t="shared" si="38"/>
        <v>':{margin:-5},</v>
      </c>
    </row>
    <row r="785" spans="1:10">
      <c r="A785" s="1">
        <v>0.29097222222187202</v>
      </c>
      <c r="G785">
        <v>-5</v>
      </c>
      <c r="H785" t="str">
        <f t="shared" si="36"/>
        <v>'</v>
      </c>
      <c r="I785" s="1">
        <f t="shared" si="37"/>
        <v>0.29097222222187202</v>
      </c>
      <c r="J785" s="4" t="str">
        <f t="shared" si="38"/>
        <v>':{margin:-5},</v>
      </c>
    </row>
    <row r="786" spans="1:10">
      <c r="A786" s="1">
        <v>0.29027777777742703</v>
      </c>
      <c r="G786">
        <v>-5</v>
      </c>
      <c r="H786" t="str">
        <f t="shared" si="36"/>
        <v>'</v>
      </c>
      <c r="I786" s="1">
        <f t="shared" si="37"/>
        <v>0.29027777777742703</v>
      </c>
      <c r="J786" s="4" t="str">
        <f t="shared" si="38"/>
        <v>':{margin:-5},</v>
      </c>
    </row>
    <row r="787" spans="1:10">
      <c r="A787" s="1">
        <v>0.28958333333298197</v>
      </c>
      <c r="G787">
        <v>-5</v>
      </c>
      <c r="H787" t="str">
        <f t="shared" si="36"/>
        <v>'</v>
      </c>
      <c r="I787" s="1">
        <f t="shared" si="37"/>
        <v>0.28958333333298197</v>
      </c>
      <c r="J787" s="4" t="str">
        <f t="shared" si="38"/>
        <v>':{margin:-5},</v>
      </c>
    </row>
    <row r="788" spans="1:10">
      <c r="A788" s="1">
        <v>0.28888888888853698</v>
      </c>
      <c r="G788">
        <v>-5</v>
      </c>
      <c r="H788" t="str">
        <f t="shared" si="36"/>
        <v>'</v>
      </c>
      <c r="I788" s="1">
        <f t="shared" si="37"/>
        <v>0.28888888888853698</v>
      </c>
      <c r="J788" s="4" t="str">
        <f t="shared" si="38"/>
        <v>':{margin:-5},</v>
      </c>
    </row>
    <row r="789" spans="1:10">
      <c r="A789" s="1">
        <v>0.28819444444409198</v>
      </c>
      <c r="G789">
        <v>-5</v>
      </c>
      <c r="H789" t="str">
        <f t="shared" si="36"/>
        <v>'</v>
      </c>
      <c r="I789" s="1">
        <f t="shared" si="37"/>
        <v>0.28819444444409198</v>
      </c>
      <c r="J789" s="4" t="str">
        <f t="shared" si="38"/>
        <v>':{margin:-5},</v>
      </c>
    </row>
    <row r="790" spans="1:10">
      <c r="A790" s="1">
        <v>0.28749999999964698</v>
      </c>
      <c r="B790" s="1">
        <v>0.28750000000000003</v>
      </c>
      <c r="C790" s="2" t="s">
        <v>55</v>
      </c>
      <c r="D790" s="2" t="s">
        <v>241</v>
      </c>
      <c r="E790" s="2" t="s">
        <v>257</v>
      </c>
      <c r="F790" s="2" t="s">
        <v>258</v>
      </c>
      <c r="G790">
        <v>-5</v>
      </c>
      <c r="H790" t="str">
        <f t="shared" si="36"/>
        <v>'</v>
      </c>
      <c r="I790" s="1">
        <f t="shared" si="37"/>
        <v>0.28749999999964698</v>
      </c>
      <c r="J790" s="4" t="str">
        <f t="shared" si="38"/>
        <v>':{margin:-5},</v>
      </c>
    </row>
    <row r="791" spans="1:10">
      <c r="A791" s="1">
        <v>0.28680555555520199</v>
      </c>
      <c r="B791" s="1">
        <v>0.28750000000000003</v>
      </c>
      <c r="C791" s="2" t="s">
        <v>64</v>
      </c>
      <c r="D791" s="2" t="s">
        <v>241</v>
      </c>
      <c r="E791" s="2" t="s">
        <v>257</v>
      </c>
      <c r="F791" s="2" t="s">
        <v>258</v>
      </c>
      <c r="G791">
        <v>-5</v>
      </c>
      <c r="H791" t="str">
        <f t="shared" si="36"/>
        <v>'</v>
      </c>
      <c r="I791" s="1">
        <f t="shared" si="37"/>
        <v>0.28680555555520199</v>
      </c>
      <c r="J791" s="4" t="str">
        <f t="shared" si="38"/>
        <v>':{margin:-5},</v>
      </c>
    </row>
    <row r="792" spans="1:10">
      <c r="A792" s="1">
        <v>0.28611111111075699</v>
      </c>
      <c r="G792">
        <v>-5</v>
      </c>
      <c r="H792" t="str">
        <f t="shared" si="36"/>
        <v>'</v>
      </c>
      <c r="I792" s="1">
        <f t="shared" si="37"/>
        <v>0.28611111111075699</v>
      </c>
      <c r="J792" s="4" t="str">
        <f t="shared" si="38"/>
        <v>':{margin:-5},</v>
      </c>
    </row>
    <row r="793" spans="1:10">
      <c r="A793" s="1">
        <v>0.28541666666631199</v>
      </c>
      <c r="G793">
        <v>-5</v>
      </c>
      <c r="H793" t="str">
        <f t="shared" si="36"/>
        <v>'</v>
      </c>
      <c r="I793" s="1">
        <f t="shared" si="37"/>
        <v>0.28541666666631199</v>
      </c>
      <c r="J793" s="4" t="str">
        <f t="shared" si="38"/>
        <v>':{margin:-5},</v>
      </c>
    </row>
    <row r="794" spans="1:10">
      <c r="A794" s="1">
        <v>0.28472222222186699</v>
      </c>
      <c r="G794">
        <v>-5</v>
      </c>
      <c r="H794" t="str">
        <f t="shared" si="36"/>
        <v>'</v>
      </c>
      <c r="I794" s="1">
        <f t="shared" si="37"/>
        <v>0.28472222222186699</v>
      </c>
      <c r="J794" s="4" t="str">
        <f t="shared" si="38"/>
        <v>':{margin:-5},</v>
      </c>
    </row>
    <row r="795" spans="1:10">
      <c r="A795" s="1">
        <v>0.284027777777422</v>
      </c>
      <c r="G795">
        <v>-5</v>
      </c>
      <c r="H795" t="str">
        <f t="shared" si="36"/>
        <v>'</v>
      </c>
      <c r="I795" s="1">
        <f t="shared" si="37"/>
        <v>0.284027777777422</v>
      </c>
      <c r="J795" s="4" t="str">
        <f t="shared" si="38"/>
        <v>':{margin:-5},</v>
      </c>
    </row>
    <row r="796" spans="1:10">
      <c r="A796" s="1">
        <v>0.283333333332977</v>
      </c>
      <c r="G796">
        <v>-5</v>
      </c>
      <c r="H796" t="str">
        <f t="shared" si="36"/>
        <v>'</v>
      </c>
      <c r="I796" s="1">
        <f t="shared" si="37"/>
        <v>0.283333333332977</v>
      </c>
      <c r="J796" s="4" t="str">
        <f t="shared" si="38"/>
        <v>':{margin:-5},</v>
      </c>
    </row>
    <row r="797" spans="1:10">
      <c r="A797" s="1">
        <v>0.282638888888532</v>
      </c>
      <c r="G797">
        <v>-5</v>
      </c>
      <c r="H797" t="str">
        <f t="shared" si="36"/>
        <v>'</v>
      </c>
      <c r="I797" s="1">
        <f t="shared" si="37"/>
        <v>0.282638888888532</v>
      </c>
      <c r="J797" s="4" t="str">
        <f t="shared" si="38"/>
        <v>':{margin:-5},</v>
      </c>
    </row>
    <row r="798" spans="1:10">
      <c r="A798" s="1">
        <v>0.28194444444408701</v>
      </c>
      <c r="G798">
        <v>-5</v>
      </c>
      <c r="H798" t="str">
        <f t="shared" si="36"/>
        <v>'</v>
      </c>
      <c r="I798" s="1">
        <f t="shared" si="37"/>
        <v>0.28194444444408701</v>
      </c>
      <c r="J798" s="4" t="str">
        <f t="shared" si="38"/>
        <v>':{margin:-5},</v>
      </c>
    </row>
    <row r="799" spans="1:10">
      <c r="A799" s="1">
        <v>0.28124999999964201</v>
      </c>
      <c r="B799" s="1">
        <v>0.28125</v>
      </c>
      <c r="C799" s="2" t="s">
        <v>39</v>
      </c>
      <c r="D799" s="2" t="s">
        <v>241</v>
      </c>
      <c r="E799" s="2" t="s">
        <v>257</v>
      </c>
      <c r="F799" s="2" t="s">
        <v>258</v>
      </c>
      <c r="G799">
        <v>-5</v>
      </c>
      <c r="H799" t="str">
        <f t="shared" si="36"/>
        <v>'</v>
      </c>
      <c r="I799" s="1">
        <f t="shared" si="37"/>
        <v>0.28124999999964201</v>
      </c>
      <c r="J799" s="4" t="str">
        <f t="shared" si="38"/>
        <v>':{margin:-5},</v>
      </c>
    </row>
    <row r="800" spans="1:10">
      <c r="A800" s="1">
        <v>0.28055555555519701</v>
      </c>
      <c r="B800" s="1">
        <v>0.28125</v>
      </c>
      <c r="C800" s="2" t="s">
        <v>82</v>
      </c>
      <c r="D800" s="2" t="s">
        <v>5</v>
      </c>
      <c r="E800" s="2" t="s">
        <v>257</v>
      </c>
      <c r="F800" s="2" t="s">
        <v>258</v>
      </c>
      <c r="G800">
        <v>-5</v>
      </c>
      <c r="H800" t="str">
        <f t="shared" si="36"/>
        <v>'</v>
      </c>
      <c r="I800" s="1">
        <f t="shared" si="37"/>
        <v>0.28055555555519701</v>
      </c>
      <c r="J800" s="4" t="str">
        <f t="shared" si="38"/>
        <v>':{margin:-5},</v>
      </c>
    </row>
    <row r="801" spans="1:10">
      <c r="A801" s="1">
        <v>0.27986111111075201</v>
      </c>
      <c r="G801">
        <v>-5</v>
      </c>
      <c r="H801" t="str">
        <f t="shared" si="36"/>
        <v>'</v>
      </c>
      <c r="I801" s="1">
        <f t="shared" si="37"/>
        <v>0.27986111111075201</v>
      </c>
      <c r="J801" s="4" t="str">
        <f t="shared" si="38"/>
        <v>':{margin:-5},</v>
      </c>
    </row>
    <row r="802" spans="1:10">
      <c r="A802" s="1">
        <v>0.27916666666630702</v>
      </c>
      <c r="G802">
        <v>-5</v>
      </c>
      <c r="H802" t="str">
        <f t="shared" si="36"/>
        <v>'</v>
      </c>
      <c r="I802" s="1">
        <f t="shared" si="37"/>
        <v>0.27916666666630702</v>
      </c>
      <c r="J802" s="4" t="str">
        <f t="shared" si="38"/>
        <v>':{margin:-5},</v>
      </c>
    </row>
    <row r="803" spans="1:10">
      <c r="A803" s="1">
        <v>0.27847222222186202</v>
      </c>
      <c r="G803">
        <v>-5</v>
      </c>
      <c r="H803" t="str">
        <f t="shared" si="36"/>
        <v>'</v>
      </c>
      <c r="I803" s="1">
        <f t="shared" si="37"/>
        <v>0.27847222222186202</v>
      </c>
      <c r="J803" s="4" t="str">
        <f t="shared" si="38"/>
        <v>':{margin:-5},</v>
      </c>
    </row>
    <row r="804" spans="1:10">
      <c r="A804" s="1">
        <v>0.27777777777741702</v>
      </c>
      <c r="G804">
        <v>-5</v>
      </c>
      <c r="H804" t="str">
        <f t="shared" si="36"/>
        <v>'</v>
      </c>
      <c r="I804" s="1">
        <f t="shared" si="37"/>
        <v>0.27777777777741702</v>
      </c>
      <c r="J804" s="4" t="str">
        <f t="shared" si="38"/>
        <v>':{margin:-5},</v>
      </c>
    </row>
    <row r="805" spans="1:10">
      <c r="A805" s="1">
        <v>0.27708333333297203</v>
      </c>
      <c r="G805">
        <v>-5</v>
      </c>
      <c r="H805" t="str">
        <f t="shared" si="36"/>
        <v>'</v>
      </c>
      <c r="I805" s="1">
        <f t="shared" si="37"/>
        <v>0.27708333333297203</v>
      </c>
      <c r="J805" s="4" t="str">
        <f t="shared" si="38"/>
        <v>':{margin:-5},</v>
      </c>
    </row>
    <row r="806" spans="1:10">
      <c r="A806" s="1">
        <v>0.27638888888852697</v>
      </c>
      <c r="G806">
        <v>-5</v>
      </c>
      <c r="H806" t="str">
        <f t="shared" si="36"/>
        <v>'</v>
      </c>
      <c r="I806" s="1">
        <f t="shared" si="37"/>
        <v>0.27638888888852697</v>
      </c>
      <c r="J806" s="4" t="str">
        <f t="shared" si="38"/>
        <v>':{margin:-5},</v>
      </c>
    </row>
    <row r="807" spans="1:10">
      <c r="A807" s="1">
        <v>0.27569444444408198</v>
      </c>
      <c r="G807">
        <v>-5</v>
      </c>
      <c r="H807" t="str">
        <f t="shared" si="36"/>
        <v>'</v>
      </c>
      <c r="I807" s="1">
        <f t="shared" si="37"/>
        <v>0.27569444444408198</v>
      </c>
      <c r="J807" s="4" t="str">
        <f t="shared" si="38"/>
        <v>':{margin:-5},</v>
      </c>
    </row>
    <row r="808" spans="1:10">
      <c r="A808" s="1">
        <v>0.27499999999963698</v>
      </c>
      <c r="G808">
        <v>-5</v>
      </c>
      <c r="H808" t="str">
        <f t="shared" si="36"/>
        <v>'</v>
      </c>
      <c r="I808" s="1">
        <f t="shared" si="37"/>
        <v>0.27499999999963698</v>
      </c>
      <c r="J808" s="4" t="str">
        <f t="shared" si="38"/>
        <v>':{margin:-5},</v>
      </c>
    </row>
    <row r="809" spans="1:10">
      <c r="A809" s="1">
        <v>0.27430555555519198</v>
      </c>
      <c r="G809">
        <v>-5</v>
      </c>
      <c r="H809" t="str">
        <f t="shared" si="36"/>
        <v>'</v>
      </c>
      <c r="I809" s="1">
        <f t="shared" si="37"/>
        <v>0.27430555555519198</v>
      </c>
      <c r="J809" s="4" t="str">
        <f t="shared" si="38"/>
        <v>':{margin:-5},</v>
      </c>
    </row>
    <row r="810" spans="1:10">
      <c r="A810" s="1">
        <v>0.27361111111074699</v>
      </c>
      <c r="G810">
        <v>-5</v>
      </c>
      <c r="H810" t="str">
        <f t="shared" si="36"/>
        <v>'</v>
      </c>
      <c r="I810" s="1">
        <f t="shared" si="37"/>
        <v>0.27361111111074699</v>
      </c>
      <c r="J810" s="4" t="str">
        <f t="shared" si="38"/>
        <v>':{margin:-5},</v>
      </c>
    </row>
    <row r="811" spans="1:10">
      <c r="A811" s="1">
        <v>0.27291666666630199</v>
      </c>
      <c r="G811">
        <v>-5</v>
      </c>
      <c r="H811" t="str">
        <f t="shared" si="36"/>
        <v>'</v>
      </c>
      <c r="I811" s="1">
        <f t="shared" si="37"/>
        <v>0.27291666666630199</v>
      </c>
      <c r="J811" s="4" t="str">
        <f t="shared" si="38"/>
        <v>':{margin:-5},</v>
      </c>
    </row>
    <row r="812" spans="1:10">
      <c r="A812" s="1">
        <v>0.27222222222185699</v>
      </c>
      <c r="G812">
        <v>-5</v>
      </c>
      <c r="H812" t="str">
        <f t="shared" si="36"/>
        <v>'</v>
      </c>
      <c r="I812" s="1">
        <f t="shared" si="37"/>
        <v>0.27222222222185699</v>
      </c>
      <c r="J812" s="4" t="str">
        <f t="shared" si="38"/>
        <v>':{margin:-5},</v>
      </c>
    </row>
    <row r="813" spans="1:10">
      <c r="A813" s="1">
        <v>0.27152777777741199</v>
      </c>
      <c r="G813">
        <v>-5</v>
      </c>
      <c r="H813" t="str">
        <f t="shared" si="36"/>
        <v>'</v>
      </c>
      <c r="I813" s="1">
        <f t="shared" si="37"/>
        <v>0.27152777777741199</v>
      </c>
      <c r="J813" s="4" t="str">
        <f t="shared" si="38"/>
        <v>':{margin:-5},</v>
      </c>
    </row>
    <row r="814" spans="1:10">
      <c r="A814" s="1">
        <v>0.270833333332967</v>
      </c>
      <c r="G814">
        <v>-5</v>
      </c>
      <c r="H814" t="str">
        <f t="shared" si="36"/>
        <v>'</v>
      </c>
      <c r="I814" s="1">
        <f t="shared" si="37"/>
        <v>0.270833333332967</v>
      </c>
      <c r="J814" s="4" t="str">
        <f t="shared" si="38"/>
        <v>':{margin:-5},</v>
      </c>
    </row>
    <row r="815" spans="1:10">
      <c r="A815" s="1">
        <v>0.270138888888522</v>
      </c>
      <c r="G815">
        <v>-5</v>
      </c>
      <c r="H815" t="str">
        <f t="shared" si="36"/>
        <v>'</v>
      </c>
      <c r="I815" s="1">
        <f t="shared" si="37"/>
        <v>0.270138888888522</v>
      </c>
      <c r="J815" s="4" t="str">
        <f t="shared" si="38"/>
        <v>':{margin:-5},</v>
      </c>
    </row>
    <row r="816" spans="1:10">
      <c r="A816" s="1">
        <v>0.269444444444077</v>
      </c>
      <c r="G816">
        <v>-5</v>
      </c>
      <c r="H816" t="str">
        <f t="shared" si="36"/>
        <v>'</v>
      </c>
      <c r="I816" s="1">
        <f t="shared" si="37"/>
        <v>0.269444444444077</v>
      </c>
      <c r="J816" s="4" t="str">
        <f t="shared" si="38"/>
        <v>':{margin:-5},</v>
      </c>
    </row>
    <row r="817" spans="1:10">
      <c r="A817" s="1">
        <v>0.26874999999963201</v>
      </c>
      <c r="B817" s="1">
        <v>0.26874999999999999</v>
      </c>
      <c r="C817" s="2" t="s">
        <v>84</v>
      </c>
      <c r="D817" s="2" t="s">
        <v>5</v>
      </c>
      <c r="E817" s="2" t="s">
        <v>257</v>
      </c>
      <c r="F817" s="2" t="s">
        <v>259</v>
      </c>
      <c r="G817">
        <v>-7</v>
      </c>
      <c r="H817" t="str">
        <f t="shared" si="36"/>
        <v>'</v>
      </c>
      <c r="I817" s="1">
        <f t="shared" si="37"/>
        <v>0.26874999999963201</v>
      </c>
      <c r="J817" s="4" t="str">
        <f t="shared" si="38"/>
        <v>':{margin:-7},</v>
      </c>
    </row>
    <row r="818" spans="1:10">
      <c r="A818" s="1">
        <v>0.26805555555518801</v>
      </c>
      <c r="G818">
        <v>-7</v>
      </c>
      <c r="H818" t="str">
        <f t="shared" si="36"/>
        <v>'</v>
      </c>
      <c r="I818" s="1">
        <f t="shared" si="37"/>
        <v>0.26805555555518801</v>
      </c>
      <c r="J818" s="4" t="str">
        <f t="shared" si="38"/>
        <v>':{margin:-7},</v>
      </c>
    </row>
    <row r="819" spans="1:10">
      <c r="A819" s="1">
        <v>0.26736111111074301</v>
      </c>
      <c r="G819">
        <v>-7</v>
      </c>
      <c r="H819" t="str">
        <f t="shared" si="36"/>
        <v>'</v>
      </c>
      <c r="I819" s="1">
        <f t="shared" si="37"/>
        <v>0.26736111111074301</v>
      </c>
      <c r="J819" s="4" t="str">
        <f t="shared" si="38"/>
        <v>':{margin:-7},</v>
      </c>
    </row>
    <row r="820" spans="1:10">
      <c r="A820" s="1">
        <v>0.26666666666629801</v>
      </c>
      <c r="G820">
        <v>-7</v>
      </c>
      <c r="H820" t="str">
        <f t="shared" si="36"/>
        <v>'</v>
      </c>
      <c r="I820" s="1">
        <f t="shared" si="37"/>
        <v>0.26666666666629801</v>
      </c>
      <c r="J820" s="4" t="str">
        <f t="shared" si="38"/>
        <v>':{margin:-7},</v>
      </c>
    </row>
    <row r="821" spans="1:10">
      <c r="A821" s="1">
        <v>0.26597222222185302</v>
      </c>
      <c r="G821">
        <v>-7</v>
      </c>
      <c r="H821" t="str">
        <f t="shared" si="36"/>
        <v>'</v>
      </c>
      <c r="I821" s="1">
        <f t="shared" si="37"/>
        <v>0.26597222222185302</v>
      </c>
      <c r="J821" s="4" t="str">
        <f t="shared" si="38"/>
        <v>':{margin:-7},</v>
      </c>
    </row>
    <row r="822" spans="1:10">
      <c r="A822" s="1">
        <v>0.26527777777740802</v>
      </c>
      <c r="G822">
        <v>-7</v>
      </c>
      <c r="H822" t="str">
        <f t="shared" si="36"/>
        <v>'</v>
      </c>
      <c r="I822" s="1">
        <f t="shared" si="37"/>
        <v>0.26527777777740802</v>
      </c>
      <c r="J822" s="4" t="str">
        <f t="shared" si="38"/>
        <v>':{margin:-7},</v>
      </c>
    </row>
    <row r="823" spans="1:10">
      <c r="A823" s="1">
        <v>0.26458333333296302</v>
      </c>
      <c r="G823">
        <v>-7</v>
      </c>
      <c r="H823" t="str">
        <f t="shared" si="36"/>
        <v>'</v>
      </c>
      <c r="I823" s="1">
        <f t="shared" si="37"/>
        <v>0.26458333333296302</v>
      </c>
      <c r="J823" s="4" t="str">
        <f t="shared" si="38"/>
        <v>':{margin:-7},</v>
      </c>
    </row>
    <row r="824" spans="1:10">
      <c r="A824" s="1">
        <v>0.26388888888851803</v>
      </c>
      <c r="G824">
        <v>-7</v>
      </c>
      <c r="H824" t="str">
        <f t="shared" si="36"/>
        <v>'</v>
      </c>
      <c r="I824" s="1">
        <f t="shared" si="37"/>
        <v>0.26388888888851803</v>
      </c>
      <c r="J824" s="4" t="str">
        <f t="shared" si="38"/>
        <v>':{margin:-7},</v>
      </c>
    </row>
    <row r="825" spans="1:10">
      <c r="A825" s="1">
        <v>0.26319444444407297</v>
      </c>
      <c r="G825">
        <v>-7</v>
      </c>
      <c r="H825" t="str">
        <f t="shared" si="36"/>
        <v>'</v>
      </c>
      <c r="I825" s="1">
        <f t="shared" si="37"/>
        <v>0.26319444444407297</v>
      </c>
      <c r="J825" s="4" t="str">
        <f t="shared" si="38"/>
        <v>':{margin:-7},</v>
      </c>
    </row>
    <row r="826" spans="1:10">
      <c r="A826" s="1">
        <v>0.26249999999962798</v>
      </c>
      <c r="G826">
        <v>-7</v>
      </c>
      <c r="H826" t="str">
        <f t="shared" si="36"/>
        <v>'</v>
      </c>
      <c r="I826" s="1">
        <f t="shared" si="37"/>
        <v>0.26249999999962798</v>
      </c>
      <c r="J826" s="4" t="str">
        <f t="shared" si="38"/>
        <v>':{margin:-7},</v>
      </c>
    </row>
    <row r="827" spans="1:10">
      <c r="A827" s="1">
        <v>0.26180555555518298</v>
      </c>
      <c r="G827">
        <v>-7</v>
      </c>
      <c r="H827" t="str">
        <f t="shared" si="36"/>
        <v>'</v>
      </c>
      <c r="I827" s="1">
        <f t="shared" si="37"/>
        <v>0.26180555555518298</v>
      </c>
      <c r="J827" s="4" t="str">
        <f t="shared" si="38"/>
        <v>':{margin:-7},</v>
      </c>
    </row>
    <row r="828" spans="1:10">
      <c r="A828" s="1">
        <v>0.26111111111073798</v>
      </c>
      <c r="G828">
        <v>-7</v>
      </c>
      <c r="H828" t="str">
        <f t="shared" si="36"/>
        <v>'</v>
      </c>
      <c r="I828" s="1">
        <f t="shared" si="37"/>
        <v>0.26111111111073798</v>
      </c>
      <c r="J828" s="4" t="str">
        <f t="shared" si="38"/>
        <v>':{margin:-7},</v>
      </c>
    </row>
    <row r="829" spans="1:10">
      <c r="A829" s="1">
        <v>0.26041666666629298</v>
      </c>
      <c r="G829">
        <v>-7</v>
      </c>
      <c r="H829" t="str">
        <f t="shared" si="36"/>
        <v>'</v>
      </c>
      <c r="I829" s="1">
        <f t="shared" si="37"/>
        <v>0.26041666666629298</v>
      </c>
      <c r="J829" s="4" t="str">
        <f t="shared" si="38"/>
        <v>':{margin:-7},</v>
      </c>
    </row>
    <row r="830" spans="1:10">
      <c r="A830" s="1">
        <v>0.25972222222184799</v>
      </c>
      <c r="G830">
        <v>-7</v>
      </c>
      <c r="H830" t="str">
        <f t="shared" si="36"/>
        <v>'</v>
      </c>
      <c r="I830" s="1">
        <f t="shared" si="37"/>
        <v>0.25972222222184799</v>
      </c>
      <c r="J830" s="4" t="str">
        <f t="shared" si="38"/>
        <v>':{margin:-7},</v>
      </c>
    </row>
    <row r="831" spans="1:10">
      <c r="A831" s="1">
        <v>0.25902777777740299</v>
      </c>
      <c r="G831">
        <v>-7</v>
      </c>
      <c r="H831" t="str">
        <f t="shared" si="36"/>
        <v>'</v>
      </c>
      <c r="I831" s="1">
        <f t="shared" si="37"/>
        <v>0.25902777777740299</v>
      </c>
      <c r="J831" s="4" t="str">
        <f t="shared" si="38"/>
        <v>':{margin:-7},</v>
      </c>
    </row>
    <row r="832" spans="1:10">
      <c r="A832" s="1">
        <v>0.25833333333295799</v>
      </c>
      <c r="G832">
        <v>-7</v>
      </c>
      <c r="H832" t="str">
        <f t="shared" si="36"/>
        <v>'</v>
      </c>
      <c r="I832" s="1">
        <f t="shared" si="37"/>
        <v>0.25833333333295799</v>
      </c>
      <c r="J832" s="4" t="str">
        <f t="shared" si="38"/>
        <v>':{margin:-7},</v>
      </c>
    </row>
    <row r="833" spans="1:10">
      <c r="A833" s="1">
        <v>0.257638888888513</v>
      </c>
      <c r="B833" s="1">
        <v>0.25763888888888892</v>
      </c>
      <c r="C833" s="2" t="s">
        <v>61</v>
      </c>
      <c r="D833" s="2" t="s">
        <v>241</v>
      </c>
      <c r="E833" s="2" t="s">
        <v>257</v>
      </c>
      <c r="F833" s="2" t="s">
        <v>259</v>
      </c>
      <c r="G833">
        <v>-7</v>
      </c>
      <c r="H833" t="str">
        <f t="shared" si="36"/>
        <v>'</v>
      </c>
      <c r="I833" s="1">
        <f t="shared" si="37"/>
        <v>0.257638888888513</v>
      </c>
      <c r="J833" s="4" t="str">
        <f t="shared" si="38"/>
        <v>':{margin:-7},</v>
      </c>
    </row>
    <row r="834" spans="1:10">
      <c r="A834" s="1">
        <v>0.256944444444068</v>
      </c>
      <c r="B834" s="1">
        <v>0.25763888888888892</v>
      </c>
      <c r="C834" s="2" t="s">
        <v>68</v>
      </c>
      <c r="D834" s="2" t="s">
        <v>5</v>
      </c>
      <c r="E834" s="2" t="s">
        <v>257</v>
      </c>
      <c r="F834" s="2" t="s">
        <v>259</v>
      </c>
      <c r="G834">
        <v>-7</v>
      </c>
      <c r="H834" t="str">
        <f t="shared" si="36"/>
        <v>'</v>
      </c>
      <c r="I834" s="1">
        <f t="shared" si="37"/>
        <v>0.256944444444068</v>
      </c>
      <c r="J834" s="4" t="str">
        <f t="shared" si="38"/>
        <v>':{margin:-7},</v>
      </c>
    </row>
    <row r="835" spans="1:10">
      <c r="A835" s="1">
        <v>0.256249999999623</v>
      </c>
      <c r="G835">
        <v>-7</v>
      </c>
      <c r="H835" t="str">
        <f t="shared" si="36"/>
        <v>'</v>
      </c>
      <c r="I835" s="1">
        <f t="shared" si="37"/>
        <v>0.256249999999623</v>
      </c>
      <c r="J835" s="4" t="str">
        <f t="shared" si="38"/>
        <v>':{margin:-7},</v>
      </c>
    </row>
    <row r="836" spans="1:10">
      <c r="A836" s="1">
        <v>0.255555555555178</v>
      </c>
      <c r="G836">
        <v>-7</v>
      </c>
      <c r="H836" t="str">
        <f t="shared" si="36"/>
        <v>'</v>
      </c>
      <c r="I836" s="1">
        <f t="shared" si="37"/>
        <v>0.255555555555178</v>
      </c>
      <c r="J836" s="4" t="str">
        <f t="shared" si="38"/>
        <v>':{margin:-7},</v>
      </c>
    </row>
    <row r="837" spans="1:10">
      <c r="A837" s="1">
        <v>0.25486111111073301</v>
      </c>
      <c r="G837">
        <v>-7</v>
      </c>
      <c r="H837" t="str">
        <f t="shared" ref="H837:H900" si="39">"'"</f>
        <v>'</v>
      </c>
      <c r="I837" s="1">
        <f t="shared" ref="I837:I900" si="40">A837</f>
        <v>0.25486111111073301</v>
      </c>
      <c r="J837" s="4" t="str">
        <f t="shared" ref="J837:J900" si="41">"':{margin:"&amp;G837&amp;"},"</f>
        <v>':{margin:-7},</v>
      </c>
    </row>
    <row r="838" spans="1:10">
      <c r="A838" s="1">
        <v>0.25416666666628801</v>
      </c>
      <c r="G838">
        <v>-7</v>
      </c>
      <c r="H838" t="str">
        <f t="shared" si="39"/>
        <v>'</v>
      </c>
      <c r="I838" s="1">
        <f t="shared" si="40"/>
        <v>0.25416666666628801</v>
      </c>
      <c r="J838" s="4" t="str">
        <f t="shared" si="41"/>
        <v>':{margin:-7},</v>
      </c>
    </row>
    <row r="839" spans="1:10">
      <c r="A839" s="1">
        <v>0.25347222222184301</v>
      </c>
      <c r="G839">
        <v>-7</v>
      </c>
      <c r="H839" t="str">
        <f t="shared" si="39"/>
        <v>'</v>
      </c>
      <c r="I839" s="1">
        <f t="shared" si="40"/>
        <v>0.25347222222184301</v>
      </c>
      <c r="J839" s="4" t="str">
        <f t="shared" si="41"/>
        <v>':{margin:-7},</v>
      </c>
    </row>
    <row r="840" spans="1:10">
      <c r="A840" s="1">
        <v>0.25277777777739802</v>
      </c>
      <c r="G840">
        <v>-7</v>
      </c>
      <c r="H840" t="str">
        <f t="shared" si="39"/>
        <v>'</v>
      </c>
      <c r="I840" s="1">
        <f t="shared" si="40"/>
        <v>0.25277777777739802</v>
      </c>
      <c r="J840" s="4" t="str">
        <f t="shared" si="41"/>
        <v>':{margin:-7},</v>
      </c>
    </row>
    <row r="841" spans="1:10">
      <c r="A841" s="1">
        <v>0.25208333333295302</v>
      </c>
      <c r="G841">
        <v>-7</v>
      </c>
      <c r="H841" t="str">
        <f t="shared" si="39"/>
        <v>'</v>
      </c>
      <c r="I841" s="1">
        <f t="shared" si="40"/>
        <v>0.25208333333295302</v>
      </c>
      <c r="J841" s="4" t="str">
        <f t="shared" si="41"/>
        <v>':{margin:-7},</v>
      </c>
    </row>
    <row r="842" spans="1:10">
      <c r="A842" s="1">
        <v>0.25138888888850802</v>
      </c>
      <c r="G842">
        <v>-7</v>
      </c>
      <c r="H842" t="str">
        <f t="shared" si="39"/>
        <v>'</v>
      </c>
      <c r="I842" s="1">
        <f t="shared" si="40"/>
        <v>0.25138888888850802</v>
      </c>
      <c r="J842" s="4" t="str">
        <f t="shared" si="41"/>
        <v>':{margin:-7},</v>
      </c>
    </row>
    <row r="843" spans="1:10">
      <c r="A843" s="1">
        <v>0.25069444444406302</v>
      </c>
      <c r="G843">
        <v>-7</v>
      </c>
      <c r="H843" t="str">
        <f t="shared" si="39"/>
        <v>'</v>
      </c>
      <c r="I843" s="1">
        <f t="shared" si="40"/>
        <v>0.25069444444406302</v>
      </c>
      <c r="J843" s="4" t="str">
        <f t="shared" si="41"/>
        <v>':{margin:-7},</v>
      </c>
    </row>
    <row r="844" spans="1:10">
      <c r="A844" s="1">
        <v>0.249999999999618</v>
      </c>
      <c r="G844">
        <v>-7</v>
      </c>
      <c r="H844" t="str">
        <f t="shared" si="39"/>
        <v>'</v>
      </c>
      <c r="I844" s="1">
        <f t="shared" si="40"/>
        <v>0.249999999999618</v>
      </c>
      <c r="J844" s="4" t="str">
        <f t="shared" si="41"/>
        <v>':{margin:-7},</v>
      </c>
    </row>
    <row r="845" spans="1:10">
      <c r="A845" s="1">
        <v>0.249305555555173</v>
      </c>
      <c r="G845">
        <v>-7</v>
      </c>
      <c r="H845" t="str">
        <f t="shared" si="39"/>
        <v>'</v>
      </c>
      <c r="I845" s="1">
        <f t="shared" si="40"/>
        <v>0.249305555555173</v>
      </c>
      <c r="J845" s="4" t="str">
        <f t="shared" si="41"/>
        <v>':{margin:-7},</v>
      </c>
    </row>
    <row r="846" spans="1:10">
      <c r="A846" s="1">
        <v>0.24861111111072801</v>
      </c>
      <c r="G846">
        <v>-7</v>
      </c>
      <c r="H846" t="str">
        <f t="shared" si="39"/>
        <v>'</v>
      </c>
      <c r="I846" s="1">
        <f t="shared" si="40"/>
        <v>0.24861111111072801</v>
      </c>
      <c r="J846" s="4" t="str">
        <f t="shared" si="41"/>
        <v>':{margin:-7},</v>
      </c>
    </row>
    <row r="847" spans="1:10">
      <c r="A847" s="1">
        <v>0.24791666666628301</v>
      </c>
      <c r="G847">
        <v>-7</v>
      </c>
      <c r="H847" t="str">
        <f t="shared" si="39"/>
        <v>'</v>
      </c>
      <c r="I847" s="1">
        <f t="shared" si="40"/>
        <v>0.24791666666628301</v>
      </c>
      <c r="J847" s="4" t="str">
        <f t="shared" si="41"/>
        <v>':{margin:-7},</v>
      </c>
    </row>
    <row r="848" spans="1:10">
      <c r="A848" s="1">
        <v>0.24722222222183801</v>
      </c>
      <c r="G848">
        <v>-7</v>
      </c>
      <c r="H848" t="str">
        <f t="shared" si="39"/>
        <v>'</v>
      </c>
      <c r="I848" s="1">
        <f t="shared" si="40"/>
        <v>0.24722222222183801</v>
      </c>
      <c r="J848" s="4" t="str">
        <f t="shared" si="41"/>
        <v>':{margin:-7},</v>
      </c>
    </row>
    <row r="849" spans="1:10">
      <c r="A849" s="1">
        <v>0.24652777777739299</v>
      </c>
      <c r="G849">
        <v>-7</v>
      </c>
      <c r="H849" t="str">
        <f t="shared" si="39"/>
        <v>'</v>
      </c>
      <c r="I849" s="1">
        <f t="shared" si="40"/>
        <v>0.24652777777739299</v>
      </c>
      <c r="J849" s="4" t="str">
        <f t="shared" si="41"/>
        <v>':{margin:-7},</v>
      </c>
    </row>
    <row r="850" spans="1:10">
      <c r="A850" s="1">
        <v>0.24583333333294799</v>
      </c>
      <c r="G850">
        <v>-7</v>
      </c>
      <c r="H850" t="str">
        <f t="shared" si="39"/>
        <v>'</v>
      </c>
      <c r="I850" s="1">
        <f t="shared" si="40"/>
        <v>0.24583333333294799</v>
      </c>
      <c r="J850" s="4" t="str">
        <f t="shared" si="41"/>
        <v>':{margin:-7},</v>
      </c>
    </row>
    <row r="851" spans="1:10">
      <c r="A851" s="1">
        <v>0.24513888888850299</v>
      </c>
      <c r="G851">
        <v>-7</v>
      </c>
      <c r="H851" t="str">
        <f t="shared" si="39"/>
        <v>'</v>
      </c>
      <c r="I851" s="1">
        <f t="shared" si="40"/>
        <v>0.24513888888850299</v>
      </c>
      <c r="J851" s="4" t="str">
        <f t="shared" si="41"/>
        <v>':{margin:-7},</v>
      </c>
    </row>
    <row r="852" spans="1:10">
      <c r="A852" s="1">
        <v>0.244444444444058</v>
      </c>
      <c r="G852">
        <v>-7</v>
      </c>
      <c r="H852" t="str">
        <f t="shared" si="39"/>
        <v>'</v>
      </c>
      <c r="I852" s="1">
        <f t="shared" si="40"/>
        <v>0.244444444444058</v>
      </c>
      <c r="J852" s="4" t="str">
        <f t="shared" si="41"/>
        <v>':{margin:-7},</v>
      </c>
    </row>
    <row r="853" spans="1:10">
      <c r="A853" s="1">
        <v>0.243749999999613</v>
      </c>
      <c r="G853">
        <v>-7</v>
      </c>
      <c r="H853" t="str">
        <f t="shared" si="39"/>
        <v>'</v>
      </c>
      <c r="I853" s="1">
        <f t="shared" si="40"/>
        <v>0.243749999999613</v>
      </c>
      <c r="J853" s="4" t="str">
        <f t="shared" si="41"/>
        <v>':{margin:-7},</v>
      </c>
    </row>
    <row r="854" spans="1:10">
      <c r="A854" s="1">
        <v>0.243055555555168</v>
      </c>
      <c r="G854">
        <v>-7</v>
      </c>
      <c r="H854" t="str">
        <f t="shared" si="39"/>
        <v>'</v>
      </c>
      <c r="I854" s="1">
        <f t="shared" si="40"/>
        <v>0.243055555555168</v>
      </c>
      <c r="J854" s="4" t="str">
        <f t="shared" si="41"/>
        <v>':{margin:-7},</v>
      </c>
    </row>
    <row r="855" spans="1:10">
      <c r="A855" s="1">
        <v>0.242361111110723</v>
      </c>
      <c r="G855">
        <v>-7</v>
      </c>
      <c r="H855" t="str">
        <f t="shared" si="39"/>
        <v>'</v>
      </c>
      <c r="I855" s="1">
        <f t="shared" si="40"/>
        <v>0.242361111110723</v>
      </c>
      <c r="J855" s="4" t="str">
        <f t="shared" si="41"/>
        <v>':{margin:-7},</v>
      </c>
    </row>
    <row r="856" spans="1:10">
      <c r="A856" s="1">
        <v>0.24166666666627801</v>
      </c>
      <c r="G856">
        <v>-7</v>
      </c>
      <c r="H856" t="str">
        <f t="shared" si="39"/>
        <v>'</v>
      </c>
      <c r="I856" s="1">
        <f t="shared" si="40"/>
        <v>0.24166666666627801</v>
      </c>
      <c r="J856" s="4" t="str">
        <f t="shared" si="41"/>
        <v>':{margin:-7},</v>
      </c>
    </row>
    <row r="857" spans="1:10">
      <c r="A857" s="1">
        <v>0.24097222222183301</v>
      </c>
      <c r="G857">
        <v>-7</v>
      </c>
      <c r="H857" t="str">
        <f t="shared" si="39"/>
        <v>'</v>
      </c>
      <c r="I857" s="1">
        <f t="shared" si="40"/>
        <v>0.24097222222183301</v>
      </c>
      <c r="J857" s="4" t="str">
        <f t="shared" si="41"/>
        <v>':{margin:-7},</v>
      </c>
    </row>
    <row r="858" spans="1:10">
      <c r="A858" s="1">
        <v>0.24027777777738801</v>
      </c>
      <c r="G858">
        <v>-7</v>
      </c>
      <c r="H858" t="str">
        <f t="shared" si="39"/>
        <v>'</v>
      </c>
      <c r="I858" s="1">
        <f t="shared" si="40"/>
        <v>0.24027777777738801</v>
      </c>
      <c r="J858" s="4" t="str">
        <f t="shared" si="41"/>
        <v>':{margin:-7},</v>
      </c>
    </row>
    <row r="859" spans="1:10">
      <c r="A859" s="1">
        <v>0.23958333333294299</v>
      </c>
      <c r="G859">
        <v>-7</v>
      </c>
      <c r="H859" t="str">
        <f t="shared" si="39"/>
        <v>'</v>
      </c>
      <c r="I859" s="1">
        <f t="shared" si="40"/>
        <v>0.23958333333294299</v>
      </c>
      <c r="J859" s="4" t="str">
        <f t="shared" si="41"/>
        <v>':{margin:-7},</v>
      </c>
    </row>
    <row r="860" spans="1:10">
      <c r="A860" s="1">
        <v>0.23888888888849799</v>
      </c>
      <c r="B860" s="1">
        <v>0.2388888888888889</v>
      </c>
      <c r="C860" s="2" t="s">
        <v>85</v>
      </c>
      <c r="D860" s="2" t="s">
        <v>241</v>
      </c>
      <c r="E860" s="2" t="s">
        <v>257</v>
      </c>
      <c r="F860" s="2" t="s">
        <v>259</v>
      </c>
      <c r="G860">
        <v>-7</v>
      </c>
      <c r="H860" t="str">
        <f t="shared" si="39"/>
        <v>'</v>
      </c>
      <c r="I860" s="1">
        <f t="shared" si="40"/>
        <v>0.23888888888849799</v>
      </c>
      <c r="J860" s="4" t="str">
        <f t="shared" si="41"/>
        <v>':{margin:-7},</v>
      </c>
    </row>
    <row r="861" spans="1:10">
      <c r="A861" s="1">
        <v>0.23819444444405299</v>
      </c>
      <c r="B861" s="1">
        <v>0.2388888888888889</v>
      </c>
      <c r="C861" s="2" t="s">
        <v>86</v>
      </c>
      <c r="D861" s="2" t="s">
        <v>5</v>
      </c>
      <c r="E861" s="2" t="s">
        <v>257</v>
      </c>
      <c r="F861" s="2" t="s">
        <v>259</v>
      </c>
      <c r="G861">
        <v>-7</v>
      </c>
      <c r="H861" t="str">
        <f t="shared" si="39"/>
        <v>'</v>
      </c>
      <c r="I861" s="1">
        <f t="shared" si="40"/>
        <v>0.23819444444405299</v>
      </c>
      <c r="J861" s="4" t="str">
        <f t="shared" si="41"/>
        <v>':{margin:-7},</v>
      </c>
    </row>
    <row r="862" spans="1:10">
      <c r="A862" s="1">
        <v>0.237499999999608</v>
      </c>
      <c r="B862" s="1">
        <v>0.2388888888888889</v>
      </c>
      <c r="C862" s="2" t="s">
        <v>41</v>
      </c>
      <c r="D862" s="2" t="s">
        <v>241</v>
      </c>
      <c r="E862" s="2" t="s">
        <v>257</v>
      </c>
      <c r="F862" s="2" t="s">
        <v>259</v>
      </c>
      <c r="G862">
        <v>-7</v>
      </c>
      <c r="H862" t="str">
        <f t="shared" si="39"/>
        <v>'</v>
      </c>
      <c r="I862" s="1">
        <f t="shared" si="40"/>
        <v>0.237499999999608</v>
      </c>
      <c r="J862" s="4" t="str">
        <f t="shared" si="41"/>
        <v>':{margin:-7},</v>
      </c>
    </row>
    <row r="863" spans="1:10">
      <c r="A863" s="1">
        <v>0.236805555555163</v>
      </c>
      <c r="G863">
        <v>-7</v>
      </c>
      <c r="H863" t="str">
        <f t="shared" si="39"/>
        <v>'</v>
      </c>
      <c r="I863" s="1">
        <f t="shared" si="40"/>
        <v>0.236805555555163</v>
      </c>
      <c r="J863" s="4" t="str">
        <f t="shared" si="41"/>
        <v>':{margin:-7},</v>
      </c>
    </row>
    <row r="864" spans="1:10">
      <c r="A864" s="1">
        <v>0.236111111110718</v>
      </c>
      <c r="G864">
        <v>-7</v>
      </c>
      <c r="H864" t="str">
        <f t="shared" si="39"/>
        <v>'</v>
      </c>
      <c r="I864" s="1">
        <f t="shared" si="40"/>
        <v>0.236111111110718</v>
      </c>
      <c r="J864" s="4" t="str">
        <f t="shared" si="41"/>
        <v>':{margin:-7},</v>
      </c>
    </row>
    <row r="865" spans="1:10">
      <c r="A865" s="1">
        <v>0.23541666666627301</v>
      </c>
      <c r="G865">
        <v>-7</v>
      </c>
      <c r="H865" t="str">
        <f t="shared" si="39"/>
        <v>'</v>
      </c>
      <c r="I865" s="1">
        <f t="shared" si="40"/>
        <v>0.23541666666627301</v>
      </c>
      <c r="J865" s="4" t="str">
        <f t="shared" si="41"/>
        <v>':{margin:-7},</v>
      </c>
    </row>
    <row r="866" spans="1:10">
      <c r="A866" s="1">
        <v>0.23472222222182801</v>
      </c>
      <c r="G866">
        <v>-7</v>
      </c>
      <c r="H866" t="str">
        <f t="shared" si="39"/>
        <v>'</v>
      </c>
      <c r="I866" s="1">
        <f t="shared" si="40"/>
        <v>0.23472222222182801</v>
      </c>
      <c r="J866" s="4" t="str">
        <f t="shared" si="41"/>
        <v>':{margin:-7},</v>
      </c>
    </row>
    <row r="867" spans="1:10">
      <c r="A867" s="1">
        <v>0.23402777777738301</v>
      </c>
      <c r="B867" s="1">
        <v>0.23402777777777781</v>
      </c>
      <c r="C867" s="2" t="s">
        <v>87</v>
      </c>
      <c r="D867" s="2" t="s">
        <v>241</v>
      </c>
      <c r="E867" s="2" t="s">
        <v>257</v>
      </c>
      <c r="F867" s="2" t="s">
        <v>259</v>
      </c>
      <c r="G867">
        <v>-7</v>
      </c>
      <c r="H867" t="str">
        <f t="shared" si="39"/>
        <v>'</v>
      </c>
      <c r="I867" s="1">
        <f t="shared" si="40"/>
        <v>0.23402777777738301</v>
      </c>
      <c r="J867" s="4" t="str">
        <f t="shared" si="41"/>
        <v>':{margin:-7},</v>
      </c>
    </row>
    <row r="868" spans="1:10">
      <c r="A868" s="1">
        <v>0.23333333333293799</v>
      </c>
      <c r="B868" s="1">
        <v>0.23402777777777781</v>
      </c>
      <c r="C868" s="2" t="s">
        <v>21</v>
      </c>
      <c r="D868" s="2" t="s">
        <v>5</v>
      </c>
      <c r="E868" s="2" t="s">
        <v>257</v>
      </c>
      <c r="F868" s="2" t="s">
        <v>259</v>
      </c>
      <c r="G868">
        <v>-7</v>
      </c>
      <c r="H868" t="str">
        <f t="shared" si="39"/>
        <v>'</v>
      </c>
      <c r="I868" s="1">
        <f t="shared" si="40"/>
        <v>0.23333333333293799</v>
      </c>
      <c r="J868" s="4" t="str">
        <f t="shared" si="41"/>
        <v>':{margin:-7},</v>
      </c>
    </row>
    <row r="869" spans="1:10">
      <c r="A869" s="1">
        <v>0.23263888888849299</v>
      </c>
      <c r="G869">
        <v>-7</v>
      </c>
      <c r="H869" t="str">
        <f t="shared" si="39"/>
        <v>'</v>
      </c>
      <c r="I869" s="1">
        <f t="shared" si="40"/>
        <v>0.23263888888849299</v>
      </c>
      <c r="J869" s="4" t="str">
        <f t="shared" si="41"/>
        <v>':{margin:-7},</v>
      </c>
    </row>
    <row r="870" spans="1:10">
      <c r="A870" s="1">
        <v>0.23194444444404799</v>
      </c>
      <c r="G870">
        <v>-7</v>
      </c>
      <c r="H870" t="str">
        <f t="shared" si="39"/>
        <v>'</v>
      </c>
      <c r="I870" s="1">
        <f t="shared" si="40"/>
        <v>0.23194444444404799</v>
      </c>
      <c r="J870" s="4" t="str">
        <f t="shared" si="41"/>
        <v>':{margin:-7},</v>
      </c>
    </row>
    <row r="871" spans="1:10">
      <c r="A871" s="1">
        <v>0.231249999999603</v>
      </c>
      <c r="G871">
        <v>-7</v>
      </c>
      <c r="H871" t="str">
        <f t="shared" si="39"/>
        <v>'</v>
      </c>
      <c r="I871" s="1">
        <f t="shared" si="40"/>
        <v>0.231249999999603</v>
      </c>
      <c r="J871" s="4" t="str">
        <f t="shared" si="41"/>
        <v>':{margin:-7},</v>
      </c>
    </row>
    <row r="872" spans="1:10">
      <c r="A872" s="1">
        <v>0.230555555555158</v>
      </c>
      <c r="G872">
        <v>-7</v>
      </c>
      <c r="H872" t="str">
        <f t="shared" si="39"/>
        <v>'</v>
      </c>
      <c r="I872" s="1">
        <f t="shared" si="40"/>
        <v>0.230555555555158</v>
      </c>
      <c r="J872" s="4" t="str">
        <f t="shared" si="41"/>
        <v>':{margin:-7},</v>
      </c>
    </row>
    <row r="873" spans="1:10">
      <c r="A873" s="1">
        <v>0.229861111110713</v>
      </c>
      <c r="G873">
        <v>-7</v>
      </c>
      <c r="H873" t="str">
        <f t="shared" si="39"/>
        <v>'</v>
      </c>
      <c r="I873" s="1">
        <f t="shared" si="40"/>
        <v>0.229861111110713</v>
      </c>
      <c r="J873" s="4" t="str">
        <f t="shared" si="41"/>
        <v>':{margin:-7},</v>
      </c>
    </row>
    <row r="874" spans="1:10">
      <c r="A874" s="1">
        <v>0.229166666666268</v>
      </c>
      <c r="G874">
        <v>-7</v>
      </c>
      <c r="H874" t="str">
        <f t="shared" si="39"/>
        <v>'</v>
      </c>
      <c r="I874" s="1">
        <f t="shared" si="40"/>
        <v>0.229166666666268</v>
      </c>
      <c r="J874" s="4" t="str">
        <f t="shared" si="41"/>
        <v>':{margin:-7},</v>
      </c>
    </row>
    <row r="875" spans="1:10">
      <c r="A875" s="1">
        <v>0.22847222222182301</v>
      </c>
      <c r="G875">
        <v>-7</v>
      </c>
      <c r="H875" t="str">
        <f t="shared" si="39"/>
        <v>'</v>
      </c>
      <c r="I875" s="1">
        <f t="shared" si="40"/>
        <v>0.22847222222182301</v>
      </c>
      <c r="J875" s="4" t="str">
        <f t="shared" si="41"/>
        <v>':{margin:-7},</v>
      </c>
    </row>
    <row r="876" spans="1:10">
      <c r="A876" s="1">
        <v>0.22777777777737801</v>
      </c>
      <c r="G876">
        <v>-7</v>
      </c>
      <c r="H876" t="str">
        <f t="shared" si="39"/>
        <v>'</v>
      </c>
      <c r="I876" s="1">
        <f t="shared" si="40"/>
        <v>0.22777777777737801</v>
      </c>
      <c r="J876" s="4" t="str">
        <f t="shared" si="41"/>
        <v>':{margin:-7},</v>
      </c>
    </row>
    <row r="877" spans="1:10">
      <c r="A877" s="1">
        <v>0.22708333333293301</v>
      </c>
      <c r="G877">
        <v>-7</v>
      </c>
      <c r="H877" t="str">
        <f t="shared" si="39"/>
        <v>'</v>
      </c>
      <c r="I877" s="1">
        <f t="shared" si="40"/>
        <v>0.22708333333293301</v>
      </c>
      <c r="J877" s="4" t="str">
        <f t="shared" si="41"/>
        <v>':{margin:-7},</v>
      </c>
    </row>
    <row r="878" spans="1:10">
      <c r="A878" s="1">
        <v>0.22638888888848799</v>
      </c>
      <c r="G878">
        <v>-7</v>
      </c>
      <c r="H878" t="str">
        <f t="shared" si="39"/>
        <v>'</v>
      </c>
      <c r="I878" s="1">
        <f t="shared" si="40"/>
        <v>0.22638888888848799</v>
      </c>
      <c r="J878" s="4" t="str">
        <f t="shared" si="41"/>
        <v>':{margin:-7},</v>
      </c>
    </row>
    <row r="879" spans="1:10">
      <c r="A879" s="1">
        <v>0.22569444444404299</v>
      </c>
      <c r="G879">
        <v>-7</v>
      </c>
      <c r="H879" t="str">
        <f t="shared" si="39"/>
        <v>'</v>
      </c>
      <c r="I879" s="1">
        <f t="shared" si="40"/>
        <v>0.22569444444404299</v>
      </c>
      <c r="J879" s="4" t="str">
        <f t="shared" si="41"/>
        <v>':{margin:-7},</v>
      </c>
    </row>
    <row r="880" spans="1:10">
      <c r="A880" s="1">
        <v>0.22499999999959799</v>
      </c>
      <c r="G880">
        <v>-7</v>
      </c>
      <c r="H880" t="str">
        <f t="shared" si="39"/>
        <v>'</v>
      </c>
      <c r="I880" s="1">
        <f t="shared" si="40"/>
        <v>0.22499999999959799</v>
      </c>
      <c r="J880" s="4" t="str">
        <f t="shared" si="41"/>
        <v>':{margin:-7},</v>
      </c>
    </row>
    <row r="881" spans="1:10">
      <c r="A881" s="1">
        <v>0.224305555555153</v>
      </c>
      <c r="G881">
        <v>-7</v>
      </c>
      <c r="H881" t="str">
        <f t="shared" si="39"/>
        <v>'</v>
      </c>
      <c r="I881" s="1">
        <f t="shared" si="40"/>
        <v>0.224305555555153</v>
      </c>
      <c r="J881" s="4" t="str">
        <f t="shared" si="41"/>
        <v>':{margin:-7},</v>
      </c>
    </row>
    <row r="882" spans="1:10">
      <c r="A882" s="1">
        <v>0.223611111110708</v>
      </c>
      <c r="G882">
        <v>-7</v>
      </c>
      <c r="H882" t="str">
        <f t="shared" si="39"/>
        <v>'</v>
      </c>
      <c r="I882" s="1">
        <f t="shared" si="40"/>
        <v>0.223611111110708</v>
      </c>
      <c r="J882" s="4" t="str">
        <f t="shared" si="41"/>
        <v>':{margin:-7},</v>
      </c>
    </row>
    <row r="883" spans="1:10">
      <c r="A883" s="1">
        <v>0.222916666666263</v>
      </c>
      <c r="G883">
        <v>-7</v>
      </c>
      <c r="H883" t="str">
        <f t="shared" si="39"/>
        <v>'</v>
      </c>
      <c r="I883" s="1">
        <f t="shared" si="40"/>
        <v>0.222916666666263</v>
      </c>
      <c r="J883" s="4" t="str">
        <f t="shared" si="41"/>
        <v>':{margin:-7},</v>
      </c>
    </row>
    <row r="884" spans="1:10">
      <c r="A884" s="1">
        <v>0.22222222222181801</v>
      </c>
      <c r="G884">
        <v>-7</v>
      </c>
      <c r="H884" t="str">
        <f t="shared" si="39"/>
        <v>'</v>
      </c>
      <c r="I884" s="1">
        <f t="shared" si="40"/>
        <v>0.22222222222181801</v>
      </c>
      <c r="J884" s="4" t="str">
        <f t="shared" si="41"/>
        <v>':{margin:-7},</v>
      </c>
    </row>
    <row r="885" spans="1:10">
      <c r="A885" s="1">
        <v>0.22152777777737301</v>
      </c>
      <c r="G885">
        <v>-7</v>
      </c>
      <c r="H885" t="str">
        <f t="shared" si="39"/>
        <v>'</v>
      </c>
      <c r="I885" s="1">
        <f t="shared" si="40"/>
        <v>0.22152777777737301</v>
      </c>
      <c r="J885" s="4" t="str">
        <f t="shared" si="41"/>
        <v>':{margin:-7},</v>
      </c>
    </row>
    <row r="886" spans="1:10">
      <c r="A886" s="1">
        <v>0.22083333333292801</v>
      </c>
      <c r="G886">
        <v>-7</v>
      </c>
      <c r="H886" t="str">
        <f t="shared" si="39"/>
        <v>'</v>
      </c>
      <c r="I886" s="1">
        <f t="shared" si="40"/>
        <v>0.22083333333292801</v>
      </c>
      <c r="J886" s="4" t="str">
        <f t="shared" si="41"/>
        <v>':{margin:-7},</v>
      </c>
    </row>
    <row r="887" spans="1:10">
      <c r="A887" s="1">
        <v>0.22013888888848299</v>
      </c>
      <c r="G887">
        <v>-7</v>
      </c>
      <c r="H887" t="str">
        <f t="shared" si="39"/>
        <v>'</v>
      </c>
      <c r="I887" s="1">
        <f t="shared" si="40"/>
        <v>0.22013888888848299</v>
      </c>
      <c r="J887" s="4" t="str">
        <f t="shared" si="41"/>
        <v>':{margin:-7},</v>
      </c>
    </row>
    <row r="888" spans="1:10">
      <c r="A888" s="1">
        <v>0.21944444444403799</v>
      </c>
      <c r="G888">
        <v>-7</v>
      </c>
      <c r="H888" t="str">
        <f t="shared" si="39"/>
        <v>'</v>
      </c>
      <c r="I888" s="1">
        <f t="shared" si="40"/>
        <v>0.21944444444403799</v>
      </c>
      <c r="J888" s="4" t="str">
        <f t="shared" si="41"/>
        <v>':{margin:-7},</v>
      </c>
    </row>
    <row r="889" spans="1:10">
      <c r="A889" s="1">
        <v>0.21874999999959299</v>
      </c>
      <c r="G889">
        <v>-7</v>
      </c>
      <c r="H889" t="str">
        <f t="shared" si="39"/>
        <v>'</v>
      </c>
      <c r="I889" s="1">
        <f t="shared" si="40"/>
        <v>0.21874999999959299</v>
      </c>
      <c r="J889" s="4" t="str">
        <f t="shared" si="41"/>
        <v>':{margin:-7},</v>
      </c>
    </row>
    <row r="890" spans="1:10">
      <c r="A890" s="1">
        <v>0.218055555555148</v>
      </c>
      <c r="G890">
        <v>-7</v>
      </c>
      <c r="H890" t="str">
        <f t="shared" si="39"/>
        <v>'</v>
      </c>
      <c r="I890" s="1">
        <f t="shared" si="40"/>
        <v>0.218055555555148</v>
      </c>
      <c r="J890" s="4" t="str">
        <f t="shared" si="41"/>
        <v>':{margin:-7},</v>
      </c>
    </row>
    <row r="891" spans="1:10">
      <c r="A891" s="1">
        <v>0.217361111110703</v>
      </c>
      <c r="G891">
        <v>-7</v>
      </c>
      <c r="H891" t="str">
        <f t="shared" si="39"/>
        <v>'</v>
      </c>
      <c r="I891" s="1">
        <f t="shared" si="40"/>
        <v>0.217361111110703</v>
      </c>
      <c r="J891" s="4" t="str">
        <f t="shared" si="41"/>
        <v>':{margin:-7},</v>
      </c>
    </row>
    <row r="892" spans="1:10">
      <c r="A892" s="1">
        <v>0.216666666666258</v>
      </c>
      <c r="G892">
        <v>-7</v>
      </c>
      <c r="H892" t="str">
        <f t="shared" si="39"/>
        <v>'</v>
      </c>
      <c r="I892" s="1">
        <f t="shared" si="40"/>
        <v>0.216666666666258</v>
      </c>
      <c r="J892" s="4" t="str">
        <f t="shared" si="41"/>
        <v>':{margin:-7},</v>
      </c>
    </row>
    <row r="893" spans="1:10">
      <c r="A893" s="1">
        <v>0.215972222221813</v>
      </c>
      <c r="G893">
        <v>-7</v>
      </c>
      <c r="H893" t="str">
        <f t="shared" si="39"/>
        <v>'</v>
      </c>
      <c r="I893" s="1">
        <f t="shared" si="40"/>
        <v>0.215972222221813</v>
      </c>
      <c r="J893" s="4" t="str">
        <f t="shared" si="41"/>
        <v>':{margin:-7},</v>
      </c>
    </row>
    <row r="894" spans="1:10">
      <c r="A894" s="1">
        <v>0.21527777777736801</v>
      </c>
      <c r="G894">
        <v>-7</v>
      </c>
      <c r="H894" t="str">
        <f t="shared" si="39"/>
        <v>'</v>
      </c>
      <c r="I894" s="1">
        <f t="shared" si="40"/>
        <v>0.21527777777736801</v>
      </c>
      <c r="J894" s="4" t="str">
        <f t="shared" si="41"/>
        <v>':{margin:-7},</v>
      </c>
    </row>
    <row r="895" spans="1:10">
      <c r="A895" s="1">
        <v>0.21458333333292301</v>
      </c>
      <c r="B895" s="1">
        <v>0.21458333333333335</v>
      </c>
      <c r="C895" s="2" t="s">
        <v>88</v>
      </c>
      <c r="D895" s="2" t="s">
        <v>241</v>
      </c>
      <c r="E895" s="2" t="s">
        <v>257</v>
      </c>
      <c r="F895" s="2" t="s">
        <v>259</v>
      </c>
      <c r="G895">
        <v>-7</v>
      </c>
      <c r="H895" t="str">
        <f t="shared" si="39"/>
        <v>'</v>
      </c>
      <c r="I895" s="1">
        <f t="shared" si="40"/>
        <v>0.21458333333292301</v>
      </c>
      <c r="J895" s="4" t="str">
        <f t="shared" si="41"/>
        <v>':{margin:-7},</v>
      </c>
    </row>
    <row r="896" spans="1:10">
      <c r="A896" s="1">
        <v>0.21388888888847801</v>
      </c>
      <c r="B896" s="1">
        <v>0.21458333333333335</v>
      </c>
      <c r="C896" s="2" t="s">
        <v>54</v>
      </c>
      <c r="D896" s="2" t="s">
        <v>5</v>
      </c>
      <c r="E896" s="2" t="s">
        <v>257</v>
      </c>
      <c r="F896" s="2" t="s">
        <v>260</v>
      </c>
      <c r="G896">
        <v>-8</v>
      </c>
      <c r="H896" t="str">
        <f t="shared" si="39"/>
        <v>'</v>
      </c>
      <c r="I896" s="1">
        <f t="shared" si="40"/>
        <v>0.21388888888847801</v>
      </c>
      <c r="J896" s="4" t="str">
        <f t="shared" si="41"/>
        <v>':{margin:-8},</v>
      </c>
    </row>
    <row r="897" spans="1:10">
      <c r="A897" s="1">
        <v>0.21319444444403299</v>
      </c>
      <c r="B897" s="1">
        <v>0.21458333333333335</v>
      </c>
      <c r="C897" s="2" t="s">
        <v>54</v>
      </c>
      <c r="D897" s="2" t="s">
        <v>5</v>
      </c>
      <c r="E897" s="2" t="s">
        <v>257</v>
      </c>
      <c r="F897" s="2" t="s">
        <v>261</v>
      </c>
      <c r="G897">
        <v>-9</v>
      </c>
      <c r="H897" t="str">
        <f t="shared" si="39"/>
        <v>'</v>
      </c>
      <c r="I897" s="1">
        <f t="shared" si="40"/>
        <v>0.21319444444403299</v>
      </c>
      <c r="J897" s="4" t="str">
        <f t="shared" si="41"/>
        <v>':{margin:-9},</v>
      </c>
    </row>
    <row r="898" spans="1:10">
      <c r="A898" s="1">
        <v>0.21249999999958799</v>
      </c>
      <c r="G898">
        <v>-9</v>
      </c>
      <c r="H898" t="str">
        <f t="shared" si="39"/>
        <v>'</v>
      </c>
      <c r="I898" s="1">
        <f t="shared" si="40"/>
        <v>0.21249999999958799</v>
      </c>
      <c r="J898" s="4" t="str">
        <f t="shared" si="41"/>
        <v>':{margin:-9},</v>
      </c>
    </row>
    <row r="899" spans="1:10">
      <c r="A899" s="1">
        <v>0.21180555555514299</v>
      </c>
      <c r="G899">
        <v>-9</v>
      </c>
      <c r="H899" t="str">
        <f t="shared" si="39"/>
        <v>'</v>
      </c>
      <c r="I899" s="1">
        <f t="shared" si="40"/>
        <v>0.21180555555514299</v>
      </c>
      <c r="J899" s="4" t="str">
        <f t="shared" si="41"/>
        <v>':{margin:-9},</v>
      </c>
    </row>
    <row r="900" spans="1:10">
      <c r="A900" s="1">
        <v>0.211111111110698</v>
      </c>
      <c r="G900">
        <v>-9</v>
      </c>
      <c r="H900" t="str">
        <f t="shared" si="39"/>
        <v>'</v>
      </c>
      <c r="I900" s="1">
        <f t="shared" si="40"/>
        <v>0.211111111110698</v>
      </c>
      <c r="J900" s="4" t="str">
        <f t="shared" si="41"/>
        <v>':{margin:-9},</v>
      </c>
    </row>
    <row r="901" spans="1:10">
      <c r="A901" s="1">
        <v>0.210416666666253</v>
      </c>
      <c r="G901">
        <v>-9</v>
      </c>
      <c r="H901" t="str">
        <f t="shared" ref="H901:H964" si="42">"'"</f>
        <v>'</v>
      </c>
      <c r="I901" s="1">
        <f t="shared" ref="I901:I964" si="43">A901</f>
        <v>0.210416666666253</v>
      </c>
      <c r="J901" s="4" t="str">
        <f t="shared" ref="J901:J964" si="44">"':{margin:"&amp;G901&amp;"},"</f>
        <v>':{margin:-9},</v>
      </c>
    </row>
    <row r="902" spans="1:10">
      <c r="A902" s="1">
        <v>0.209722222221808</v>
      </c>
      <c r="G902">
        <v>-9</v>
      </c>
      <c r="H902" t="str">
        <f t="shared" si="42"/>
        <v>'</v>
      </c>
      <c r="I902" s="1">
        <f t="shared" si="43"/>
        <v>0.209722222221808</v>
      </c>
      <c r="J902" s="4" t="str">
        <f t="shared" si="44"/>
        <v>':{margin:-9},</v>
      </c>
    </row>
    <row r="903" spans="1:10">
      <c r="A903" s="1">
        <v>0.20902777777736301</v>
      </c>
      <c r="G903">
        <v>-9</v>
      </c>
      <c r="H903" t="str">
        <f t="shared" si="42"/>
        <v>'</v>
      </c>
      <c r="I903" s="1">
        <f t="shared" si="43"/>
        <v>0.20902777777736301</v>
      </c>
      <c r="J903" s="4" t="str">
        <f t="shared" si="44"/>
        <v>':{margin:-9},</v>
      </c>
    </row>
    <row r="904" spans="1:10">
      <c r="A904" s="1">
        <v>0.20833333333291801</v>
      </c>
      <c r="G904">
        <v>-9</v>
      </c>
      <c r="H904" t="str">
        <f t="shared" si="42"/>
        <v>'</v>
      </c>
      <c r="I904" s="1">
        <f t="shared" si="43"/>
        <v>0.20833333333291801</v>
      </c>
      <c r="J904" s="4" t="str">
        <f t="shared" si="44"/>
        <v>':{margin:-9},</v>
      </c>
    </row>
    <row r="905" spans="1:10">
      <c r="A905" s="1">
        <v>0.20763888888847301</v>
      </c>
      <c r="G905">
        <v>-9</v>
      </c>
      <c r="H905" t="str">
        <f t="shared" si="42"/>
        <v>'</v>
      </c>
      <c r="I905" s="1">
        <f t="shared" si="43"/>
        <v>0.20763888888847301</v>
      </c>
      <c r="J905" s="4" t="str">
        <f t="shared" si="44"/>
        <v>':{margin:-9},</v>
      </c>
    </row>
    <row r="906" spans="1:10">
      <c r="A906" s="1">
        <v>0.20694444444402799</v>
      </c>
      <c r="G906">
        <v>-9</v>
      </c>
      <c r="H906" t="str">
        <f t="shared" si="42"/>
        <v>'</v>
      </c>
      <c r="I906" s="1">
        <f t="shared" si="43"/>
        <v>0.20694444444402799</v>
      </c>
      <c r="J906" s="4" t="str">
        <f t="shared" si="44"/>
        <v>':{margin:-9},</v>
      </c>
    </row>
    <row r="907" spans="1:10">
      <c r="A907" s="1">
        <v>0.20624999999958299</v>
      </c>
      <c r="G907">
        <v>-9</v>
      </c>
      <c r="H907" t="str">
        <f t="shared" si="42"/>
        <v>'</v>
      </c>
      <c r="I907" s="1">
        <f t="shared" si="43"/>
        <v>0.20624999999958299</v>
      </c>
      <c r="J907" s="4" t="str">
        <f t="shared" si="44"/>
        <v>':{margin:-9},</v>
      </c>
    </row>
    <row r="908" spans="1:10">
      <c r="A908" s="1">
        <v>0.20555555555513799</v>
      </c>
      <c r="G908">
        <v>-9</v>
      </c>
      <c r="H908" t="str">
        <f t="shared" si="42"/>
        <v>'</v>
      </c>
      <c r="I908" s="1">
        <f t="shared" si="43"/>
        <v>0.20555555555513799</v>
      </c>
      <c r="J908" s="4" t="str">
        <f t="shared" si="44"/>
        <v>':{margin:-9},</v>
      </c>
    </row>
    <row r="909" spans="1:10">
      <c r="A909" s="1">
        <v>0.20486111111069299</v>
      </c>
      <c r="G909">
        <v>-9</v>
      </c>
      <c r="H909" t="str">
        <f t="shared" si="42"/>
        <v>'</v>
      </c>
      <c r="I909" s="1">
        <f t="shared" si="43"/>
        <v>0.20486111111069299</v>
      </c>
      <c r="J909" s="4" t="str">
        <f t="shared" si="44"/>
        <v>':{margin:-9},</v>
      </c>
    </row>
    <row r="910" spans="1:10">
      <c r="A910" s="1">
        <v>0.204166666666248</v>
      </c>
      <c r="G910">
        <v>-9</v>
      </c>
      <c r="H910" t="str">
        <f t="shared" si="42"/>
        <v>'</v>
      </c>
      <c r="I910" s="1">
        <f t="shared" si="43"/>
        <v>0.204166666666248</v>
      </c>
      <c r="J910" s="4" t="str">
        <f t="shared" si="44"/>
        <v>':{margin:-9},</v>
      </c>
    </row>
    <row r="911" spans="1:10">
      <c r="A911" s="1">
        <v>0.203472222221803</v>
      </c>
      <c r="G911">
        <v>-9</v>
      </c>
      <c r="H911" t="str">
        <f t="shared" si="42"/>
        <v>'</v>
      </c>
      <c r="I911" s="1">
        <f t="shared" si="43"/>
        <v>0.203472222221803</v>
      </c>
      <c r="J911" s="4" t="str">
        <f t="shared" si="44"/>
        <v>':{margin:-9},</v>
      </c>
    </row>
    <row r="912" spans="1:10">
      <c r="A912" s="1">
        <v>0.202777777777358</v>
      </c>
      <c r="B912" s="1">
        <v>0.20277777777777781</v>
      </c>
      <c r="C912" s="2" t="s">
        <v>91</v>
      </c>
      <c r="D912" s="2" t="s">
        <v>241</v>
      </c>
      <c r="E912" s="2" t="s">
        <v>257</v>
      </c>
      <c r="F912" s="2" t="s">
        <v>261</v>
      </c>
      <c r="G912">
        <v>-9</v>
      </c>
      <c r="H912" t="str">
        <f t="shared" si="42"/>
        <v>'</v>
      </c>
      <c r="I912" s="1">
        <f t="shared" si="43"/>
        <v>0.202777777777358</v>
      </c>
      <c r="J912" s="4" t="str">
        <f t="shared" si="44"/>
        <v>':{margin:-9},</v>
      </c>
    </row>
    <row r="913" spans="1:10">
      <c r="A913" s="1">
        <v>0.20208333333291301</v>
      </c>
      <c r="G913">
        <v>-9</v>
      </c>
      <c r="H913" t="str">
        <f t="shared" si="42"/>
        <v>'</v>
      </c>
      <c r="I913" s="1">
        <f t="shared" si="43"/>
        <v>0.20208333333291301</v>
      </c>
      <c r="J913" s="4" t="str">
        <f t="shared" si="44"/>
        <v>':{margin:-9},</v>
      </c>
    </row>
    <row r="914" spans="1:10">
      <c r="A914" s="1">
        <v>0.20138888888846801</v>
      </c>
      <c r="G914">
        <v>-9</v>
      </c>
      <c r="H914" t="str">
        <f t="shared" si="42"/>
        <v>'</v>
      </c>
      <c r="I914" s="1">
        <f t="shared" si="43"/>
        <v>0.20138888888846801</v>
      </c>
      <c r="J914" s="4" t="str">
        <f t="shared" si="44"/>
        <v>':{margin:-9},</v>
      </c>
    </row>
    <row r="915" spans="1:10">
      <c r="A915" s="1">
        <v>0.20069444444402301</v>
      </c>
      <c r="G915">
        <v>-9</v>
      </c>
      <c r="H915" t="str">
        <f t="shared" si="42"/>
        <v>'</v>
      </c>
      <c r="I915" s="1">
        <f t="shared" si="43"/>
        <v>0.20069444444402301</v>
      </c>
      <c r="J915" s="4" t="str">
        <f t="shared" si="44"/>
        <v>':{margin:-9},</v>
      </c>
    </row>
    <row r="916" spans="1:10">
      <c r="A916" s="1">
        <v>0.19999999999957799</v>
      </c>
      <c r="G916">
        <v>-9</v>
      </c>
      <c r="H916" t="str">
        <f t="shared" si="42"/>
        <v>'</v>
      </c>
      <c r="I916" s="1">
        <f t="shared" si="43"/>
        <v>0.19999999999957799</v>
      </c>
      <c r="J916" s="4" t="str">
        <f t="shared" si="44"/>
        <v>':{margin:-9},</v>
      </c>
    </row>
    <row r="917" spans="1:10">
      <c r="A917" s="1">
        <v>0.19930555555513299</v>
      </c>
      <c r="G917">
        <v>-9</v>
      </c>
      <c r="H917" t="str">
        <f t="shared" si="42"/>
        <v>'</v>
      </c>
      <c r="I917" s="1">
        <f t="shared" si="43"/>
        <v>0.19930555555513299</v>
      </c>
      <c r="J917" s="4" t="str">
        <f t="shared" si="44"/>
        <v>':{margin:-9},</v>
      </c>
    </row>
    <row r="918" spans="1:10">
      <c r="A918" s="1">
        <v>0.19861111111068799</v>
      </c>
      <c r="G918">
        <v>-9</v>
      </c>
      <c r="H918" t="str">
        <f t="shared" si="42"/>
        <v>'</v>
      </c>
      <c r="I918" s="1">
        <f t="shared" si="43"/>
        <v>0.19861111111068799</v>
      </c>
      <c r="J918" s="4" t="str">
        <f t="shared" si="44"/>
        <v>':{margin:-9},</v>
      </c>
    </row>
    <row r="919" spans="1:10">
      <c r="A919" s="1">
        <v>0.197916666666243</v>
      </c>
      <c r="G919">
        <v>-9</v>
      </c>
      <c r="H919" t="str">
        <f t="shared" si="42"/>
        <v>'</v>
      </c>
      <c r="I919" s="1">
        <f t="shared" si="43"/>
        <v>0.197916666666243</v>
      </c>
      <c r="J919" s="4" t="str">
        <f t="shared" si="44"/>
        <v>':{margin:-9},</v>
      </c>
    </row>
    <row r="920" spans="1:10">
      <c r="A920" s="1">
        <v>0.197222222221798</v>
      </c>
      <c r="G920">
        <v>-9</v>
      </c>
      <c r="H920" t="str">
        <f t="shared" si="42"/>
        <v>'</v>
      </c>
      <c r="I920" s="1">
        <f t="shared" si="43"/>
        <v>0.197222222221798</v>
      </c>
      <c r="J920" s="4" t="str">
        <f t="shared" si="44"/>
        <v>':{margin:-9},</v>
      </c>
    </row>
    <row r="921" spans="1:10">
      <c r="A921" s="1">
        <v>0.196527777777353</v>
      </c>
      <c r="G921">
        <v>-9</v>
      </c>
      <c r="H921" t="str">
        <f t="shared" si="42"/>
        <v>'</v>
      </c>
      <c r="I921" s="1">
        <f t="shared" si="43"/>
        <v>0.196527777777353</v>
      </c>
      <c r="J921" s="4" t="str">
        <f t="shared" si="44"/>
        <v>':{margin:-9},</v>
      </c>
    </row>
    <row r="922" spans="1:10">
      <c r="A922" s="1">
        <v>0.19583333333290801</v>
      </c>
      <c r="G922">
        <v>-9</v>
      </c>
      <c r="H922" t="str">
        <f t="shared" si="42"/>
        <v>'</v>
      </c>
      <c r="I922" s="1">
        <f t="shared" si="43"/>
        <v>0.19583333333290801</v>
      </c>
      <c r="J922" s="4" t="str">
        <f t="shared" si="44"/>
        <v>':{margin:-9},</v>
      </c>
    </row>
    <row r="923" spans="1:10">
      <c r="A923" s="1">
        <v>0.19513888888846301</v>
      </c>
      <c r="B923" s="1">
        <v>0.19513888888888889</v>
      </c>
      <c r="C923" s="2" t="s">
        <v>14</v>
      </c>
      <c r="D923" s="2" t="s">
        <v>5</v>
      </c>
      <c r="E923" s="2" t="s">
        <v>257</v>
      </c>
      <c r="F923" s="2" t="s">
        <v>261</v>
      </c>
      <c r="G923">
        <v>-9</v>
      </c>
      <c r="H923" t="str">
        <f t="shared" si="42"/>
        <v>'</v>
      </c>
      <c r="I923" s="1">
        <f t="shared" si="43"/>
        <v>0.19513888888846301</v>
      </c>
      <c r="J923" s="4" t="str">
        <f t="shared" si="44"/>
        <v>':{margin:-9},</v>
      </c>
    </row>
    <row r="924" spans="1:10">
      <c r="A924" s="1">
        <v>0.19444444444401801</v>
      </c>
      <c r="B924" s="1">
        <v>0.19513888888888889</v>
      </c>
      <c r="C924" s="2" t="s">
        <v>15</v>
      </c>
      <c r="D924" s="2" t="s">
        <v>241</v>
      </c>
      <c r="E924" s="2" t="s">
        <v>257</v>
      </c>
      <c r="F924" s="2" t="s">
        <v>261</v>
      </c>
      <c r="G924">
        <v>-9</v>
      </c>
      <c r="H924" t="str">
        <f t="shared" si="42"/>
        <v>'</v>
      </c>
      <c r="I924" s="1">
        <f t="shared" si="43"/>
        <v>0.19444444444401801</v>
      </c>
      <c r="J924" s="4" t="str">
        <f t="shared" si="44"/>
        <v>':{margin:-9},</v>
      </c>
    </row>
    <row r="925" spans="1:10">
      <c r="A925" s="1">
        <v>0.19374999999957301</v>
      </c>
      <c r="G925">
        <v>-9</v>
      </c>
      <c r="H925" t="str">
        <f t="shared" si="42"/>
        <v>'</v>
      </c>
      <c r="I925" s="1">
        <f t="shared" si="43"/>
        <v>0.19374999999957301</v>
      </c>
      <c r="J925" s="4" t="str">
        <f t="shared" si="44"/>
        <v>':{margin:-9},</v>
      </c>
    </row>
    <row r="926" spans="1:10">
      <c r="A926" s="1">
        <v>0.19305555555512799</v>
      </c>
      <c r="G926">
        <v>-9</v>
      </c>
      <c r="H926" t="str">
        <f t="shared" si="42"/>
        <v>'</v>
      </c>
      <c r="I926" s="1">
        <f t="shared" si="43"/>
        <v>0.19305555555512799</v>
      </c>
      <c r="J926" s="4" t="str">
        <f t="shared" si="44"/>
        <v>':{margin:-9},</v>
      </c>
    </row>
    <row r="927" spans="1:10">
      <c r="A927" s="1">
        <v>0.19236111111068299</v>
      </c>
      <c r="G927">
        <v>-9</v>
      </c>
      <c r="H927" t="str">
        <f t="shared" si="42"/>
        <v>'</v>
      </c>
      <c r="I927" s="1">
        <f t="shared" si="43"/>
        <v>0.19236111111068299</v>
      </c>
      <c r="J927" s="4" t="str">
        <f t="shared" si="44"/>
        <v>':{margin:-9},</v>
      </c>
    </row>
    <row r="928" spans="1:10">
      <c r="A928" s="1">
        <v>0.19166666666623799</v>
      </c>
      <c r="G928">
        <v>-9</v>
      </c>
      <c r="H928" t="str">
        <f t="shared" si="42"/>
        <v>'</v>
      </c>
      <c r="I928" s="1">
        <f t="shared" si="43"/>
        <v>0.19166666666623799</v>
      </c>
      <c r="J928" s="4" t="str">
        <f t="shared" si="44"/>
        <v>':{margin:-9},</v>
      </c>
    </row>
    <row r="929" spans="1:10">
      <c r="A929" s="1">
        <v>0.190972222221793</v>
      </c>
      <c r="G929">
        <v>-9</v>
      </c>
      <c r="H929" t="str">
        <f t="shared" si="42"/>
        <v>'</v>
      </c>
      <c r="I929" s="1">
        <f t="shared" si="43"/>
        <v>0.190972222221793</v>
      </c>
      <c r="J929" s="4" t="str">
        <f t="shared" si="44"/>
        <v>':{margin:-9},</v>
      </c>
    </row>
    <row r="930" spans="1:10">
      <c r="A930" s="1">
        <v>0.190277777777348</v>
      </c>
      <c r="G930">
        <v>-9</v>
      </c>
      <c r="H930" t="str">
        <f t="shared" si="42"/>
        <v>'</v>
      </c>
      <c r="I930" s="1">
        <f t="shared" si="43"/>
        <v>0.190277777777348</v>
      </c>
      <c r="J930" s="4" t="str">
        <f t="shared" si="44"/>
        <v>':{margin:-9},</v>
      </c>
    </row>
    <row r="931" spans="1:10">
      <c r="A931" s="1">
        <v>0.189583333332903</v>
      </c>
      <c r="G931">
        <v>-9</v>
      </c>
      <c r="H931" t="str">
        <f t="shared" si="42"/>
        <v>'</v>
      </c>
      <c r="I931" s="1">
        <f t="shared" si="43"/>
        <v>0.189583333332903</v>
      </c>
      <c r="J931" s="4" t="str">
        <f t="shared" si="44"/>
        <v>':{margin:-9},</v>
      </c>
    </row>
    <row r="932" spans="1:10">
      <c r="A932" s="1">
        <v>0.18888888888845801</v>
      </c>
      <c r="G932">
        <v>-9</v>
      </c>
      <c r="H932" t="str">
        <f t="shared" si="42"/>
        <v>'</v>
      </c>
      <c r="I932" s="1">
        <f t="shared" si="43"/>
        <v>0.18888888888845801</v>
      </c>
      <c r="J932" s="4" t="str">
        <f t="shared" si="44"/>
        <v>':{margin:-9},</v>
      </c>
    </row>
    <row r="933" spans="1:10">
      <c r="A933" s="1">
        <v>0.18819444444401301</v>
      </c>
      <c r="G933">
        <v>-9</v>
      </c>
      <c r="H933" t="str">
        <f t="shared" si="42"/>
        <v>'</v>
      </c>
      <c r="I933" s="1">
        <f t="shared" si="43"/>
        <v>0.18819444444401301</v>
      </c>
      <c r="J933" s="4" t="str">
        <f t="shared" si="44"/>
        <v>':{margin:-9},</v>
      </c>
    </row>
    <row r="934" spans="1:10">
      <c r="A934" s="1">
        <v>0.18749999999956801</v>
      </c>
      <c r="G934">
        <v>-9</v>
      </c>
      <c r="H934" t="str">
        <f t="shared" si="42"/>
        <v>'</v>
      </c>
      <c r="I934" s="1">
        <f t="shared" si="43"/>
        <v>0.18749999999956801</v>
      </c>
      <c r="J934" s="4" t="str">
        <f t="shared" si="44"/>
        <v>':{margin:-9},</v>
      </c>
    </row>
    <row r="935" spans="1:10">
      <c r="A935" s="1">
        <v>0.18680555555512299</v>
      </c>
      <c r="G935">
        <v>-9</v>
      </c>
      <c r="H935" t="str">
        <f t="shared" si="42"/>
        <v>'</v>
      </c>
      <c r="I935" s="1">
        <f t="shared" si="43"/>
        <v>0.18680555555512299</v>
      </c>
      <c r="J935" s="4" t="str">
        <f t="shared" si="44"/>
        <v>':{margin:-9},</v>
      </c>
    </row>
    <row r="936" spans="1:10">
      <c r="A936" s="1">
        <v>0.18611111111067799</v>
      </c>
      <c r="G936">
        <v>-9</v>
      </c>
      <c r="H936" t="str">
        <f t="shared" si="42"/>
        <v>'</v>
      </c>
      <c r="I936" s="1">
        <f t="shared" si="43"/>
        <v>0.18611111111067799</v>
      </c>
      <c r="J936" s="4" t="str">
        <f t="shared" si="44"/>
        <v>':{margin:-9},</v>
      </c>
    </row>
    <row r="937" spans="1:10">
      <c r="A937" s="1">
        <v>0.18541666666623299</v>
      </c>
      <c r="G937">
        <v>-9</v>
      </c>
      <c r="H937" t="str">
        <f t="shared" si="42"/>
        <v>'</v>
      </c>
      <c r="I937" s="1">
        <f t="shared" si="43"/>
        <v>0.18541666666623299</v>
      </c>
      <c r="J937" s="4" t="str">
        <f t="shared" si="44"/>
        <v>':{margin:-9},</v>
      </c>
    </row>
    <row r="938" spans="1:10">
      <c r="A938" s="1">
        <v>0.184722222221788</v>
      </c>
      <c r="G938">
        <v>-9</v>
      </c>
      <c r="H938" t="str">
        <f t="shared" si="42"/>
        <v>'</v>
      </c>
      <c r="I938" s="1">
        <f t="shared" si="43"/>
        <v>0.184722222221788</v>
      </c>
      <c r="J938" s="4" t="str">
        <f t="shared" si="44"/>
        <v>':{margin:-9},</v>
      </c>
    </row>
    <row r="939" spans="1:10">
      <c r="A939" s="1">
        <v>0.184027777777343</v>
      </c>
      <c r="G939">
        <v>-9</v>
      </c>
      <c r="H939" t="str">
        <f t="shared" si="42"/>
        <v>'</v>
      </c>
      <c r="I939" s="1">
        <f t="shared" si="43"/>
        <v>0.184027777777343</v>
      </c>
      <c r="J939" s="4" t="str">
        <f t="shared" si="44"/>
        <v>':{margin:-9},</v>
      </c>
    </row>
    <row r="940" spans="1:10">
      <c r="A940" s="1">
        <v>0.183333333332898</v>
      </c>
      <c r="G940">
        <v>-9</v>
      </c>
      <c r="H940" t="str">
        <f t="shared" si="42"/>
        <v>'</v>
      </c>
      <c r="I940" s="1">
        <f t="shared" si="43"/>
        <v>0.183333333332898</v>
      </c>
      <c r="J940" s="4" t="str">
        <f t="shared" si="44"/>
        <v>':{margin:-9},</v>
      </c>
    </row>
    <row r="941" spans="1:10">
      <c r="A941" s="1">
        <v>0.182638888888453</v>
      </c>
      <c r="G941">
        <v>-9</v>
      </c>
      <c r="H941" t="str">
        <f t="shared" si="42"/>
        <v>'</v>
      </c>
      <c r="I941" s="1">
        <f t="shared" si="43"/>
        <v>0.182638888888453</v>
      </c>
      <c r="J941" s="4" t="str">
        <f t="shared" si="44"/>
        <v>':{margin:-9},</v>
      </c>
    </row>
    <row r="942" spans="1:10">
      <c r="A942" s="1">
        <v>0.18194444444400801</v>
      </c>
      <c r="G942">
        <v>-9</v>
      </c>
      <c r="H942" t="str">
        <f t="shared" si="42"/>
        <v>'</v>
      </c>
      <c r="I942" s="1">
        <f t="shared" si="43"/>
        <v>0.18194444444400801</v>
      </c>
      <c r="J942" s="4" t="str">
        <f t="shared" si="44"/>
        <v>':{margin:-9},</v>
      </c>
    </row>
    <row r="943" spans="1:10">
      <c r="A943" s="1">
        <v>0.18124999999956301</v>
      </c>
      <c r="G943">
        <v>-9</v>
      </c>
      <c r="H943" t="str">
        <f t="shared" si="42"/>
        <v>'</v>
      </c>
      <c r="I943" s="1">
        <f t="shared" si="43"/>
        <v>0.18124999999956301</v>
      </c>
      <c r="J943" s="4" t="str">
        <f t="shared" si="44"/>
        <v>':{margin:-9},</v>
      </c>
    </row>
    <row r="944" spans="1:10">
      <c r="A944" s="1">
        <v>0.18055555555511801</v>
      </c>
      <c r="B944" s="1">
        <v>0.18055555555555555</v>
      </c>
      <c r="C944" s="2" t="s">
        <v>92</v>
      </c>
      <c r="D944" s="2" t="s">
        <v>5</v>
      </c>
      <c r="E944" s="2" t="s">
        <v>257</v>
      </c>
      <c r="F944" s="2" t="s">
        <v>261</v>
      </c>
      <c r="G944">
        <v>-9</v>
      </c>
      <c r="H944" t="str">
        <f t="shared" si="42"/>
        <v>'</v>
      </c>
      <c r="I944" s="1">
        <f t="shared" si="43"/>
        <v>0.18055555555511801</v>
      </c>
      <c r="J944" s="4" t="str">
        <f t="shared" si="44"/>
        <v>':{margin:-9},</v>
      </c>
    </row>
    <row r="945" spans="1:10">
      <c r="A945" s="1">
        <v>0.17986111111067299</v>
      </c>
      <c r="G945">
        <v>-9</v>
      </c>
      <c r="H945" t="str">
        <f t="shared" si="42"/>
        <v>'</v>
      </c>
      <c r="I945" s="1">
        <f t="shared" si="43"/>
        <v>0.17986111111067299</v>
      </c>
      <c r="J945" s="4" t="str">
        <f t="shared" si="44"/>
        <v>':{margin:-9},</v>
      </c>
    </row>
    <row r="946" spans="1:10">
      <c r="A946" s="1">
        <v>0.17916666666622799</v>
      </c>
      <c r="G946">
        <v>-9</v>
      </c>
      <c r="H946" t="str">
        <f t="shared" si="42"/>
        <v>'</v>
      </c>
      <c r="I946" s="1">
        <f t="shared" si="43"/>
        <v>0.17916666666622799</v>
      </c>
      <c r="J946" s="4" t="str">
        <f t="shared" si="44"/>
        <v>':{margin:-9},</v>
      </c>
    </row>
    <row r="947" spans="1:10">
      <c r="A947" s="1">
        <v>0.17847222222178299</v>
      </c>
      <c r="G947">
        <v>-9</v>
      </c>
      <c r="H947" t="str">
        <f t="shared" si="42"/>
        <v>'</v>
      </c>
      <c r="I947" s="1">
        <f t="shared" si="43"/>
        <v>0.17847222222178299</v>
      </c>
      <c r="J947" s="4" t="str">
        <f t="shared" si="44"/>
        <v>':{margin:-9},</v>
      </c>
    </row>
    <row r="948" spans="1:10">
      <c r="A948" s="1">
        <v>0.177777777777338</v>
      </c>
      <c r="B948" s="1">
        <v>0.17777777777777778</v>
      </c>
      <c r="C948" s="2" t="s">
        <v>93</v>
      </c>
      <c r="D948" s="2" t="s">
        <v>241</v>
      </c>
      <c r="E948" s="2" t="s">
        <v>262</v>
      </c>
      <c r="F948" s="2" t="s">
        <v>261</v>
      </c>
      <c r="G948">
        <v>-7</v>
      </c>
      <c r="H948" t="str">
        <f t="shared" si="42"/>
        <v>'</v>
      </c>
      <c r="I948" s="1">
        <f t="shared" si="43"/>
        <v>0.177777777777338</v>
      </c>
      <c r="J948" s="4" t="str">
        <f t="shared" si="44"/>
        <v>':{margin:-7},</v>
      </c>
    </row>
    <row r="949" spans="1:10">
      <c r="A949" s="1">
        <v>0.177083333332893</v>
      </c>
      <c r="G949">
        <v>-7</v>
      </c>
      <c r="H949" t="str">
        <f t="shared" si="42"/>
        <v>'</v>
      </c>
      <c r="I949" s="1">
        <f t="shared" si="43"/>
        <v>0.177083333332893</v>
      </c>
      <c r="J949" s="4" t="str">
        <f t="shared" si="44"/>
        <v>':{margin:-7},</v>
      </c>
    </row>
    <row r="950" spans="1:10">
      <c r="A950" s="1">
        <v>0.176388888888448</v>
      </c>
      <c r="G950">
        <v>-7</v>
      </c>
      <c r="H950" t="str">
        <f t="shared" si="42"/>
        <v>'</v>
      </c>
      <c r="I950" s="1">
        <f t="shared" si="43"/>
        <v>0.176388888888448</v>
      </c>
      <c r="J950" s="4" t="str">
        <f t="shared" si="44"/>
        <v>':{margin:-7},</v>
      </c>
    </row>
    <row r="951" spans="1:10">
      <c r="A951" s="1">
        <v>0.17569444444400301</v>
      </c>
      <c r="G951">
        <v>-7</v>
      </c>
      <c r="H951" t="str">
        <f t="shared" si="42"/>
        <v>'</v>
      </c>
      <c r="I951" s="1">
        <f t="shared" si="43"/>
        <v>0.17569444444400301</v>
      </c>
      <c r="J951" s="4" t="str">
        <f t="shared" si="44"/>
        <v>':{margin:-7},</v>
      </c>
    </row>
    <row r="952" spans="1:10">
      <c r="A952" s="1">
        <v>0.17499999999955801</v>
      </c>
      <c r="G952">
        <v>-7</v>
      </c>
      <c r="H952" t="str">
        <f t="shared" si="42"/>
        <v>'</v>
      </c>
      <c r="I952" s="1">
        <f t="shared" si="43"/>
        <v>0.17499999999955801</v>
      </c>
      <c r="J952" s="4" t="str">
        <f t="shared" si="44"/>
        <v>':{margin:-7},</v>
      </c>
    </row>
    <row r="953" spans="1:10">
      <c r="A953" s="1">
        <v>0.17430555555511301</v>
      </c>
      <c r="G953">
        <v>-7</v>
      </c>
      <c r="H953" t="str">
        <f t="shared" si="42"/>
        <v>'</v>
      </c>
      <c r="I953" s="1">
        <f t="shared" si="43"/>
        <v>0.17430555555511301</v>
      </c>
      <c r="J953" s="4" t="str">
        <f t="shared" si="44"/>
        <v>':{margin:-7},</v>
      </c>
    </row>
    <row r="954" spans="1:10">
      <c r="A954" s="1">
        <v>0.17361111111066799</v>
      </c>
      <c r="G954">
        <v>-7</v>
      </c>
      <c r="H954" t="str">
        <f t="shared" si="42"/>
        <v>'</v>
      </c>
      <c r="I954" s="1">
        <f t="shared" si="43"/>
        <v>0.17361111111066799</v>
      </c>
      <c r="J954" s="4" t="str">
        <f t="shared" si="44"/>
        <v>':{margin:-7},</v>
      </c>
    </row>
    <row r="955" spans="1:10">
      <c r="A955" s="1">
        <v>0.17291666666622299</v>
      </c>
      <c r="G955">
        <v>-7</v>
      </c>
      <c r="H955" t="str">
        <f t="shared" si="42"/>
        <v>'</v>
      </c>
      <c r="I955" s="1">
        <f t="shared" si="43"/>
        <v>0.17291666666622299</v>
      </c>
      <c r="J955" s="4" t="str">
        <f t="shared" si="44"/>
        <v>':{margin:-7},</v>
      </c>
    </row>
    <row r="956" spans="1:10">
      <c r="A956" s="1">
        <v>0.17222222222177799</v>
      </c>
      <c r="G956">
        <v>-7</v>
      </c>
      <c r="H956" t="str">
        <f t="shared" si="42"/>
        <v>'</v>
      </c>
      <c r="I956" s="1">
        <f t="shared" si="43"/>
        <v>0.17222222222177799</v>
      </c>
      <c r="J956" s="4" t="str">
        <f t="shared" si="44"/>
        <v>':{margin:-7},</v>
      </c>
    </row>
    <row r="957" spans="1:10">
      <c r="A957" s="1">
        <v>0.171527777777333</v>
      </c>
      <c r="G957">
        <v>-7</v>
      </c>
      <c r="H957" t="str">
        <f t="shared" si="42"/>
        <v>'</v>
      </c>
      <c r="I957" s="1">
        <f t="shared" si="43"/>
        <v>0.171527777777333</v>
      </c>
      <c r="J957" s="4" t="str">
        <f t="shared" si="44"/>
        <v>':{margin:-7},</v>
      </c>
    </row>
    <row r="958" spans="1:10">
      <c r="A958" s="1">
        <v>0.170833333332888</v>
      </c>
      <c r="G958">
        <v>-7</v>
      </c>
      <c r="H958" t="str">
        <f t="shared" si="42"/>
        <v>'</v>
      </c>
      <c r="I958" s="1">
        <f t="shared" si="43"/>
        <v>0.170833333332888</v>
      </c>
      <c r="J958" s="4" t="str">
        <f t="shared" si="44"/>
        <v>':{margin:-7},</v>
      </c>
    </row>
    <row r="959" spans="1:10">
      <c r="A959" s="1">
        <v>0.170138888888443</v>
      </c>
      <c r="G959">
        <v>-7</v>
      </c>
      <c r="H959" t="str">
        <f t="shared" si="42"/>
        <v>'</v>
      </c>
      <c r="I959" s="1">
        <f t="shared" si="43"/>
        <v>0.170138888888443</v>
      </c>
      <c r="J959" s="4" t="str">
        <f t="shared" si="44"/>
        <v>':{margin:-7},</v>
      </c>
    </row>
    <row r="960" spans="1:10">
      <c r="A960" s="1">
        <v>0.169444444443998</v>
      </c>
      <c r="G960">
        <v>-7</v>
      </c>
      <c r="H960" t="str">
        <f t="shared" si="42"/>
        <v>'</v>
      </c>
      <c r="I960" s="1">
        <f t="shared" si="43"/>
        <v>0.169444444443998</v>
      </c>
      <c r="J960" s="4" t="str">
        <f t="shared" si="44"/>
        <v>':{margin:-7},</v>
      </c>
    </row>
    <row r="961" spans="1:10">
      <c r="A961" s="1">
        <v>0.16874999999955301</v>
      </c>
      <c r="G961">
        <v>-7</v>
      </c>
      <c r="H961" t="str">
        <f t="shared" si="42"/>
        <v>'</v>
      </c>
      <c r="I961" s="1">
        <f t="shared" si="43"/>
        <v>0.16874999999955301</v>
      </c>
      <c r="J961" s="4" t="str">
        <f t="shared" si="44"/>
        <v>':{margin:-7},</v>
      </c>
    </row>
    <row r="962" spans="1:10">
      <c r="A962" s="1">
        <v>0.16805555555510801</v>
      </c>
      <c r="G962">
        <v>-7</v>
      </c>
      <c r="H962" t="str">
        <f t="shared" si="42"/>
        <v>'</v>
      </c>
      <c r="I962" s="1">
        <f t="shared" si="43"/>
        <v>0.16805555555510801</v>
      </c>
      <c r="J962" s="4" t="str">
        <f t="shared" si="44"/>
        <v>':{margin:-7},</v>
      </c>
    </row>
    <row r="963" spans="1:10">
      <c r="A963" s="1">
        <v>0.16736111111066301</v>
      </c>
      <c r="G963">
        <v>-7</v>
      </c>
      <c r="H963" t="str">
        <f t="shared" si="42"/>
        <v>'</v>
      </c>
      <c r="I963" s="1">
        <f t="shared" si="43"/>
        <v>0.16736111111066301</v>
      </c>
      <c r="J963" s="4" t="str">
        <f t="shared" si="44"/>
        <v>':{margin:-7},</v>
      </c>
    </row>
    <row r="964" spans="1:10">
      <c r="A964" s="1">
        <v>0.16666666666621799</v>
      </c>
      <c r="B964" s="1">
        <v>0.16666666666666666</v>
      </c>
      <c r="C964" s="2" t="s">
        <v>96</v>
      </c>
      <c r="D964" s="2" t="s">
        <v>5</v>
      </c>
      <c r="E964" s="2" t="s">
        <v>262</v>
      </c>
      <c r="F964" s="2" t="s">
        <v>263</v>
      </c>
      <c r="G964">
        <v>-9</v>
      </c>
      <c r="H964" t="str">
        <f t="shared" si="42"/>
        <v>'</v>
      </c>
      <c r="I964" s="1">
        <f t="shared" si="43"/>
        <v>0.16666666666621799</v>
      </c>
      <c r="J964" s="4" t="str">
        <f t="shared" si="44"/>
        <v>':{margin:-9},</v>
      </c>
    </row>
    <row r="965" spans="1:10">
      <c r="A965" s="1">
        <v>0.16597222222177299</v>
      </c>
      <c r="G965">
        <v>-9</v>
      </c>
      <c r="H965" t="str">
        <f t="shared" ref="H965:H1028" si="45">"'"</f>
        <v>'</v>
      </c>
      <c r="I965" s="1">
        <f t="shared" ref="I965:I1028" si="46">A965</f>
        <v>0.16597222222177299</v>
      </c>
      <c r="J965" s="4" t="str">
        <f t="shared" ref="J965:J1028" si="47">"':{margin:"&amp;G965&amp;"},"</f>
        <v>':{margin:-9},</v>
      </c>
    </row>
    <row r="966" spans="1:10">
      <c r="A966" s="1">
        <v>0.16527777777732799</v>
      </c>
      <c r="G966">
        <v>-9</v>
      </c>
      <c r="H966" t="str">
        <f t="shared" si="45"/>
        <v>'</v>
      </c>
      <c r="I966" s="1">
        <f t="shared" si="46"/>
        <v>0.16527777777732799</v>
      </c>
      <c r="J966" s="4" t="str">
        <f t="shared" si="47"/>
        <v>':{margin:-9},</v>
      </c>
    </row>
    <row r="967" spans="1:10">
      <c r="A967" s="1">
        <v>0.164583333332883</v>
      </c>
      <c r="G967">
        <v>-9</v>
      </c>
      <c r="H967" t="str">
        <f t="shared" si="45"/>
        <v>'</v>
      </c>
      <c r="I967" s="1">
        <f t="shared" si="46"/>
        <v>0.164583333332883</v>
      </c>
      <c r="J967" s="4" t="str">
        <f t="shared" si="47"/>
        <v>':{margin:-9},</v>
      </c>
    </row>
    <row r="968" spans="1:10">
      <c r="A968" s="1">
        <v>0.163888888888438</v>
      </c>
      <c r="G968">
        <v>-9</v>
      </c>
      <c r="H968" t="str">
        <f t="shared" si="45"/>
        <v>'</v>
      </c>
      <c r="I968" s="1">
        <f t="shared" si="46"/>
        <v>0.163888888888438</v>
      </c>
      <c r="J968" s="4" t="str">
        <f t="shared" si="47"/>
        <v>':{margin:-9},</v>
      </c>
    </row>
    <row r="969" spans="1:10">
      <c r="A969" s="1">
        <v>0.163194444443993</v>
      </c>
      <c r="G969">
        <v>-9</v>
      </c>
      <c r="H969" t="str">
        <f t="shared" si="45"/>
        <v>'</v>
      </c>
      <c r="I969" s="1">
        <f t="shared" si="46"/>
        <v>0.163194444443993</v>
      </c>
      <c r="J969" s="4" t="str">
        <f t="shared" si="47"/>
        <v>':{margin:-9},</v>
      </c>
    </row>
    <row r="970" spans="1:10">
      <c r="A970" s="1">
        <v>0.16249999999954801</v>
      </c>
      <c r="G970">
        <v>-9</v>
      </c>
      <c r="H970" t="str">
        <f t="shared" si="45"/>
        <v>'</v>
      </c>
      <c r="I970" s="1">
        <f t="shared" si="46"/>
        <v>0.16249999999954801</v>
      </c>
      <c r="J970" s="4" t="str">
        <f t="shared" si="47"/>
        <v>':{margin:-9},</v>
      </c>
    </row>
    <row r="971" spans="1:10">
      <c r="A971" s="1">
        <v>0.16180555555510301</v>
      </c>
      <c r="G971">
        <v>-9</v>
      </c>
      <c r="H971" t="str">
        <f t="shared" si="45"/>
        <v>'</v>
      </c>
      <c r="I971" s="1">
        <f t="shared" si="46"/>
        <v>0.16180555555510301</v>
      </c>
      <c r="J971" s="4" t="str">
        <f t="shared" si="47"/>
        <v>':{margin:-9},</v>
      </c>
    </row>
    <row r="972" spans="1:10">
      <c r="A972" s="1">
        <v>0.16111111111065801</v>
      </c>
      <c r="G972">
        <v>-9</v>
      </c>
      <c r="H972" t="str">
        <f t="shared" si="45"/>
        <v>'</v>
      </c>
      <c r="I972" s="1">
        <f t="shared" si="46"/>
        <v>0.16111111111065801</v>
      </c>
      <c r="J972" s="4" t="str">
        <f t="shared" si="47"/>
        <v>':{margin:-9},</v>
      </c>
    </row>
    <row r="973" spans="1:10">
      <c r="A973" s="1">
        <v>0.16041666666621299</v>
      </c>
      <c r="G973">
        <v>-9</v>
      </c>
      <c r="H973" t="str">
        <f t="shared" si="45"/>
        <v>'</v>
      </c>
      <c r="I973" s="1">
        <f t="shared" si="46"/>
        <v>0.16041666666621299</v>
      </c>
      <c r="J973" s="4" t="str">
        <f t="shared" si="47"/>
        <v>':{margin:-9},</v>
      </c>
    </row>
    <row r="974" spans="1:10">
      <c r="A974" s="1">
        <v>0.15972222222176799</v>
      </c>
      <c r="G974">
        <v>-9</v>
      </c>
      <c r="H974" t="str">
        <f t="shared" si="45"/>
        <v>'</v>
      </c>
      <c r="I974" s="1">
        <f t="shared" si="46"/>
        <v>0.15972222222176799</v>
      </c>
      <c r="J974" s="4" t="str">
        <f t="shared" si="47"/>
        <v>':{margin:-9},</v>
      </c>
    </row>
    <row r="975" spans="1:10">
      <c r="A975" s="1">
        <v>0.15902777777732299</v>
      </c>
      <c r="B975" s="1">
        <v>0.15902777777777777</v>
      </c>
      <c r="C975" s="2" t="s">
        <v>97</v>
      </c>
      <c r="D975" s="2" t="s">
        <v>241</v>
      </c>
      <c r="E975" s="2" t="s">
        <v>262</v>
      </c>
      <c r="F975" s="2" t="s">
        <v>263</v>
      </c>
      <c r="G975">
        <v>-9</v>
      </c>
      <c r="H975" t="str">
        <f t="shared" si="45"/>
        <v>'</v>
      </c>
      <c r="I975" s="1">
        <f t="shared" si="46"/>
        <v>0.15902777777732299</v>
      </c>
      <c r="J975" s="4" t="str">
        <f t="shared" si="47"/>
        <v>':{margin:-9},</v>
      </c>
    </row>
    <row r="976" spans="1:10">
      <c r="A976" s="1">
        <v>0.158333333332878</v>
      </c>
      <c r="B976" s="1">
        <v>0.15902777777777777</v>
      </c>
      <c r="C976" s="2" t="s">
        <v>36</v>
      </c>
      <c r="D976" s="2" t="s">
        <v>5</v>
      </c>
      <c r="E976" s="2" t="s">
        <v>262</v>
      </c>
      <c r="F976" s="2" t="s">
        <v>263</v>
      </c>
      <c r="G976">
        <v>-9</v>
      </c>
      <c r="H976" t="str">
        <f t="shared" si="45"/>
        <v>'</v>
      </c>
      <c r="I976" s="1">
        <f t="shared" si="46"/>
        <v>0.158333333332878</v>
      </c>
      <c r="J976" s="4" t="str">
        <f t="shared" si="47"/>
        <v>':{margin:-9},</v>
      </c>
    </row>
    <row r="977" spans="1:10">
      <c r="A977" s="1">
        <v>0.157638888888433</v>
      </c>
      <c r="G977">
        <v>-9</v>
      </c>
      <c r="H977" t="str">
        <f t="shared" si="45"/>
        <v>'</v>
      </c>
      <c r="I977" s="1">
        <f t="shared" si="46"/>
        <v>0.157638888888433</v>
      </c>
      <c r="J977" s="4" t="str">
        <f t="shared" si="47"/>
        <v>':{margin:-9},</v>
      </c>
    </row>
    <row r="978" spans="1:10">
      <c r="A978" s="1">
        <v>0.156944444443988</v>
      </c>
      <c r="G978">
        <v>-9</v>
      </c>
      <c r="H978" t="str">
        <f t="shared" si="45"/>
        <v>'</v>
      </c>
      <c r="I978" s="1">
        <f t="shared" si="46"/>
        <v>0.156944444443988</v>
      </c>
      <c r="J978" s="4" t="str">
        <f t="shared" si="47"/>
        <v>':{margin:-9},</v>
      </c>
    </row>
    <row r="979" spans="1:10">
      <c r="A979" s="1">
        <v>0.156249999999543</v>
      </c>
      <c r="G979">
        <v>-9</v>
      </c>
      <c r="H979" t="str">
        <f t="shared" si="45"/>
        <v>'</v>
      </c>
      <c r="I979" s="1">
        <f t="shared" si="46"/>
        <v>0.156249999999543</v>
      </c>
      <c r="J979" s="4" t="str">
        <f t="shared" si="47"/>
        <v>':{margin:-9},</v>
      </c>
    </row>
    <row r="980" spans="1:10">
      <c r="A980" s="1">
        <v>0.15555555555509801</v>
      </c>
      <c r="G980">
        <v>-9</v>
      </c>
      <c r="H980" t="str">
        <f t="shared" si="45"/>
        <v>'</v>
      </c>
      <c r="I980" s="1">
        <f t="shared" si="46"/>
        <v>0.15555555555509801</v>
      </c>
      <c r="J980" s="4" t="str">
        <f t="shared" si="47"/>
        <v>':{margin:-9},</v>
      </c>
    </row>
    <row r="981" spans="1:10">
      <c r="A981" s="1">
        <v>0.15486111111065301</v>
      </c>
      <c r="G981">
        <v>-9</v>
      </c>
      <c r="H981" t="str">
        <f t="shared" si="45"/>
        <v>'</v>
      </c>
      <c r="I981" s="1">
        <f t="shared" si="46"/>
        <v>0.15486111111065301</v>
      </c>
      <c r="J981" s="4" t="str">
        <f t="shared" si="47"/>
        <v>':{margin:-9},</v>
      </c>
    </row>
    <row r="982" spans="1:10">
      <c r="A982" s="1">
        <v>0.15416666666620801</v>
      </c>
      <c r="G982">
        <v>-9</v>
      </c>
      <c r="H982" t="str">
        <f t="shared" si="45"/>
        <v>'</v>
      </c>
      <c r="I982" s="1">
        <f t="shared" si="46"/>
        <v>0.15416666666620801</v>
      </c>
      <c r="J982" s="4" t="str">
        <f t="shared" si="47"/>
        <v>':{margin:-9},</v>
      </c>
    </row>
    <row r="983" spans="1:10">
      <c r="A983" s="1">
        <v>0.15347222222176299</v>
      </c>
      <c r="G983">
        <v>-9</v>
      </c>
      <c r="H983" t="str">
        <f t="shared" si="45"/>
        <v>'</v>
      </c>
      <c r="I983" s="1">
        <f t="shared" si="46"/>
        <v>0.15347222222176299</v>
      </c>
      <c r="J983" s="4" t="str">
        <f t="shared" si="47"/>
        <v>':{margin:-9},</v>
      </c>
    </row>
    <row r="984" spans="1:10">
      <c r="A984" s="1">
        <v>0.15277777777731799</v>
      </c>
      <c r="G984">
        <v>-9</v>
      </c>
      <c r="H984" t="str">
        <f t="shared" si="45"/>
        <v>'</v>
      </c>
      <c r="I984" s="1">
        <f t="shared" si="46"/>
        <v>0.15277777777731799</v>
      </c>
      <c r="J984" s="4" t="str">
        <f t="shared" si="47"/>
        <v>':{margin:-9},</v>
      </c>
    </row>
    <row r="985" spans="1:10">
      <c r="A985" s="1">
        <v>0.15208333333287299</v>
      </c>
      <c r="G985">
        <v>-9</v>
      </c>
      <c r="H985" t="str">
        <f t="shared" si="45"/>
        <v>'</v>
      </c>
      <c r="I985" s="1">
        <f t="shared" si="46"/>
        <v>0.15208333333287299</v>
      </c>
      <c r="J985" s="4" t="str">
        <f t="shared" si="47"/>
        <v>':{margin:-9},</v>
      </c>
    </row>
    <row r="986" spans="1:10">
      <c r="A986" s="1">
        <v>0.151388888888428</v>
      </c>
      <c r="G986">
        <v>-9</v>
      </c>
      <c r="H986" t="str">
        <f t="shared" si="45"/>
        <v>'</v>
      </c>
      <c r="I986" s="1">
        <f t="shared" si="46"/>
        <v>0.151388888888428</v>
      </c>
      <c r="J986" s="4" t="str">
        <f t="shared" si="47"/>
        <v>':{margin:-9},</v>
      </c>
    </row>
    <row r="987" spans="1:10">
      <c r="A987" s="1">
        <v>0.150694444443983</v>
      </c>
      <c r="G987">
        <v>-9</v>
      </c>
      <c r="H987" t="str">
        <f t="shared" si="45"/>
        <v>'</v>
      </c>
      <c r="I987" s="1">
        <f t="shared" si="46"/>
        <v>0.150694444443983</v>
      </c>
      <c r="J987" s="4" t="str">
        <f t="shared" si="47"/>
        <v>':{margin:-9},</v>
      </c>
    </row>
    <row r="988" spans="1:10">
      <c r="A988" s="1">
        <v>0.149999999999538</v>
      </c>
      <c r="G988">
        <v>-9</v>
      </c>
      <c r="H988" t="str">
        <f t="shared" si="45"/>
        <v>'</v>
      </c>
      <c r="I988" s="1">
        <f t="shared" si="46"/>
        <v>0.149999999999538</v>
      </c>
      <c r="J988" s="4" t="str">
        <f t="shared" si="47"/>
        <v>':{margin:-9},</v>
      </c>
    </row>
    <row r="989" spans="1:10">
      <c r="A989" s="1">
        <v>0.14930555555509301</v>
      </c>
      <c r="G989">
        <v>-9</v>
      </c>
      <c r="H989" t="str">
        <f t="shared" si="45"/>
        <v>'</v>
      </c>
      <c r="I989" s="1">
        <f t="shared" si="46"/>
        <v>0.14930555555509301</v>
      </c>
      <c r="J989" s="4" t="str">
        <f t="shared" si="47"/>
        <v>':{margin:-9},</v>
      </c>
    </row>
    <row r="990" spans="1:10">
      <c r="A990" s="1">
        <v>0.14861111111064801</v>
      </c>
      <c r="G990">
        <v>-9</v>
      </c>
      <c r="H990" t="str">
        <f t="shared" si="45"/>
        <v>'</v>
      </c>
      <c r="I990" s="1">
        <f t="shared" si="46"/>
        <v>0.14861111111064801</v>
      </c>
      <c r="J990" s="4" t="str">
        <f t="shared" si="47"/>
        <v>':{margin:-9},</v>
      </c>
    </row>
    <row r="991" spans="1:10">
      <c r="A991" s="1">
        <v>0.14791666666620301</v>
      </c>
      <c r="G991">
        <v>-9</v>
      </c>
      <c r="H991" t="str">
        <f t="shared" si="45"/>
        <v>'</v>
      </c>
      <c r="I991" s="1">
        <f t="shared" si="46"/>
        <v>0.14791666666620301</v>
      </c>
      <c r="J991" s="4" t="str">
        <f t="shared" si="47"/>
        <v>':{margin:-9},</v>
      </c>
    </row>
    <row r="992" spans="1:10">
      <c r="A992" s="1">
        <v>0.14722222222175799</v>
      </c>
      <c r="G992">
        <v>-9</v>
      </c>
      <c r="H992" t="str">
        <f t="shared" si="45"/>
        <v>'</v>
      </c>
      <c r="I992" s="1">
        <f t="shared" si="46"/>
        <v>0.14722222222175799</v>
      </c>
      <c r="J992" s="4" t="str">
        <f t="shared" si="47"/>
        <v>':{margin:-9},</v>
      </c>
    </row>
    <row r="993" spans="1:10">
      <c r="A993" s="1">
        <v>0.14652777777731299</v>
      </c>
      <c r="G993">
        <v>-9</v>
      </c>
      <c r="H993" t="str">
        <f t="shared" si="45"/>
        <v>'</v>
      </c>
      <c r="I993" s="1">
        <f t="shared" si="46"/>
        <v>0.14652777777731299</v>
      </c>
      <c r="J993" s="4" t="str">
        <f t="shared" si="47"/>
        <v>':{margin:-9},</v>
      </c>
    </row>
    <row r="994" spans="1:10">
      <c r="A994" s="1">
        <v>0.14583333333286799</v>
      </c>
      <c r="G994">
        <v>-9</v>
      </c>
      <c r="H994" t="str">
        <f t="shared" si="45"/>
        <v>'</v>
      </c>
      <c r="I994" s="1">
        <f t="shared" si="46"/>
        <v>0.14583333333286799</v>
      </c>
      <c r="J994" s="4" t="str">
        <f t="shared" si="47"/>
        <v>':{margin:-9},</v>
      </c>
    </row>
    <row r="995" spans="1:10">
      <c r="A995" s="1">
        <v>0.145138888888423</v>
      </c>
      <c r="B995" s="1">
        <v>0.1451388888888889</v>
      </c>
      <c r="C995" s="2" t="s">
        <v>30</v>
      </c>
      <c r="D995" s="2" t="s">
        <v>5</v>
      </c>
      <c r="E995" s="2" t="s">
        <v>262</v>
      </c>
      <c r="F995" s="2" t="s">
        <v>263</v>
      </c>
      <c r="G995">
        <v>-9</v>
      </c>
      <c r="H995" t="str">
        <f t="shared" si="45"/>
        <v>'</v>
      </c>
      <c r="I995" s="1">
        <f t="shared" si="46"/>
        <v>0.145138888888423</v>
      </c>
      <c r="J995" s="4" t="str">
        <f t="shared" si="47"/>
        <v>':{margin:-9},</v>
      </c>
    </row>
    <row r="996" spans="1:10">
      <c r="A996" s="1">
        <v>0.144444444443978</v>
      </c>
      <c r="B996" s="1">
        <v>0.1451388888888889</v>
      </c>
      <c r="C996" s="2" t="s">
        <v>46</v>
      </c>
      <c r="D996" s="2" t="s">
        <v>241</v>
      </c>
      <c r="E996" s="2" t="s">
        <v>262</v>
      </c>
      <c r="F996" s="2" t="s">
        <v>263</v>
      </c>
      <c r="G996">
        <v>-9</v>
      </c>
      <c r="H996" t="str">
        <f t="shared" si="45"/>
        <v>'</v>
      </c>
      <c r="I996" s="1">
        <f t="shared" si="46"/>
        <v>0.144444444443978</v>
      </c>
      <c r="J996" s="4" t="str">
        <f t="shared" si="47"/>
        <v>':{margin:-9},</v>
      </c>
    </row>
    <row r="997" spans="1:10">
      <c r="A997" s="1">
        <v>0.143749999999533</v>
      </c>
      <c r="G997">
        <v>-9</v>
      </c>
      <c r="H997" t="str">
        <f t="shared" si="45"/>
        <v>'</v>
      </c>
      <c r="I997" s="1">
        <f t="shared" si="46"/>
        <v>0.143749999999533</v>
      </c>
      <c r="J997" s="4" t="str">
        <f t="shared" si="47"/>
        <v>':{margin:-9},</v>
      </c>
    </row>
    <row r="998" spans="1:10">
      <c r="A998" s="1">
        <v>0.143055555555088</v>
      </c>
      <c r="G998">
        <v>-9</v>
      </c>
      <c r="H998" t="str">
        <f t="shared" si="45"/>
        <v>'</v>
      </c>
      <c r="I998" s="1">
        <f t="shared" si="46"/>
        <v>0.143055555555088</v>
      </c>
      <c r="J998" s="4" t="str">
        <f t="shared" si="47"/>
        <v>':{margin:-9},</v>
      </c>
    </row>
    <row r="999" spans="1:10">
      <c r="A999" s="1">
        <v>0.14236111111064301</v>
      </c>
      <c r="G999">
        <v>-9</v>
      </c>
      <c r="H999" t="str">
        <f t="shared" si="45"/>
        <v>'</v>
      </c>
      <c r="I999" s="1">
        <f t="shared" si="46"/>
        <v>0.14236111111064301</v>
      </c>
      <c r="J999" s="4" t="str">
        <f t="shared" si="47"/>
        <v>':{margin:-9},</v>
      </c>
    </row>
    <row r="1000" spans="1:10">
      <c r="A1000" s="1">
        <v>0.14166666666619801</v>
      </c>
      <c r="B1000" s="1">
        <v>0.14166666666666666</v>
      </c>
      <c r="C1000" s="2" t="s">
        <v>38</v>
      </c>
      <c r="D1000" s="2" t="s">
        <v>304</v>
      </c>
      <c r="E1000" s="2">
        <v>19</v>
      </c>
      <c r="F1000" s="2">
        <v>28</v>
      </c>
      <c r="G1000">
        <v>-9</v>
      </c>
      <c r="H1000" t="str">
        <f t="shared" si="45"/>
        <v>'</v>
      </c>
      <c r="I1000" s="1">
        <f t="shared" si="46"/>
        <v>0.14166666666619801</v>
      </c>
      <c r="J1000" s="4" t="str">
        <f t="shared" si="47"/>
        <v>':{margin:-9},</v>
      </c>
    </row>
    <row r="1001" spans="1:10">
      <c r="A1001" s="1">
        <v>0.14097222222175301</v>
      </c>
      <c r="G1001">
        <v>-9</v>
      </c>
      <c r="H1001" t="str">
        <f t="shared" si="45"/>
        <v>'</v>
      </c>
      <c r="I1001" s="1">
        <f t="shared" si="46"/>
        <v>0.14097222222175301</v>
      </c>
      <c r="J1001" s="4" t="str">
        <f t="shared" si="47"/>
        <v>':{margin:-9},</v>
      </c>
    </row>
    <row r="1002" spans="1:10">
      <c r="A1002" s="1">
        <v>0.14027777777730799</v>
      </c>
      <c r="G1002">
        <v>-9</v>
      </c>
      <c r="H1002" t="str">
        <f t="shared" si="45"/>
        <v>'</v>
      </c>
      <c r="I1002" s="1">
        <f t="shared" si="46"/>
        <v>0.14027777777730799</v>
      </c>
      <c r="J1002" s="4" t="str">
        <f t="shared" si="47"/>
        <v>':{margin:-9},</v>
      </c>
    </row>
    <row r="1003" spans="1:10">
      <c r="A1003" s="1">
        <v>0.13958333333286299</v>
      </c>
      <c r="G1003">
        <v>-9</v>
      </c>
      <c r="H1003" t="str">
        <f t="shared" si="45"/>
        <v>'</v>
      </c>
      <c r="I1003" s="1">
        <f t="shared" si="46"/>
        <v>0.13958333333286299</v>
      </c>
      <c r="J1003" s="4" t="str">
        <f t="shared" si="47"/>
        <v>':{margin:-9},</v>
      </c>
    </row>
    <row r="1004" spans="1:10">
      <c r="A1004" s="1">
        <v>0.13888888888841799</v>
      </c>
      <c r="G1004">
        <v>-9</v>
      </c>
      <c r="H1004" t="str">
        <f t="shared" si="45"/>
        <v>'</v>
      </c>
      <c r="I1004" s="1">
        <f t="shared" si="46"/>
        <v>0.13888888888841799</v>
      </c>
      <c r="J1004" s="4" t="str">
        <f t="shared" si="47"/>
        <v>':{margin:-9},</v>
      </c>
    </row>
    <row r="1005" spans="1:10">
      <c r="A1005" s="1">
        <v>0.138194444443973</v>
      </c>
      <c r="G1005">
        <v>-9</v>
      </c>
      <c r="H1005" t="str">
        <f t="shared" si="45"/>
        <v>'</v>
      </c>
      <c r="I1005" s="1">
        <f t="shared" si="46"/>
        <v>0.138194444443973</v>
      </c>
      <c r="J1005" s="4" t="str">
        <f t="shared" si="47"/>
        <v>':{margin:-9},</v>
      </c>
    </row>
    <row r="1006" spans="1:10">
      <c r="A1006" s="1">
        <v>0.137499999999528</v>
      </c>
      <c r="G1006">
        <v>-9</v>
      </c>
      <c r="H1006" t="str">
        <f t="shared" si="45"/>
        <v>'</v>
      </c>
      <c r="I1006" s="1">
        <f t="shared" si="46"/>
        <v>0.137499999999528</v>
      </c>
      <c r="J1006" s="4" t="str">
        <f t="shared" si="47"/>
        <v>':{margin:-9},</v>
      </c>
    </row>
    <row r="1007" spans="1:10">
      <c r="A1007" s="1">
        <v>0.136805555555083</v>
      </c>
      <c r="G1007">
        <v>-9</v>
      </c>
      <c r="H1007" t="str">
        <f t="shared" si="45"/>
        <v>'</v>
      </c>
      <c r="I1007" s="1">
        <f t="shared" si="46"/>
        <v>0.136805555555083</v>
      </c>
      <c r="J1007" s="4" t="str">
        <f t="shared" si="47"/>
        <v>':{margin:-9},</v>
      </c>
    </row>
    <row r="1008" spans="1:10">
      <c r="A1008" s="1">
        <v>0.13611111111063801</v>
      </c>
      <c r="G1008">
        <v>-9</v>
      </c>
      <c r="H1008" t="str">
        <f t="shared" si="45"/>
        <v>'</v>
      </c>
      <c r="I1008" s="1">
        <f t="shared" si="46"/>
        <v>0.13611111111063801</v>
      </c>
      <c r="J1008" s="4" t="str">
        <f t="shared" si="47"/>
        <v>':{margin:-9},</v>
      </c>
    </row>
    <row r="1009" spans="1:10">
      <c r="A1009" s="1">
        <v>0.13541666666619301</v>
      </c>
      <c r="G1009">
        <v>-9</v>
      </c>
      <c r="H1009" t="str">
        <f t="shared" si="45"/>
        <v>'</v>
      </c>
      <c r="I1009" s="1">
        <f t="shared" si="46"/>
        <v>0.13541666666619301</v>
      </c>
      <c r="J1009" s="4" t="str">
        <f t="shared" si="47"/>
        <v>':{margin:-9},</v>
      </c>
    </row>
    <row r="1010" spans="1:10">
      <c r="A1010" s="1">
        <v>0.13472222222174801</v>
      </c>
      <c r="G1010">
        <v>-9</v>
      </c>
      <c r="H1010" t="str">
        <f t="shared" si="45"/>
        <v>'</v>
      </c>
      <c r="I1010" s="1">
        <f t="shared" si="46"/>
        <v>0.13472222222174801</v>
      </c>
      <c r="J1010" s="4" t="str">
        <f t="shared" si="47"/>
        <v>':{margin:-9},</v>
      </c>
    </row>
    <row r="1011" spans="1:10">
      <c r="A1011" s="1">
        <v>0.13402777777730299</v>
      </c>
      <c r="G1011">
        <v>-9</v>
      </c>
      <c r="H1011" t="str">
        <f t="shared" si="45"/>
        <v>'</v>
      </c>
      <c r="I1011" s="1">
        <f t="shared" si="46"/>
        <v>0.13402777777730299</v>
      </c>
      <c r="J1011" s="4" t="str">
        <f t="shared" si="47"/>
        <v>':{margin:-9},</v>
      </c>
    </row>
    <row r="1012" spans="1:10">
      <c r="A1012" s="1">
        <v>0.13333333333285799</v>
      </c>
      <c r="G1012">
        <v>-9</v>
      </c>
      <c r="H1012" t="str">
        <f t="shared" si="45"/>
        <v>'</v>
      </c>
      <c r="I1012" s="1">
        <f t="shared" si="46"/>
        <v>0.13333333333285799</v>
      </c>
      <c r="J1012" s="4" t="str">
        <f t="shared" si="47"/>
        <v>':{margin:-9},</v>
      </c>
    </row>
    <row r="1013" spans="1:10">
      <c r="A1013" s="1">
        <v>0.13263888888841299</v>
      </c>
      <c r="G1013">
        <v>-9</v>
      </c>
      <c r="H1013" t="str">
        <f t="shared" si="45"/>
        <v>'</v>
      </c>
      <c r="I1013" s="1">
        <f t="shared" si="46"/>
        <v>0.13263888888841299</v>
      </c>
      <c r="J1013" s="4" t="str">
        <f t="shared" si="47"/>
        <v>':{margin:-9},</v>
      </c>
    </row>
    <row r="1014" spans="1:10">
      <c r="A1014" s="1">
        <v>0.131944444443968</v>
      </c>
      <c r="G1014">
        <v>-9</v>
      </c>
      <c r="H1014" t="str">
        <f t="shared" si="45"/>
        <v>'</v>
      </c>
      <c r="I1014" s="1">
        <f t="shared" si="46"/>
        <v>0.131944444443968</v>
      </c>
      <c r="J1014" s="4" t="str">
        <f t="shared" si="47"/>
        <v>':{margin:-9},</v>
      </c>
    </row>
    <row r="1015" spans="1:10">
      <c r="A1015" s="1">
        <v>0.131249999999523</v>
      </c>
      <c r="G1015">
        <v>-9</v>
      </c>
      <c r="H1015" t="str">
        <f t="shared" si="45"/>
        <v>'</v>
      </c>
      <c r="I1015" s="1">
        <f t="shared" si="46"/>
        <v>0.131249999999523</v>
      </c>
      <c r="J1015" s="4" t="str">
        <f t="shared" si="47"/>
        <v>':{margin:-9},</v>
      </c>
    </row>
    <row r="1016" spans="1:10">
      <c r="A1016" s="1">
        <v>0.130555555555078</v>
      </c>
      <c r="G1016">
        <v>-9</v>
      </c>
      <c r="H1016" t="str">
        <f t="shared" si="45"/>
        <v>'</v>
      </c>
      <c r="I1016" s="1">
        <f t="shared" si="46"/>
        <v>0.130555555555078</v>
      </c>
      <c r="J1016" s="4" t="str">
        <f t="shared" si="47"/>
        <v>':{margin:-9},</v>
      </c>
    </row>
    <row r="1017" spans="1:10">
      <c r="A1017" s="1">
        <v>0.129861111110633</v>
      </c>
      <c r="G1017">
        <v>-9</v>
      </c>
      <c r="H1017" t="str">
        <f t="shared" si="45"/>
        <v>'</v>
      </c>
      <c r="I1017" s="1">
        <f t="shared" si="46"/>
        <v>0.129861111110633</v>
      </c>
      <c r="J1017" s="4" t="str">
        <f t="shared" si="47"/>
        <v>':{margin:-9},</v>
      </c>
    </row>
    <row r="1018" spans="1:10">
      <c r="A1018" s="1">
        <v>0.12916666666618801</v>
      </c>
      <c r="G1018">
        <v>-9</v>
      </c>
      <c r="H1018" t="str">
        <f t="shared" si="45"/>
        <v>'</v>
      </c>
      <c r="I1018" s="1">
        <f t="shared" si="46"/>
        <v>0.12916666666618801</v>
      </c>
      <c r="J1018" s="4" t="str">
        <f t="shared" si="47"/>
        <v>':{margin:-9},</v>
      </c>
    </row>
    <row r="1019" spans="1:10">
      <c r="A1019" s="1">
        <v>0.12847222222174301</v>
      </c>
      <c r="B1019" s="1">
        <v>0.12847222222222224</v>
      </c>
      <c r="C1019" s="2" t="s">
        <v>98</v>
      </c>
      <c r="D1019" s="2" t="s">
        <v>241</v>
      </c>
      <c r="E1019" s="2" t="s">
        <v>264</v>
      </c>
      <c r="F1019" s="2" t="s">
        <v>263</v>
      </c>
      <c r="G1019">
        <v>-7</v>
      </c>
      <c r="H1019" t="str">
        <f t="shared" si="45"/>
        <v>'</v>
      </c>
      <c r="I1019" s="1">
        <f t="shared" si="46"/>
        <v>0.12847222222174301</v>
      </c>
      <c r="J1019" s="4" t="str">
        <f t="shared" si="47"/>
        <v>':{margin:-7},</v>
      </c>
    </row>
    <row r="1020" spans="1:10">
      <c r="A1020" s="1">
        <v>0.12777777777729801</v>
      </c>
      <c r="G1020">
        <v>-7</v>
      </c>
      <c r="H1020" t="str">
        <f t="shared" si="45"/>
        <v>'</v>
      </c>
      <c r="I1020" s="1">
        <f t="shared" si="46"/>
        <v>0.12777777777729801</v>
      </c>
      <c r="J1020" s="4" t="str">
        <f t="shared" si="47"/>
        <v>':{margin:-7},</v>
      </c>
    </row>
    <row r="1021" spans="1:10">
      <c r="A1021" s="1">
        <v>0.12708333333285299</v>
      </c>
      <c r="G1021">
        <v>-7</v>
      </c>
      <c r="H1021" t="str">
        <f t="shared" si="45"/>
        <v>'</v>
      </c>
      <c r="I1021" s="1">
        <f t="shared" si="46"/>
        <v>0.12708333333285299</v>
      </c>
      <c r="J1021" s="4" t="str">
        <f t="shared" si="47"/>
        <v>':{margin:-7},</v>
      </c>
    </row>
    <row r="1022" spans="1:10">
      <c r="A1022" s="1">
        <v>0.12638888888840799</v>
      </c>
      <c r="G1022">
        <v>-7</v>
      </c>
      <c r="H1022" t="str">
        <f t="shared" si="45"/>
        <v>'</v>
      </c>
      <c r="I1022" s="1">
        <f t="shared" si="46"/>
        <v>0.12638888888840799</v>
      </c>
      <c r="J1022" s="4" t="str">
        <f t="shared" si="47"/>
        <v>':{margin:-7},</v>
      </c>
    </row>
    <row r="1023" spans="1:10">
      <c r="A1023" s="1">
        <v>0.12569444444396299</v>
      </c>
      <c r="G1023">
        <v>-7</v>
      </c>
      <c r="H1023" t="str">
        <f t="shared" si="45"/>
        <v>'</v>
      </c>
      <c r="I1023" s="1">
        <f t="shared" si="46"/>
        <v>0.12569444444396299</v>
      </c>
      <c r="J1023" s="4" t="str">
        <f t="shared" si="47"/>
        <v>':{margin:-7},</v>
      </c>
    </row>
    <row r="1024" spans="1:10">
      <c r="A1024" s="1">
        <v>0.124999999999518</v>
      </c>
      <c r="G1024">
        <v>-7</v>
      </c>
      <c r="H1024" t="str">
        <f t="shared" si="45"/>
        <v>'</v>
      </c>
      <c r="I1024" s="1">
        <f t="shared" si="46"/>
        <v>0.124999999999518</v>
      </c>
      <c r="J1024" s="4" t="str">
        <f t="shared" si="47"/>
        <v>':{margin:-7},</v>
      </c>
    </row>
    <row r="1025" spans="1:10">
      <c r="A1025" s="1">
        <v>0.124305555555073</v>
      </c>
      <c r="G1025">
        <v>-7</v>
      </c>
      <c r="H1025" t="str">
        <f t="shared" si="45"/>
        <v>'</v>
      </c>
      <c r="I1025" s="1">
        <f t="shared" si="46"/>
        <v>0.124305555555073</v>
      </c>
      <c r="J1025" s="4" t="str">
        <f t="shared" si="47"/>
        <v>':{margin:-7},</v>
      </c>
    </row>
    <row r="1026" spans="1:10">
      <c r="A1026" s="1">
        <v>0.123611111110628</v>
      </c>
      <c r="G1026">
        <v>-7</v>
      </c>
      <c r="H1026" t="str">
        <f t="shared" si="45"/>
        <v>'</v>
      </c>
      <c r="I1026" s="1">
        <f t="shared" si="46"/>
        <v>0.123611111110628</v>
      </c>
      <c r="J1026" s="4" t="str">
        <f t="shared" si="47"/>
        <v>':{margin:-7},</v>
      </c>
    </row>
    <row r="1027" spans="1:10">
      <c r="A1027" s="1">
        <v>0.12291666666618301</v>
      </c>
      <c r="G1027">
        <v>-7</v>
      </c>
      <c r="H1027" t="str">
        <f t="shared" si="45"/>
        <v>'</v>
      </c>
      <c r="I1027" s="1">
        <f t="shared" si="46"/>
        <v>0.12291666666618301</v>
      </c>
      <c r="J1027" s="4" t="str">
        <f t="shared" si="47"/>
        <v>':{margin:-7},</v>
      </c>
    </row>
    <row r="1028" spans="1:10">
      <c r="A1028" s="1">
        <v>0.12222222222173799</v>
      </c>
      <c r="G1028">
        <v>-7</v>
      </c>
      <c r="H1028" t="str">
        <f t="shared" si="45"/>
        <v>'</v>
      </c>
      <c r="I1028" s="1">
        <f t="shared" si="46"/>
        <v>0.12222222222173799</v>
      </c>
      <c r="J1028" s="4" t="str">
        <f t="shared" si="47"/>
        <v>':{margin:-7},</v>
      </c>
    </row>
    <row r="1029" spans="1:10">
      <c r="A1029" s="1">
        <v>0.121527777777293</v>
      </c>
      <c r="G1029">
        <v>-7</v>
      </c>
      <c r="H1029" t="str">
        <f t="shared" ref="H1029:H1092" si="48">"'"</f>
        <v>'</v>
      </c>
      <c r="I1029" s="1">
        <f t="shared" ref="I1029:I1092" si="49">A1029</f>
        <v>0.121527777777293</v>
      </c>
      <c r="J1029" s="4" t="str">
        <f t="shared" ref="J1029:J1092" si="50">"':{margin:"&amp;G1029&amp;"},"</f>
        <v>':{margin:-7},</v>
      </c>
    </row>
    <row r="1030" spans="1:10">
      <c r="A1030" s="1">
        <v>0.120833333332848</v>
      </c>
      <c r="G1030">
        <v>-7</v>
      </c>
      <c r="H1030" t="str">
        <f t="shared" si="48"/>
        <v>'</v>
      </c>
      <c r="I1030" s="1">
        <f t="shared" si="49"/>
        <v>0.120833333332848</v>
      </c>
      <c r="J1030" s="4" t="str">
        <f t="shared" si="50"/>
        <v>':{margin:-7},</v>
      </c>
    </row>
    <row r="1031" spans="1:10">
      <c r="A1031" s="1">
        <v>0.120138888888403</v>
      </c>
      <c r="G1031">
        <v>-7</v>
      </c>
      <c r="H1031" t="str">
        <f t="shared" si="48"/>
        <v>'</v>
      </c>
      <c r="I1031" s="1">
        <f t="shared" si="49"/>
        <v>0.120138888888403</v>
      </c>
      <c r="J1031" s="4" t="str">
        <f t="shared" si="50"/>
        <v>':{margin:-7},</v>
      </c>
    </row>
    <row r="1032" spans="1:10">
      <c r="A1032" s="1">
        <v>0.11944444444395801</v>
      </c>
      <c r="G1032">
        <v>-7</v>
      </c>
      <c r="H1032" t="str">
        <f t="shared" si="48"/>
        <v>'</v>
      </c>
      <c r="I1032" s="1">
        <f t="shared" si="49"/>
        <v>0.11944444444395801</v>
      </c>
      <c r="J1032" s="4" t="str">
        <f t="shared" si="50"/>
        <v>':{margin:-7},</v>
      </c>
    </row>
    <row r="1033" spans="1:10">
      <c r="A1033" s="1">
        <v>0.118749999999513</v>
      </c>
      <c r="G1033">
        <v>-7</v>
      </c>
      <c r="H1033" t="str">
        <f t="shared" si="48"/>
        <v>'</v>
      </c>
      <c r="I1033" s="1">
        <f t="shared" si="49"/>
        <v>0.118749999999513</v>
      </c>
      <c r="J1033" s="4" t="str">
        <f t="shared" si="50"/>
        <v>':{margin:-7},</v>
      </c>
    </row>
    <row r="1034" spans="1:10">
      <c r="A1034" s="1">
        <v>0.118055555555068</v>
      </c>
      <c r="G1034">
        <v>-7</v>
      </c>
      <c r="H1034" t="str">
        <f t="shared" si="48"/>
        <v>'</v>
      </c>
      <c r="I1034" s="1">
        <f t="shared" si="49"/>
        <v>0.118055555555068</v>
      </c>
      <c r="J1034" s="4" t="str">
        <f t="shared" si="50"/>
        <v>':{margin:-7},</v>
      </c>
    </row>
    <row r="1035" spans="1:10">
      <c r="A1035" s="1">
        <v>0.117361111110623</v>
      </c>
      <c r="G1035">
        <v>-7</v>
      </c>
      <c r="H1035" t="str">
        <f t="shared" si="48"/>
        <v>'</v>
      </c>
      <c r="I1035" s="1">
        <f t="shared" si="49"/>
        <v>0.117361111110623</v>
      </c>
      <c r="J1035" s="4" t="str">
        <f t="shared" si="50"/>
        <v>':{margin:-7},</v>
      </c>
    </row>
    <row r="1036" spans="1:10">
      <c r="A1036" s="1">
        <v>0.116666666666178</v>
      </c>
      <c r="G1036">
        <v>-7</v>
      </c>
      <c r="H1036" t="str">
        <f t="shared" si="48"/>
        <v>'</v>
      </c>
      <c r="I1036" s="1">
        <f t="shared" si="49"/>
        <v>0.116666666666178</v>
      </c>
      <c r="J1036" s="4" t="str">
        <f t="shared" si="50"/>
        <v>':{margin:-7},</v>
      </c>
    </row>
    <row r="1037" spans="1:10">
      <c r="A1037" s="1">
        <v>0.11597222222173301</v>
      </c>
      <c r="G1037">
        <v>-7</v>
      </c>
      <c r="H1037" t="str">
        <f t="shared" si="48"/>
        <v>'</v>
      </c>
      <c r="I1037" s="1">
        <f t="shared" si="49"/>
        <v>0.11597222222173301</v>
      </c>
      <c r="J1037" s="4" t="str">
        <f t="shared" si="50"/>
        <v>':{margin:-7},</v>
      </c>
    </row>
    <row r="1038" spans="1:10">
      <c r="A1038" s="1">
        <v>0.115277777777288</v>
      </c>
      <c r="G1038">
        <v>-7</v>
      </c>
      <c r="H1038" t="str">
        <f t="shared" si="48"/>
        <v>'</v>
      </c>
      <c r="I1038" s="1">
        <f t="shared" si="49"/>
        <v>0.115277777777288</v>
      </c>
      <c r="J1038" s="4" t="str">
        <f t="shared" si="50"/>
        <v>':{margin:-7},</v>
      </c>
    </row>
    <row r="1039" spans="1:10">
      <c r="A1039" s="1">
        <v>0.114583333332843</v>
      </c>
      <c r="G1039">
        <v>-7</v>
      </c>
      <c r="H1039" t="str">
        <f t="shared" si="48"/>
        <v>'</v>
      </c>
      <c r="I1039" s="1">
        <f t="shared" si="49"/>
        <v>0.114583333332843</v>
      </c>
      <c r="J1039" s="4" t="str">
        <f t="shared" si="50"/>
        <v>':{margin:-7},</v>
      </c>
    </row>
    <row r="1040" spans="1:10">
      <c r="A1040" s="1">
        <v>0.113888888888398</v>
      </c>
      <c r="G1040">
        <v>-7</v>
      </c>
      <c r="H1040" t="str">
        <f t="shared" si="48"/>
        <v>'</v>
      </c>
      <c r="I1040" s="1">
        <f t="shared" si="49"/>
        <v>0.113888888888398</v>
      </c>
      <c r="J1040" s="4" t="str">
        <f t="shared" si="50"/>
        <v>':{margin:-7},</v>
      </c>
    </row>
    <row r="1041" spans="1:10">
      <c r="A1041" s="1">
        <v>0.113194444443953</v>
      </c>
      <c r="G1041">
        <v>-7</v>
      </c>
      <c r="H1041" t="str">
        <f t="shared" si="48"/>
        <v>'</v>
      </c>
      <c r="I1041" s="1">
        <f t="shared" si="49"/>
        <v>0.113194444443953</v>
      </c>
      <c r="J1041" s="4" t="str">
        <f t="shared" si="50"/>
        <v>':{margin:-7},</v>
      </c>
    </row>
    <row r="1042" spans="1:10">
      <c r="A1042" s="1">
        <v>0.11249999999950799</v>
      </c>
      <c r="B1042" s="1">
        <v>0.1125</v>
      </c>
      <c r="C1042" s="2" t="s">
        <v>100</v>
      </c>
      <c r="D1042" s="2" t="s">
        <v>5</v>
      </c>
      <c r="E1042" s="2" t="s">
        <v>264</v>
      </c>
      <c r="F1042" s="2" t="s">
        <v>263</v>
      </c>
      <c r="G1042">
        <v>-7</v>
      </c>
      <c r="H1042" t="str">
        <f t="shared" si="48"/>
        <v>'</v>
      </c>
      <c r="I1042" s="1">
        <f t="shared" si="49"/>
        <v>0.11249999999950799</v>
      </c>
      <c r="J1042" s="4" t="str">
        <f t="shared" si="50"/>
        <v>':{margin:-7},</v>
      </c>
    </row>
    <row r="1043" spans="1:10">
      <c r="A1043" s="1">
        <v>0.111805555555063</v>
      </c>
      <c r="B1043" s="1">
        <v>0.1125</v>
      </c>
      <c r="C1043" s="2" t="s">
        <v>60</v>
      </c>
      <c r="D1043" s="2" t="s">
        <v>241</v>
      </c>
      <c r="E1043" s="2" t="s">
        <v>264</v>
      </c>
      <c r="F1043" s="2" t="s">
        <v>263</v>
      </c>
      <c r="G1043">
        <v>-7</v>
      </c>
      <c r="H1043" t="str">
        <f t="shared" si="48"/>
        <v>'</v>
      </c>
      <c r="I1043" s="1">
        <f t="shared" si="49"/>
        <v>0.111805555555063</v>
      </c>
      <c r="J1043" s="4" t="str">
        <f t="shared" si="50"/>
        <v>':{margin:-7},</v>
      </c>
    </row>
    <row r="1044" spans="1:10">
      <c r="A1044" s="1">
        <v>0.111111111110618</v>
      </c>
      <c r="B1044" s="1">
        <v>0.1125</v>
      </c>
      <c r="C1044" s="2" t="s">
        <v>92</v>
      </c>
      <c r="D1044" s="2" t="s">
        <v>5</v>
      </c>
      <c r="E1044" s="2" t="s">
        <v>264</v>
      </c>
      <c r="F1044" s="2" t="s">
        <v>263</v>
      </c>
      <c r="G1044">
        <v>-7</v>
      </c>
      <c r="H1044" t="str">
        <f t="shared" si="48"/>
        <v>'</v>
      </c>
      <c r="I1044" s="1">
        <f t="shared" si="49"/>
        <v>0.111111111110618</v>
      </c>
      <c r="J1044" s="4" t="str">
        <f t="shared" si="50"/>
        <v>':{margin:-7},</v>
      </c>
    </row>
    <row r="1045" spans="1:10">
      <c r="A1045" s="1">
        <v>0.110416666666173</v>
      </c>
      <c r="G1045">
        <v>-7</v>
      </c>
      <c r="H1045" t="str">
        <f t="shared" si="48"/>
        <v>'</v>
      </c>
      <c r="I1045" s="1">
        <f t="shared" si="49"/>
        <v>0.110416666666173</v>
      </c>
      <c r="J1045" s="4" t="str">
        <f t="shared" si="50"/>
        <v>':{margin:-7},</v>
      </c>
    </row>
    <row r="1046" spans="1:10">
      <c r="A1046" s="1">
        <v>0.10972222222172801</v>
      </c>
      <c r="G1046">
        <v>-7</v>
      </c>
      <c r="H1046" t="str">
        <f t="shared" si="48"/>
        <v>'</v>
      </c>
      <c r="I1046" s="1">
        <f t="shared" si="49"/>
        <v>0.10972222222172801</v>
      </c>
      <c r="J1046" s="4" t="str">
        <f t="shared" si="50"/>
        <v>':{margin:-7},</v>
      </c>
    </row>
    <row r="1047" spans="1:10">
      <c r="A1047" s="1">
        <v>0.10902777777728299</v>
      </c>
      <c r="G1047">
        <v>-7</v>
      </c>
      <c r="H1047" t="str">
        <f t="shared" si="48"/>
        <v>'</v>
      </c>
      <c r="I1047" s="1">
        <f t="shared" si="49"/>
        <v>0.10902777777728299</v>
      </c>
      <c r="J1047" s="4" t="str">
        <f t="shared" si="50"/>
        <v>':{margin:-7},</v>
      </c>
    </row>
    <row r="1048" spans="1:10">
      <c r="A1048" s="1">
        <v>0.108333333332838</v>
      </c>
      <c r="G1048">
        <v>-7</v>
      </c>
      <c r="H1048" t="str">
        <f t="shared" si="48"/>
        <v>'</v>
      </c>
      <c r="I1048" s="1">
        <f t="shared" si="49"/>
        <v>0.108333333332838</v>
      </c>
      <c r="J1048" s="4" t="str">
        <f t="shared" si="50"/>
        <v>':{margin:-7},</v>
      </c>
    </row>
    <row r="1049" spans="1:10">
      <c r="A1049" s="1">
        <v>0.107638888888393</v>
      </c>
      <c r="G1049">
        <v>-7</v>
      </c>
      <c r="H1049" t="str">
        <f t="shared" si="48"/>
        <v>'</v>
      </c>
      <c r="I1049" s="1">
        <f t="shared" si="49"/>
        <v>0.107638888888393</v>
      </c>
      <c r="J1049" s="4" t="str">
        <f t="shared" si="50"/>
        <v>':{margin:-7},</v>
      </c>
    </row>
    <row r="1050" spans="1:10">
      <c r="A1050" s="1">
        <v>0.106944444443948</v>
      </c>
      <c r="G1050">
        <v>-7</v>
      </c>
      <c r="H1050" t="str">
        <f t="shared" si="48"/>
        <v>'</v>
      </c>
      <c r="I1050" s="1">
        <f t="shared" si="49"/>
        <v>0.106944444443948</v>
      </c>
      <c r="J1050" s="4" t="str">
        <f t="shared" si="50"/>
        <v>':{margin:-7},</v>
      </c>
    </row>
    <row r="1051" spans="1:10">
      <c r="A1051" s="1">
        <v>0.10624999999950301</v>
      </c>
      <c r="G1051">
        <v>-7</v>
      </c>
      <c r="H1051" t="str">
        <f t="shared" si="48"/>
        <v>'</v>
      </c>
      <c r="I1051" s="1">
        <f t="shared" si="49"/>
        <v>0.10624999999950301</v>
      </c>
      <c r="J1051" s="4" t="str">
        <f t="shared" si="50"/>
        <v>':{margin:-7},</v>
      </c>
    </row>
    <row r="1052" spans="1:10">
      <c r="A1052" s="1">
        <v>0.10555555555505799</v>
      </c>
      <c r="G1052">
        <v>-7</v>
      </c>
      <c r="H1052" t="str">
        <f t="shared" si="48"/>
        <v>'</v>
      </c>
      <c r="I1052" s="1">
        <f t="shared" si="49"/>
        <v>0.10555555555505799</v>
      </c>
      <c r="J1052" s="4" t="str">
        <f t="shared" si="50"/>
        <v>':{margin:-7},</v>
      </c>
    </row>
    <row r="1053" spans="1:10">
      <c r="A1053" s="1">
        <v>0.104861111110613</v>
      </c>
      <c r="G1053">
        <v>-7</v>
      </c>
      <c r="H1053" t="str">
        <f t="shared" si="48"/>
        <v>'</v>
      </c>
      <c r="I1053" s="1">
        <f t="shared" si="49"/>
        <v>0.104861111110613</v>
      </c>
      <c r="J1053" s="4" t="str">
        <f t="shared" si="50"/>
        <v>':{margin:-7},</v>
      </c>
    </row>
    <row r="1054" spans="1:10">
      <c r="A1054" s="1">
        <v>0.104166666666168</v>
      </c>
      <c r="G1054">
        <v>-7</v>
      </c>
      <c r="H1054" t="str">
        <f t="shared" si="48"/>
        <v>'</v>
      </c>
      <c r="I1054" s="1">
        <f t="shared" si="49"/>
        <v>0.104166666666168</v>
      </c>
      <c r="J1054" s="4" t="str">
        <f t="shared" si="50"/>
        <v>':{margin:-7},</v>
      </c>
    </row>
    <row r="1055" spans="1:10">
      <c r="A1055" s="1">
        <v>0.103472222221723</v>
      </c>
      <c r="G1055">
        <v>-7</v>
      </c>
      <c r="H1055" t="str">
        <f t="shared" si="48"/>
        <v>'</v>
      </c>
      <c r="I1055" s="1">
        <f t="shared" si="49"/>
        <v>0.103472222221723</v>
      </c>
      <c r="J1055" s="4" t="str">
        <f t="shared" si="50"/>
        <v>':{margin:-7},</v>
      </c>
    </row>
    <row r="1056" spans="1:10">
      <c r="A1056" s="1">
        <v>0.10277777777727801</v>
      </c>
      <c r="G1056">
        <v>-7</v>
      </c>
      <c r="H1056" t="str">
        <f t="shared" si="48"/>
        <v>'</v>
      </c>
      <c r="I1056" s="1">
        <f t="shared" si="49"/>
        <v>0.10277777777727801</v>
      </c>
      <c r="J1056" s="4" t="str">
        <f t="shared" si="50"/>
        <v>':{margin:-7},</v>
      </c>
    </row>
    <row r="1057" spans="1:10">
      <c r="A1057" s="1">
        <v>0.102083333332833</v>
      </c>
      <c r="B1057" s="1">
        <v>0.10208333333333335</v>
      </c>
      <c r="C1057" s="2" t="s">
        <v>29</v>
      </c>
      <c r="D1057" s="2" t="s">
        <v>241</v>
      </c>
      <c r="E1057" s="2" t="s">
        <v>265</v>
      </c>
      <c r="F1057" s="2" t="s">
        <v>263</v>
      </c>
      <c r="G1057">
        <v>-5</v>
      </c>
      <c r="H1057" t="str">
        <f t="shared" si="48"/>
        <v>'</v>
      </c>
      <c r="I1057" s="1">
        <f t="shared" si="49"/>
        <v>0.102083333332833</v>
      </c>
      <c r="J1057" s="4" t="str">
        <f t="shared" si="50"/>
        <v>':{margin:-5},</v>
      </c>
    </row>
    <row r="1058" spans="1:10">
      <c r="A1058" s="1">
        <v>0.101388888888388</v>
      </c>
      <c r="G1058">
        <v>-5</v>
      </c>
      <c r="H1058" t="str">
        <f t="shared" si="48"/>
        <v>'</v>
      </c>
      <c r="I1058" s="1">
        <f t="shared" si="49"/>
        <v>0.101388888888388</v>
      </c>
      <c r="J1058" s="4" t="str">
        <f t="shared" si="50"/>
        <v>':{margin:-5},</v>
      </c>
    </row>
    <row r="1059" spans="1:10">
      <c r="A1059" s="1">
        <v>0.100694444443943</v>
      </c>
      <c r="G1059">
        <v>-5</v>
      </c>
      <c r="H1059" t="str">
        <f t="shared" si="48"/>
        <v>'</v>
      </c>
      <c r="I1059" s="1">
        <f t="shared" si="49"/>
        <v>0.100694444443943</v>
      </c>
      <c r="J1059" s="4" t="str">
        <f t="shared" si="50"/>
        <v>':{margin:-5},</v>
      </c>
    </row>
    <row r="1060" spans="1:10">
      <c r="A1060" s="1">
        <v>9.9999999999497893E-2</v>
      </c>
      <c r="G1060">
        <v>-5</v>
      </c>
      <c r="H1060" t="str">
        <f t="shared" si="48"/>
        <v>'</v>
      </c>
      <c r="I1060" s="1">
        <f t="shared" si="49"/>
        <v>9.9999999999497893E-2</v>
      </c>
      <c r="J1060" s="4" t="str">
        <f t="shared" si="50"/>
        <v>':{margin:-5},</v>
      </c>
    </row>
    <row r="1061" spans="1:10">
      <c r="A1061" s="1">
        <v>9.9305555555052896E-2</v>
      </c>
      <c r="G1061">
        <v>-5</v>
      </c>
      <c r="H1061" t="str">
        <f t="shared" si="48"/>
        <v>'</v>
      </c>
      <c r="I1061" s="1">
        <f t="shared" si="49"/>
        <v>9.9305555555052896E-2</v>
      </c>
      <c r="J1061" s="4" t="str">
        <f t="shared" si="50"/>
        <v>':{margin:-5},</v>
      </c>
    </row>
    <row r="1062" spans="1:10">
      <c r="A1062" s="1">
        <v>9.8611111110607899E-2</v>
      </c>
      <c r="G1062">
        <v>-5</v>
      </c>
      <c r="H1062" t="str">
        <f t="shared" si="48"/>
        <v>'</v>
      </c>
      <c r="I1062" s="1">
        <f t="shared" si="49"/>
        <v>9.8611111110607899E-2</v>
      </c>
      <c r="J1062" s="4" t="str">
        <f t="shared" si="50"/>
        <v>':{margin:-5},</v>
      </c>
    </row>
    <row r="1063" spans="1:10">
      <c r="A1063" s="1">
        <v>9.7916666666162902E-2</v>
      </c>
      <c r="G1063">
        <v>-5</v>
      </c>
      <c r="H1063" t="str">
        <f t="shared" si="48"/>
        <v>'</v>
      </c>
      <c r="I1063" s="1">
        <f t="shared" si="49"/>
        <v>9.7916666666162902E-2</v>
      </c>
      <c r="J1063" s="4" t="str">
        <f t="shared" si="50"/>
        <v>':{margin:-5},</v>
      </c>
    </row>
    <row r="1064" spans="1:10">
      <c r="A1064" s="1">
        <v>9.7222222221717905E-2</v>
      </c>
      <c r="G1064">
        <v>-5</v>
      </c>
      <c r="H1064" t="str">
        <f t="shared" si="48"/>
        <v>'</v>
      </c>
      <c r="I1064" s="1">
        <f t="shared" si="49"/>
        <v>9.7222222221717905E-2</v>
      </c>
      <c r="J1064" s="4" t="str">
        <f t="shared" si="50"/>
        <v>':{margin:-5},</v>
      </c>
    </row>
    <row r="1065" spans="1:10">
      <c r="A1065" s="1">
        <v>9.6527777777272894E-2</v>
      </c>
      <c r="G1065">
        <v>-5</v>
      </c>
      <c r="H1065" t="str">
        <f t="shared" si="48"/>
        <v>'</v>
      </c>
      <c r="I1065" s="1">
        <f t="shared" si="49"/>
        <v>9.6527777777272894E-2</v>
      </c>
      <c r="J1065" s="4" t="str">
        <f t="shared" si="50"/>
        <v>':{margin:-5},</v>
      </c>
    </row>
    <row r="1066" spans="1:10">
      <c r="A1066" s="1">
        <v>9.5833333332827994E-2</v>
      </c>
      <c r="G1066">
        <v>-5</v>
      </c>
      <c r="H1066" t="str">
        <f t="shared" si="48"/>
        <v>'</v>
      </c>
      <c r="I1066" s="1">
        <f t="shared" si="49"/>
        <v>9.5833333332827994E-2</v>
      </c>
      <c r="J1066" s="4" t="str">
        <f t="shared" si="50"/>
        <v>':{margin:-5},</v>
      </c>
    </row>
    <row r="1067" spans="1:10">
      <c r="A1067" s="1">
        <v>9.5138888888382997E-2</v>
      </c>
      <c r="G1067">
        <v>-5</v>
      </c>
      <c r="H1067" t="str">
        <f t="shared" si="48"/>
        <v>'</v>
      </c>
      <c r="I1067" s="1">
        <f t="shared" si="49"/>
        <v>9.5138888888382997E-2</v>
      </c>
      <c r="J1067" s="4" t="str">
        <f t="shared" si="50"/>
        <v>':{margin:-5},</v>
      </c>
    </row>
    <row r="1068" spans="1:10">
      <c r="A1068" s="1">
        <v>9.4444444443938E-2</v>
      </c>
      <c r="G1068">
        <v>-5</v>
      </c>
      <c r="H1068" t="str">
        <f t="shared" si="48"/>
        <v>'</v>
      </c>
      <c r="I1068" s="1">
        <f t="shared" si="49"/>
        <v>9.4444444443938E-2</v>
      </c>
      <c r="J1068" s="4" t="str">
        <f t="shared" si="50"/>
        <v>':{margin:-5},</v>
      </c>
    </row>
    <row r="1069" spans="1:10">
      <c r="A1069" s="1">
        <v>9.3749999999493003E-2</v>
      </c>
      <c r="G1069">
        <v>-5</v>
      </c>
      <c r="H1069" t="str">
        <f t="shared" si="48"/>
        <v>'</v>
      </c>
      <c r="I1069" s="1">
        <f t="shared" si="49"/>
        <v>9.3749999999493003E-2</v>
      </c>
      <c r="J1069" s="4" t="str">
        <f t="shared" si="50"/>
        <v>':{margin:-5},</v>
      </c>
    </row>
    <row r="1070" spans="1:10">
      <c r="A1070" s="1">
        <v>9.3055555555048006E-2</v>
      </c>
      <c r="G1070">
        <v>-5</v>
      </c>
      <c r="H1070" t="str">
        <f t="shared" si="48"/>
        <v>'</v>
      </c>
      <c r="I1070" s="1">
        <f t="shared" si="49"/>
        <v>9.3055555555048006E-2</v>
      </c>
      <c r="J1070" s="4" t="str">
        <f t="shared" si="50"/>
        <v>':{margin:-5},</v>
      </c>
    </row>
    <row r="1071" spans="1:10">
      <c r="A1071" s="1">
        <v>9.2361111110602995E-2</v>
      </c>
      <c r="G1071">
        <v>-5</v>
      </c>
      <c r="H1071" t="str">
        <f t="shared" si="48"/>
        <v>'</v>
      </c>
      <c r="I1071" s="1">
        <f t="shared" si="49"/>
        <v>9.2361111110602995E-2</v>
      </c>
      <c r="J1071" s="4" t="str">
        <f t="shared" si="50"/>
        <v>':{margin:-5},</v>
      </c>
    </row>
    <row r="1072" spans="1:10">
      <c r="A1072" s="1">
        <v>9.1666666666157998E-2</v>
      </c>
      <c r="G1072">
        <v>-5</v>
      </c>
      <c r="H1072" t="str">
        <f t="shared" si="48"/>
        <v>'</v>
      </c>
      <c r="I1072" s="1">
        <f t="shared" si="49"/>
        <v>9.1666666666157998E-2</v>
      </c>
      <c r="J1072" s="4" t="str">
        <f t="shared" si="50"/>
        <v>':{margin:-5},</v>
      </c>
    </row>
    <row r="1073" spans="1:10">
      <c r="A1073" s="1">
        <v>9.0972222221713001E-2</v>
      </c>
      <c r="G1073">
        <v>-5</v>
      </c>
      <c r="H1073" t="str">
        <f t="shared" si="48"/>
        <v>'</v>
      </c>
      <c r="I1073" s="1">
        <f t="shared" si="49"/>
        <v>9.0972222221713001E-2</v>
      </c>
      <c r="J1073" s="4" t="str">
        <f t="shared" si="50"/>
        <v>':{margin:-5},</v>
      </c>
    </row>
    <row r="1074" spans="1:10">
      <c r="A1074" s="1">
        <v>9.0277777777268003E-2</v>
      </c>
      <c r="G1074">
        <v>-5</v>
      </c>
      <c r="H1074" t="str">
        <f t="shared" si="48"/>
        <v>'</v>
      </c>
      <c r="I1074" s="1">
        <f t="shared" si="49"/>
        <v>9.0277777777268003E-2</v>
      </c>
      <c r="J1074" s="4" t="str">
        <f t="shared" si="50"/>
        <v>':{margin:-5},</v>
      </c>
    </row>
    <row r="1075" spans="1:10">
      <c r="A1075" s="1">
        <v>8.9583333332823006E-2</v>
      </c>
      <c r="G1075">
        <v>-5</v>
      </c>
      <c r="H1075" t="str">
        <f t="shared" si="48"/>
        <v>'</v>
      </c>
      <c r="I1075" s="1">
        <f t="shared" si="49"/>
        <v>8.9583333332823006E-2</v>
      </c>
      <c r="J1075" s="4" t="str">
        <f t="shared" si="50"/>
        <v>':{margin:-5},</v>
      </c>
    </row>
    <row r="1076" spans="1:10">
      <c r="A1076" s="1">
        <v>8.8888888888377995E-2</v>
      </c>
      <c r="G1076">
        <v>-5</v>
      </c>
      <c r="H1076" t="str">
        <f t="shared" si="48"/>
        <v>'</v>
      </c>
      <c r="I1076" s="1">
        <f t="shared" si="49"/>
        <v>8.8888888888377995E-2</v>
      </c>
      <c r="J1076" s="4" t="str">
        <f t="shared" si="50"/>
        <v>':{margin:-5},</v>
      </c>
    </row>
    <row r="1077" spans="1:10">
      <c r="A1077" s="1">
        <v>8.8194444443932998E-2</v>
      </c>
      <c r="G1077">
        <v>-5</v>
      </c>
      <c r="H1077" t="str">
        <f t="shared" si="48"/>
        <v>'</v>
      </c>
      <c r="I1077" s="1">
        <f t="shared" si="49"/>
        <v>8.8194444443932998E-2</v>
      </c>
      <c r="J1077" s="4" t="str">
        <f t="shared" si="50"/>
        <v>':{margin:-5},</v>
      </c>
    </row>
    <row r="1078" spans="1:10">
      <c r="A1078" s="1">
        <v>8.7499999999488001E-2</v>
      </c>
      <c r="G1078">
        <v>-5</v>
      </c>
      <c r="H1078" t="str">
        <f t="shared" si="48"/>
        <v>'</v>
      </c>
      <c r="I1078" s="1">
        <f t="shared" si="49"/>
        <v>8.7499999999488001E-2</v>
      </c>
      <c r="J1078" s="4" t="str">
        <f t="shared" si="50"/>
        <v>':{margin:-5},</v>
      </c>
    </row>
    <row r="1079" spans="1:10">
      <c r="A1079" s="1">
        <v>8.6805555555043004E-2</v>
      </c>
      <c r="G1079">
        <v>-5</v>
      </c>
      <c r="H1079" t="str">
        <f t="shared" si="48"/>
        <v>'</v>
      </c>
      <c r="I1079" s="1">
        <f t="shared" si="49"/>
        <v>8.6805555555043004E-2</v>
      </c>
      <c r="J1079" s="4" t="str">
        <f t="shared" si="50"/>
        <v>':{margin:-5},</v>
      </c>
    </row>
    <row r="1080" spans="1:10">
      <c r="A1080" s="1">
        <v>8.6111111110597993E-2</v>
      </c>
      <c r="G1080">
        <v>-5</v>
      </c>
      <c r="H1080" t="str">
        <f t="shared" si="48"/>
        <v>'</v>
      </c>
      <c r="I1080" s="1">
        <f t="shared" si="49"/>
        <v>8.6111111110597993E-2</v>
      </c>
      <c r="J1080" s="4" t="str">
        <f t="shared" si="50"/>
        <v>':{margin:-5},</v>
      </c>
    </row>
    <row r="1081" spans="1:10">
      <c r="A1081" s="1">
        <v>8.5416666666152996E-2</v>
      </c>
      <c r="G1081">
        <v>-5</v>
      </c>
      <c r="H1081" t="str">
        <f t="shared" si="48"/>
        <v>'</v>
      </c>
      <c r="I1081" s="1">
        <f t="shared" si="49"/>
        <v>8.5416666666152996E-2</v>
      </c>
      <c r="J1081" s="4" t="str">
        <f t="shared" si="50"/>
        <v>':{margin:-5},</v>
      </c>
    </row>
    <row r="1082" spans="1:10">
      <c r="A1082" s="1">
        <v>8.4722222221707999E-2</v>
      </c>
      <c r="G1082">
        <v>-5</v>
      </c>
      <c r="H1082" t="str">
        <f t="shared" si="48"/>
        <v>'</v>
      </c>
      <c r="I1082" s="1">
        <f t="shared" si="49"/>
        <v>8.4722222221707999E-2</v>
      </c>
      <c r="J1082" s="4" t="str">
        <f t="shared" si="50"/>
        <v>':{margin:-5},</v>
      </c>
    </row>
    <row r="1083" spans="1:10">
      <c r="A1083" s="1">
        <v>8.4027777777263002E-2</v>
      </c>
      <c r="G1083">
        <v>-5</v>
      </c>
      <c r="H1083" t="str">
        <f t="shared" si="48"/>
        <v>'</v>
      </c>
      <c r="I1083" s="1">
        <f t="shared" si="49"/>
        <v>8.4027777777263002E-2</v>
      </c>
      <c r="J1083" s="4" t="str">
        <f t="shared" si="50"/>
        <v>':{margin:-5},</v>
      </c>
    </row>
    <row r="1084" spans="1:10">
      <c r="A1084" s="1">
        <v>8.3333333332818005E-2</v>
      </c>
      <c r="G1084">
        <v>-5</v>
      </c>
      <c r="H1084" t="str">
        <f t="shared" si="48"/>
        <v>'</v>
      </c>
      <c r="I1084" s="1">
        <f t="shared" si="49"/>
        <v>8.3333333332818005E-2</v>
      </c>
      <c r="J1084" s="4" t="str">
        <f t="shared" si="50"/>
        <v>':{margin:-5},</v>
      </c>
    </row>
    <row r="1085" spans="1:10">
      <c r="A1085" s="1">
        <v>8.2638888888372897E-2</v>
      </c>
      <c r="G1085">
        <v>-5</v>
      </c>
      <c r="H1085" t="str">
        <f t="shared" si="48"/>
        <v>'</v>
      </c>
      <c r="I1085" s="1">
        <f t="shared" si="49"/>
        <v>8.2638888888372897E-2</v>
      </c>
      <c r="J1085" s="4" t="str">
        <f t="shared" si="50"/>
        <v>':{margin:-5},</v>
      </c>
    </row>
    <row r="1086" spans="1:10">
      <c r="A1086" s="1">
        <v>8.19444444439279E-2</v>
      </c>
      <c r="G1086">
        <v>-5</v>
      </c>
      <c r="H1086" t="str">
        <f t="shared" si="48"/>
        <v>'</v>
      </c>
      <c r="I1086" s="1">
        <f t="shared" si="49"/>
        <v>8.19444444439279E-2</v>
      </c>
      <c r="J1086" s="4" t="str">
        <f t="shared" si="50"/>
        <v>':{margin:-5},</v>
      </c>
    </row>
    <row r="1087" spans="1:10">
      <c r="A1087" s="1">
        <v>8.1249999999482903E-2</v>
      </c>
      <c r="G1087">
        <v>-5</v>
      </c>
      <c r="H1087" t="str">
        <f t="shared" si="48"/>
        <v>'</v>
      </c>
      <c r="I1087" s="1">
        <f t="shared" si="49"/>
        <v>8.1249999999482903E-2</v>
      </c>
      <c r="J1087" s="4" t="str">
        <f t="shared" si="50"/>
        <v>':{margin:-5},</v>
      </c>
    </row>
    <row r="1088" spans="1:10">
      <c r="A1088" s="1">
        <v>8.0555555555037905E-2</v>
      </c>
      <c r="G1088">
        <v>-5</v>
      </c>
      <c r="H1088" t="str">
        <f t="shared" si="48"/>
        <v>'</v>
      </c>
      <c r="I1088" s="1">
        <f t="shared" si="49"/>
        <v>8.0555555555037905E-2</v>
      </c>
      <c r="J1088" s="4" t="str">
        <f t="shared" si="50"/>
        <v>':{margin:-5},</v>
      </c>
    </row>
    <row r="1089" spans="1:10">
      <c r="A1089" s="1">
        <v>7.9861111110592894E-2</v>
      </c>
      <c r="G1089">
        <v>-5</v>
      </c>
      <c r="H1089" t="str">
        <f t="shared" si="48"/>
        <v>'</v>
      </c>
      <c r="I1089" s="1">
        <f t="shared" si="49"/>
        <v>7.9861111110592894E-2</v>
      </c>
      <c r="J1089" s="4" t="str">
        <f t="shared" si="50"/>
        <v>':{margin:-5},</v>
      </c>
    </row>
    <row r="1090" spans="1:10">
      <c r="A1090" s="1">
        <v>7.9166666666147897E-2</v>
      </c>
      <c r="G1090">
        <v>-5</v>
      </c>
      <c r="H1090" t="str">
        <f t="shared" si="48"/>
        <v>'</v>
      </c>
      <c r="I1090" s="1">
        <f t="shared" si="49"/>
        <v>7.9166666666147897E-2</v>
      </c>
      <c r="J1090" s="4" t="str">
        <f t="shared" si="50"/>
        <v>':{margin:-5},</v>
      </c>
    </row>
    <row r="1091" spans="1:10">
      <c r="A1091" s="1">
        <v>7.84722222217029E-2</v>
      </c>
      <c r="B1091" s="1">
        <v>7.8472222222222221E-2</v>
      </c>
      <c r="C1091" s="2" t="s">
        <v>13</v>
      </c>
      <c r="D1091" s="2" t="s">
        <v>241</v>
      </c>
      <c r="E1091" s="2">
        <v>23</v>
      </c>
      <c r="F1091" s="2">
        <v>28</v>
      </c>
      <c r="G1091">
        <v>-5</v>
      </c>
      <c r="H1091" t="str">
        <f t="shared" si="48"/>
        <v>'</v>
      </c>
      <c r="I1091" s="1">
        <f t="shared" si="49"/>
        <v>7.84722222217029E-2</v>
      </c>
      <c r="J1091" s="4" t="str">
        <f t="shared" si="50"/>
        <v>':{margin:-5},</v>
      </c>
    </row>
    <row r="1092" spans="1:10">
      <c r="A1092" s="1">
        <v>7.7777777777257903E-2</v>
      </c>
      <c r="G1092">
        <v>-5</v>
      </c>
      <c r="H1092" t="str">
        <f t="shared" si="48"/>
        <v>'</v>
      </c>
      <c r="I1092" s="1">
        <f t="shared" si="49"/>
        <v>7.7777777777257903E-2</v>
      </c>
      <c r="J1092" s="4" t="str">
        <f t="shared" si="50"/>
        <v>':{margin:-5},</v>
      </c>
    </row>
    <row r="1093" spans="1:10">
      <c r="A1093" s="1">
        <v>7.7083333332812906E-2</v>
      </c>
      <c r="B1093" s="1">
        <v>7.7083333333333337E-2</v>
      </c>
      <c r="C1093" s="2" t="s">
        <v>14</v>
      </c>
      <c r="D1093" s="2" t="s">
        <v>5</v>
      </c>
      <c r="E1093" s="2" t="s">
        <v>265</v>
      </c>
      <c r="F1093" s="2" t="s">
        <v>263</v>
      </c>
      <c r="G1093">
        <v>-5</v>
      </c>
      <c r="H1093" t="str">
        <f t="shared" ref="H1093:H1156" si="51">"'"</f>
        <v>'</v>
      </c>
      <c r="I1093" s="1">
        <f t="shared" ref="I1093:I1156" si="52">A1093</f>
        <v>7.7083333332812906E-2</v>
      </c>
      <c r="J1093" s="4" t="str">
        <f t="shared" ref="J1093:J1156" si="53">"':{margin:"&amp;G1093&amp;"},"</f>
        <v>':{margin:-5},</v>
      </c>
    </row>
    <row r="1094" spans="1:10">
      <c r="A1094" s="1">
        <v>7.6388888888367895E-2</v>
      </c>
      <c r="B1094" s="1">
        <v>7.7083333333333337E-2</v>
      </c>
      <c r="C1094" s="2" t="s">
        <v>102</v>
      </c>
      <c r="D1094" s="2" t="s">
        <v>5</v>
      </c>
      <c r="E1094" s="2" t="s">
        <v>265</v>
      </c>
      <c r="F1094" s="2" t="s">
        <v>263</v>
      </c>
      <c r="G1094">
        <v>-5</v>
      </c>
      <c r="H1094" t="str">
        <f t="shared" si="51"/>
        <v>'</v>
      </c>
      <c r="I1094" s="1">
        <f t="shared" si="52"/>
        <v>7.6388888888367895E-2</v>
      </c>
      <c r="J1094" s="4" t="str">
        <f t="shared" si="53"/>
        <v>':{margin:-5},</v>
      </c>
    </row>
    <row r="1095" spans="1:10">
      <c r="A1095" s="1">
        <v>7.5694444443922898E-2</v>
      </c>
      <c r="B1095" s="1">
        <v>7.7083333333333337E-2</v>
      </c>
      <c r="C1095" s="2" t="s">
        <v>104</v>
      </c>
      <c r="D1095" s="2" t="s">
        <v>5</v>
      </c>
      <c r="E1095" s="2" t="s">
        <v>265</v>
      </c>
      <c r="F1095" s="2" t="s">
        <v>266</v>
      </c>
      <c r="G1095">
        <v>-7</v>
      </c>
      <c r="H1095" t="str">
        <f t="shared" si="51"/>
        <v>'</v>
      </c>
      <c r="I1095" s="1">
        <f t="shared" si="52"/>
        <v>7.5694444443922898E-2</v>
      </c>
      <c r="J1095" s="4" t="str">
        <f t="shared" si="53"/>
        <v>':{margin:-7},</v>
      </c>
    </row>
    <row r="1096" spans="1:10">
      <c r="A1096" s="1">
        <v>7.4999999999477901E-2</v>
      </c>
      <c r="G1096">
        <v>-7</v>
      </c>
      <c r="H1096" t="str">
        <f t="shared" si="51"/>
        <v>'</v>
      </c>
      <c r="I1096" s="1">
        <f t="shared" si="52"/>
        <v>7.4999999999477901E-2</v>
      </c>
      <c r="J1096" s="4" t="str">
        <f t="shared" si="53"/>
        <v>':{margin:-7},</v>
      </c>
    </row>
    <row r="1097" spans="1:10">
      <c r="A1097" s="1">
        <v>7.4305555555032904E-2</v>
      </c>
      <c r="G1097">
        <v>-7</v>
      </c>
      <c r="H1097" t="str">
        <f t="shared" si="51"/>
        <v>'</v>
      </c>
      <c r="I1097" s="1">
        <f t="shared" si="52"/>
        <v>7.4305555555032904E-2</v>
      </c>
      <c r="J1097" s="4" t="str">
        <f t="shared" si="53"/>
        <v>':{margin:-7},</v>
      </c>
    </row>
    <row r="1098" spans="1:10">
      <c r="A1098" s="1">
        <v>7.3611111110587907E-2</v>
      </c>
      <c r="G1098">
        <v>-7</v>
      </c>
      <c r="H1098" t="str">
        <f t="shared" si="51"/>
        <v>'</v>
      </c>
      <c r="I1098" s="1">
        <f t="shared" si="52"/>
        <v>7.3611111110587907E-2</v>
      </c>
      <c r="J1098" s="4" t="str">
        <f t="shared" si="53"/>
        <v>':{margin:-7},</v>
      </c>
    </row>
    <row r="1099" spans="1:10">
      <c r="A1099" s="1">
        <v>7.2916666666142896E-2</v>
      </c>
      <c r="G1099">
        <v>-7</v>
      </c>
      <c r="H1099" t="str">
        <f t="shared" si="51"/>
        <v>'</v>
      </c>
      <c r="I1099" s="1">
        <f t="shared" si="52"/>
        <v>7.2916666666142896E-2</v>
      </c>
      <c r="J1099" s="4" t="str">
        <f t="shared" si="53"/>
        <v>':{margin:-7},</v>
      </c>
    </row>
    <row r="1100" spans="1:10">
      <c r="A1100" s="1">
        <v>7.2222222221697899E-2</v>
      </c>
      <c r="G1100">
        <v>-7</v>
      </c>
      <c r="H1100" t="str">
        <f t="shared" si="51"/>
        <v>'</v>
      </c>
      <c r="I1100" s="1">
        <f t="shared" si="52"/>
        <v>7.2222222221697899E-2</v>
      </c>
      <c r="J1100" s="4" t="str">
        <f t="shared" si="53"/>
        <v>':{margin:-7},</v>
      </c>
    </row>
    <row r="1101" spans="1:10">
      <c r="A1101" s="1">
        <v>7.1527777777252902E-2</v>
      </c>
      <c r="G1101">
        <v>-7</v>
      </c>
      <c r="H1101" t="str">
        <f t="shared" si="51"/>
        <v>'</v>
      </c>
      <c r="I1101" s="1">
        <f t="shared" si="52"/>
        <v>7.1527777777252902E-2</v>
      </c>
      <c r="J1101" s="4" t="str">
        <f t="shared" si="53"/>
        <v>':{margin:-7},</v>
      </c>
    </row>
    <row r="1102" spans="1:10">
      <c r="A1102" s="1">
        <v>7.0833333332807905E-2</v>
      </c>
      <c r="G1102">
        <v>-7</v>
      </c>
      <c r="H1102" t="str">
        <f t="shared" si="51"/>
        <v>'</v>
      </c>
      <c r="I1102" s="1">
        <f t="shared" si="52"/>
        <v>7.0833333332807905E-2</v>
      </c>
      <c r="J1102" s="4" t="str">
        <f t="shared" si="53"/>
        <v>':{margin:-7},</v>
      </c>
    </row>
    <row r="1103" spans="1:10">
      <c r="A1103" s="1">
        <v>7.0138888888362894E-2</v>
      </c>
      <c r="G1103">
        <v>-7</v>
      </c>
      <c r="H1103" t="str">
        <f t="shared" si="51"/>
        <v>'</v>
      </c>
      <c r="I1103" s="1">
        <f t="shared" si="52"/>
        <v>7.0138888888362894E-2</v>
      </c>
      <c r="J1103" s="4" t="str">
        <f t="shared" si="53"/>
        <v>':{margin:-7},</v>
      </c>
    </row>
    <row r="1104" spans="1:10">
      <c r="A1104" s="1">
        <v>6.9444444443917994E-2</v>
      </c>
      <c r="G1104">
        <v>-7</v>
      </c>
      <c r="H1104" t="str">
        <f t="shared" si="51"/>
        <v>'</v>
      </c>
      <c r="I1104" s="1">
        <f t="shared" si="52"/>
        <v>6.9444444443917994E-2</v>
      </c>
      <c r="J1104" s="4" t="str">
        <f t="shared" si="53"/>
        <v>':{margin:-7},</v>
      </c>
    </row>
    <row r="1105" spans="1:10">
      <c r="A1105" s="1">
        <v>6.8749999999472997E-2</v>
      </c>
      <c r="G1105">
        <v>-7</v>
      </c>
      <c r="H1105" t="str">
        <f t="shared" si="51"/>
        <v>'</v>
      </c>
      <c r="I1105" s="1">
        <f t="shared" si="52"/>
        <v>6.8749999999472997E-2</v>
      </c>
      <c r="J1105" s="4" t="str">
        <f t="shared" si="53"/>
        <v>':{margin:-7},</v>
      </c>
    </row>
    <row r="1106" spans="1:10">
      <c r="A1106" s="1">
        <v>6.8055555555027999E-2</v>
      </c>
      <c r="G1106">
        <v>-7</v>
      </c>
      <c r="H1106" t="str">
        <f t="shared" si="51"/>
        <v>'</v>
      </c>
      <c r="I1106" s="1">
        <f t="shared" si="52"/>
        <v>6.8055555555027999E-2</v>
      </c>
      <c r="J1106" s="4" t="str">
        <f t="shared" si="53"/>
        <v>':{margin:-7},</v>
      </c>
    </row>
    <row r="1107" spans="1:10">
      <c r="A1107" s="1">
        <v>6.7361111110583002E-2</v>
      </c>
      <c r="G1107">
        <v>-7</v>
      </c>
      <c r="H1107" t="str">
        <f t="shared" si="51"/>
        <v>'</v>
      </c>
      <c r="I1107" s="1">
        <f t="shared" si="52"/>
        <v>6.7361111110583002E-2</v>
      </c>
      <c r="J1107" s="4" t="str">
        <f t="shared" si="53"/>
        <v>':{margin:-7},</v>
      </c>
    </row>
    <row r="1108" spans="1:10">
      <c r="A1108" s="1">
        <v>6.6666666666138005E-2</v>
      </c>
      <c r="G1108">
        <v>-7</v>
      </c>
      <c r="H1108" t="str">
        <f t="shared" si="51"/>
        <v>'</v>
      </c>
      <c r="I1108" s="1">
        <f t="shared" si="52"/>
        <v>6.6666666666138005E-2</v>
      </c>
      <c r="J1108" s="4" t="str">
        <f t="shared" si="53"/>
        <v>':{margin:-7},</v>
      </c>
    </row>
    <row r="1109" spans="1:10">
      <c r="A1109" s="1">
        <v>6.5972222221692994E-2</v>
      </c>
      <c r="G1109">
        <v>-7</v>
      </c>
      <c r="H1109" t="str">
        <f t="shared" si="51"/>
        <v>'</v>
      </c>
      <c r="I1109" s="1">
        <f t="shared" si="52"/>
        <v>6.5972222221692994E-2</v>
      </c>
      <c r="J1109" s="4" t="str">
        <f t="shared" si="53"/>
        <v>':{margin:-7},</v>
      </c>
    </row>
    <row r="1110" spans="1:10">
      <c r="A1110" s="1">
        <v>6.5277777777247997E-2</v>
      </c>
      <c r="G1110">
        <v>-7</v>
      </c>
      <c r="H1110" t="str">
        <f t="shared" si="51"/>
        <v>'</v>
      </c>
      <c r="I1110" s="1">
        <f t="shared" si="52"/>
        <v>6.5277777777247997E-2</v>
      </c>
      <c r="J1110" s="4" t="str">
        <f t="shared" si="53"/>
        <v>':{margin:-7},</v>
      </c>
    </row>
    <row r="1111" spans="1:10">
      <c r="A1111" s="1">
        <v>6.4583333332803E-2</v>
      </c>
      <c r="G1111">
        <v>-7</v>
      </c>
      <c r="H1111" t="str">
        <f t="shared" si="51"/>
        <v>'</v>
      </c>
      <c r="I1111" s="1">
        <f t="shared" si="52"/>
        <v>6.4583333332803E-2</v>
      </c>
      <c r="J1111" s="4" t="str">
        <f t="shared" si="53"/>
        <v>':{margin:-7},</v>
      </c>
    </row>
    <row r="1112" spans="1:10">
      <c r="A1112" s="1">
        <v>6.3888888888358003E-2</v>
      </c>
      <c r="G1112">
        <v>-7</v>
      </c>
      <c r="H1112" t="str">
        <f t="shared" si="51"/>
        <v>'</v>
      </c>
      <c r="I1112" s="1">
        <f t="shared" si="52"/>
        <v>6.3888888888358003E-2</v>
      </c>
      <c r="J1112" s="4" t="str">
        <f t="shared" si="53"/>
        <v>':{margin:-7},</v>
      </c>
    </row>
    <row r="1113" spans="1:10">
      <c r="A1113" s="1">
        <v>6.3194444443913006E-2</v>
      </c>
      <c r="G1113">
        <v>-7</v>
      </c>
      <c r="H1113" t="str">
        <f t="shared" si="51"/>
        <v>'</v>
      </c>
      <c r="I1113" s="1">
        <f t="shared" si="52"/>
        <v>6.3194444443913006E-2</v>
      </c>
      <c r="J1113" s="4" t="str">
        <f t="shared" si="53"/>
        <v>':{margin:-7},</v>
      </c>
    </row>
    <row r="1114" spans="1:10">
      <c r="A1114" s="1">
        <v>6.2499999999468002E-2</v>
      </c>
      <c r="G1114">
        <v>-7</v>
      </c>
      <c r="H1114" t="str">
        <f t="shared" si="51"/>
        <v>'</v>
      </c>
      <c r="I1114" s="1">
        <f t="shared" si="52"/>
        <v>6.2499999999468002E-2</v>
      </c>
      <c r="J1114" s="4" t="str">
        <f t="shared" si="53"/>
        <v>':{margin:-7},</v>
      </c>
    </row>
    <row r="1115" spans="1:10">
      <c r="A1115" s="1">
        <v>6.1805555555022998E-2</v>
      </c>
      <c r="G1115">
        <v>-7</v>
      </c>
      <c r="H1115" t="str">
        <f t="shared" si="51"/>
        <v>'</v>
      </c>
      <c r="I1115" s="1">
        <f t="shared" si="52"/>
        <v>6.1805555555022998E-2</v>
      </c>
      <c r="J1115" s="4" t="str">
        <f t="shared" si="53"/>
        <v>':{margin:-7},</v>
      </c>
    </row>
    <row r="1116" spans="1:10">
      <c r="A1116" s="1">
        <v>6.1111111110578001E-2</v>
      </c>
      <c r="G1116">
        <v>-7</v>
      </c>
      <c r="H1116" t="str">
        <f t="shared" si="51"/>
        <v>'</v>
      </c>
      <c r="I1116" s="1">
        <f t="shared" si="52"/>
        <v>6.1111111110578001E-2</v>
      </c>
      <c r="J1116" s="4" t="str">
        <f t="shared" si="53"/>
        <v>':{margin:-7},</v>
      </c>
    </row>
    <row r="1117" spans="1:10">
      <c r="A1117" s="1">
        <v>6.0416666666132997E-2</v>
      </c>
      <c r="G1117">
        <v>-7</v>
      </c>
      <c r="H1117" t="str">
        <f t="shared" si="51"/>
        <v>'</v>
      </c>
      <c r="I1117" s="1">
        <f t="shared" si="52"/>
        <v>6.0416666666132997E-2</v>
      </c>
      <c r="J1117" s="4" t="str">
        <f t="shared" si="53"/>
        <v>':{margin:-7},</v>
      </c>
    </row>
    <row r="1118" spans="1:10">
      <c r="A1118" s="1">
        <v>5.9722222221688E-2</v>
      </c>
      <c r="G1118">
        <v>-7</v>
      </c>
      <c r="H1118" t="str">
        <f t="shared" si="51"/>
        <v>'</v>
      </c>
      <c r="I1118" s="1">
        <f t="shared" si="52"/>
        <v>5.9722222221688E-2</v>
      </c>
      <c r="J1118" s="4" t="str">
        <f t="shared" si="53"/>
        <v>':{margin:-7},</v>
      </c>
    </row>
    <row r="1119" spans="1:10">
      <c r="A1119" s="1">
        <v>5.9027777777243003E-2</v>
      </c>
      <c r="G1119">
        <v>-7</v>
      </c>
      <c r="H1119" t="str">
        <f t="shared" si="51"/>
        <v>'</v>
      </c>
      <c r="I1119" s="1">
        <f t="shared" si="52"/>
        <v>5.9027777777243003E-2</v>
      </c>
      <c r="J1119" s="4" t="str">
        <f t="shared" si="53"/>
        <v>':{margin:-7},</v>
      </c>
    </row>
    <row r="1120" spans="1:10">
      <c r="A1120" s="1">
        <v>5.8333333332797999E-2</v>
      </c>
      <c r="G1120">
        <v>-7</v>
      </c>
      <c r="H1120" t="str">
        <f t="shared" si="51"/>
        <v>'</v>
      </c>
      <c r="I1120" s="1">
        <f t="shared" si="52"/>
        <v>5.8333333332797999E-2</v>
      </c>
      <c r="J1120" s="4" t="str">
        <f t="shared" si="53"/>
        <v>':{margin:-7},</v>
      </c>
    </row>
    <row r="1121" spans="1:10">
      <c r="A1121" s="1">
        <v>5.7638888888353002E-2</v>
      </c>
      <c r="G1121">
        <v>-7</v>
      </c>
      <c r="H1121" t="str">
        <f t="shared" si="51"/>
        <v>'</v>
      </c>
      <c r="I1121" s="1">
        <f t="shared" si="52"/>
        <v>5.7638888888353002E-2</v>
      </c>
      <c r="J1121" s="4" t="str">
        <f t="shared" si="53"/>
        <v>':{margin:-7},</v>
      </c>
    </row>
    <row r="1122" spans="1:10">
      <c r="A1122" s="1">
        <v>5.6944444443907997E-2</v>
      </c>
      <c r="G1122">
        <v>-7</v>
      </c>
      <c r="H1122" t="str">
        <f t="shared" si="51"/>
        <v>'</v>
      </c>
      <c r="I1122" s="1">
        <f t="shared" si="52"/>
        <v>5.6944444443907997E-2</v>
      </c>
      <c r="J1122" s="4" t="str">
        <f t="shared" si="53"/>
        <v>':{margin:-7},</v>
      </c>
    </row>
    <row r="1123" spans="1:10">
      <c r="A1123" s="1">
        <v>5.6249999999462903E-2</v>
      </c>
      <c r="G1123">
        <v>-7</v>
      </c>
      <c r="H1123" t="str">
        <f t="shared" si="51"/>
        <v>'</v>
      </c>
      <c r="I1123" s="1">
        <f t="shared" si="52"/>
        <v>5.6249999999462903E-2</v>
      </c>
      <c r="J1123" s="4" t="str">
        <f t="shared" si="53"/>
        <v>':{margin:-7},</v>
      </c>
    </row>
    <row r="1124" spans="1:10">
      <c r="A1124" s="1">
        <v>5.5555555555017899E-2</v>
      </c>
      <c r="G1124">
        <v>-7</v>
      </c>
      <c r="H1124" t="str">
        <f t="shared" si="51"/>
        <v>'</v>
      </c>
      <c r="I1124" s="1">
        <f t="shared" si="52"/>
        <v>5.5555555555017899E-2</v>
      </c>
      <c r="J1124" s="4" t="str">
        <f t="shared" si="53"/>
        <v>':{margin:-7},</v>
      </c>
    </row>
    <row r="1125" spans="1:10">
      <c r="A1125" s="1">
        <v>5.4861111110572902E-2</v>
      </c>
      <c r="G1125">
        <v>-7</v>
      </c>
      <c r="H1125" t="str">
        <f t="shared" si="51"/>
        <v>'</v>
      </c>
      <c r="I1125" s="1">
        <f t="shared" si="52"/>
        <v>5.4861111110572902E-2</v>
      </c>
      <c r="J1125" s="4" t="str">
        <f t="shared" si="53"/>
        <v>':{margin:-7},</v>
      </c>
    </row>
    <row r="1126" spans="1:10">
      <c r="A1126" s="1">
        <v>5.4166666666127898E-2</v>
      </c>
      <c r="G1126">
        <v>-7</v>
      </c>
      <c r="H1126" t="str">
        <f t="shared" si="51"/>
        <v>'</v>
      </c>
      <c r="I1126" s="1">
        <f t="shared" si="52"/>
        <v>5.4166666666127898E-2</v>
      </c>
      <c r="J1126" s="4" t="str">
        <f t="shared" si="53"/>
        <v>':{margin:-7},</v>
      </c>
    </row>
    <row r="1127" spans="1:10">
      <c r="A1127" s="1">
        <v>5.3472222221682901E-2</v>
      </c>
      <c r="B1127" s="1">
        <v>5.347222222222222E-2</v>
      </c>
      <c r="C1127" s="2" t="s">
        <v>88</v>
      </c>
      <c r="D1127" s="2" t="s">
        <v>241</v>
      </c>
      <c r="E1127" s="2" t="s">
        <v>265</v>
      </c>
      <c r="F1127" s="2" t="s">
        <v>266</v>
      </c>
      <c r="G1127">
        <v>-7</v>
      </c>
      <c r="H1127" t="str">
        <f t="shared" si="51"/>
        <v>'</v>
      </c>
      <c r="I1127" s="1">
        <f t="shared" si="52"/>
        <v>5.3472222221682901E-2</v>
      </c>
      <c r="J1127" s="4" t="str">
        <f t="shared" si="53"/>
        <v>':{margin:-7},</v>
      </c>
    </row>
    <row r="1128" spans="1:10">
      <c r="A1128" s="1">
        <v>5.2777777777237897E-2</v>
      </c>
      <c r="B1128" s="1">
        <v>5.347222222222222E-2</v>
      </c>
      <c r="C1128" s="2" t="s">
        <v>105</v>
      </c>
      <c r="D1128" s="2" t="s">
        <v>241</v>
      </c>
      <c r="E1128" s="2" t="s">
        <v>265</v>
      </c>
      <c r="F1128" s="2" t="s">
        <v>266</v>
      </c>
      <c r="G1128">
        <v>-7</v>
      </c>
      <c r="H1128" t="str">
        <f t="shared" si="51"/>
        <v>'</v>
      </c>
      <c r="I1128" s="1">
        <f t="shared" si="52"/>
        <v>5.2777777777237897E-2</v>
      </c>
      <c r="J1128" s="4" t="str">
        <f t="shared" si="53"/>
        <v>':{margin:-7},</v>
      </c>
    </row>
    <row r="1129" spans="1:10">
      <c r="A1129" s="1">
        <v>5.20833333327929E-2</v>
      </c>
      <c r="G1129">
        <v>-7</v>
      </c>
      <c r="H1129" t="str">
        <f t="shared" si="51"/>
        <v>'</v>
      </c>
      <c r="I1129" s="1">
        <f t="shared" si="52"/>
        <v>5.20833333327929E-2</v>
      </c>
      <c r="J1129" s="4" t="str">
        <f t="shared" si="53"/>
        <v>':{margin:-7},</v>
      </c>
    </row>
    <row r="1130" spans="1:10">
      <c r="A1130" s="1">
        <v>5.1388888888347903E-2</v>
      </c>
      <c r="G1130">
        <v>-7</v>
      </c>
      <c r="H1130" t="str">
        <f t="shared" si="51"/>
        <v>'</v>
      </c>
      <c r="I1130" s="1">
        <f t="shared" si="52"/>
        <v>5.1388888888347903E-2</v>
      </c>
      <c r="J1130" s="4" t="str">
        <f t="shared" si="53"/>
        <v>':{margin:-7},</v>
      </c>
    </row>
    <row r="1131" spans="1:10">
      <c r="A1131" s="1">
        <v>5.0694444443902899E-2</v>
      </c>
      <c r="G1131">
        <v>-7</v>
      </c>
      <c r="H1131" t="str">
        <f t="shared" si="51"/>
        <v>'</v>
      </c>
      <c r="I1131" s="1">
        <f t="shared" si="52"/>
        <v>5.0694444443902899E-2</v>
      </c>
      <c r="J1131" s="4" t="str">
        <f t="shared" si="53"/>
        <v>':{margin:-7},</v>
      </c>
    </row>
    <row r="1132" spans="1:10">
      <c r="A1132" s="1">
        <v>4.9999999999457902E-2</v>
      </c>
      <c r="G1132">
        <v>-7</v>
      </c>
      <c r="H1132" t="str">
        <f t="shared" si="51"/>
        <v>'</v>
      </c>
      <c r="I1132" s="1">
        <f t="shared" si="52"/>
        <v>4.9999999999457902E-2</v>
      </c>
      <c r="J1132" s="4" t="str">
        <f t="shared" si="53"/>
        <v>':{margin:-7},</v>
      </c>
    </row>
    <row r="1133" spans="1:10">
      <c r="A1133" s="1">
        <v>4.9305555555012898E-2</v>
      </c>
      <c r="G1133">
        <v>-7</v>
      </c>
      <c r="H1133" t="str">
        <f t="shared" si="51"/>
        <v>'</v>
      </c>
      <c r="I1133" s="1">
        <f t="shared" si="52"/>
        <v>4.9305555555012898E-2</v>
      </c>
      <c r="J1133" s="4" t="str">
        <f t="shared" si="53"/>
        <v>':{margin:-7},</v>
      </c>
    </row>
    <row r="1134" spans="1:10">
      <c r="A1134" s="1">
        <v>4.8611111110567901E-2</v>
      </c>
      <c r="G1134">
        <v>-7</v>
      </c>
      <c r="H1134" t="str">
        <f t="shared" si="51"/>
        <v>'</v>
      </c>
      <c r="I1134" s="1">
        <f t="shared" si="52"/>
        <v>4.8611111110567901E-2</v>
      </c>
      <c r="J1134" s="4" t="str">
        <f t="shared" si="53"/>
        <v>':{margin:-7},</v>
      </c>
    </row>
    <row r="1135" spans="1:10">
      <c r="A1135" s="1">
        <v>4.7916666666122897E-2</v>
      </c>
      <c r="G1135">
        <v>-7</v>
      </c>
      <c r="H1135" t="str">
        <f t="shared" si="51"/>
        <v>'</v>
      </c>
      <c r="I1135" s="1">
        <f t="shared" si="52"/>
        <v>4.7916666666122897E-2</v>
      </c>
      <c r="J1135" s="4" t="str">
        <f t="shared" si="53"/>
        <v>':{margin:-7},</v>
      </c>
    </row>
    <row r="1136" spans="1:10">
      <c r="A1136" s="1">
        <v>4.7222222221677899E-2</v>
      </c>
      <c r="G1136">
        <v>-7</v>
      </c>
      <c r="H1136" t="str">
        <f t="shared" si="51"/>
        <v>'</v>
      </c>
      <c r="I1136" s="1">
        <f t="shared" si="52"/>
        <v>4.7222222221677899E-2</v>
      </c>
      <c r="J1136" s="4" t="str">
        <f t="shared" si="53"/>
        <v>':{margin:-7},</v>
      </c>
    </row>
    <row r="1137" spans="1:10">
      <c r="A1137" s="1">
        <v>4.6527777777232902E-2</v>
      </c>
      <c r="G1137">
        <v>-7</v>
      </c>
      <c r="H1137" t="str">
        <f t="shared" si="51"/>
        <v>'</v>
      </c>
      <c r="I1137" s="1">
        <f t="shared" si="52"/>
        <v>4.6527777777232902E-2</v>
      </c>
      <c r="J1137" s="4" t="str">
        <f t="shared" si="53"/>
        <v>':{margin:-7},</v>
      </c>
    </row>
    <row r="1138" spans="1:10">
      <c r="A1138" s="1">
        <v>4.5833333332787898E-2</v>
      </c>
      <c r="G1138">
        <v>-7</v>
      </c>
      <c r="H1138" t="str">
        <f t="shared" si="51"/>
        <v>'</v>
      </c>
      <c r="I1138" s="1">
        <f t="shared" si="52"/>
        <v>4.5833333332787898E-2</v>
      </c>
      <c r="J1138" s="4" t="str">
        <f t="shared" si="53"/>
        <v>':{margin:-7},</v>
      </c>
    </row>
    <row r="1139" spans="1:10">
      <c r="A1139" s="1">
        <v>4.5138888888342901E-2</v>
      </c>
      <c r="G1139">
        <v>-7</v>
      </c>
      <c r="H1139" t="str">
        <f t="shared" si="51"/>
        <v>'</v>
      </c>
      <c r="I1139" s="1">
        <f t="shared" si="52"/>
        <v>4.5138888888342901E-2</v>
      </c>
      <c r="J1139" s="4" t="str">
        <f t="shared" si="53"/>
        <v>':{margin:-7},</v>
      </c>
    </row>
    <row r="1140" spans="1:10">
      <c r="A1140" s="1">
        <v>4.4444444443897897E-2</v>
      </c>
      <c r="G1140">
        <v>-7</v>
      </c>
      <c r="H1140" t="str">
        <f t="shared" si="51"/>
        <v>'</v>
      </c>
      <c r="I1140" s="1">
        <f t="shared" si="52"/>
        <v>4.4444444443897897E-2</v>
      </c>
      <c r="J1140" s="4" t="str">
        <f t="shared" si="53"/>
        <v>':{margin:-7},</v>
      </c>
    </row>
    <row r="1141" spans="1:10">
      <c r="A1141" s="1">
        <v>4.37499999994529E-2</v>
      </c>
      <c r="G1141">
        <v>-7</v>
      </c>
      <c r="H1141" t="str">
        <f t="shared" si="51"/>
        <v>'</v>
      </c>
      <c r="I1141" s="1">
        <f t="shared" si="52"/>
        <v>4.37499999994529E-2</v>
      </c>
      <c r="J1141" s="4" t="str">
        <f t="shared" si="53"/>
        <v>':{margin:-7},</v>
      </c>
    </row>
    <row r="1142" spans="1:10">
      <c r="A1142" s="1">
        <v>4.3055555555008E-2</v>
      </c>
      <c r="B1142" s="1">
        <v>4.3055555555555562E-2</v>
      </c>
      <c r="C1142" s="2" t="s">
        <v>107</v>
      </c>
      <c r="D1142" s="2" t="s">
        <v>5</v>
      </c>
      <c r="E1142" s="2" t="s">
        <v>265</v>
      </c>
      <c r="F1142" s="2" t="s">
        <v>267</v>
      </c>
      <c r="G1142">
        <v>-10</v>
      </c>
      <c r="H1142" t="str">
        <f t="shared" si="51"/>
        <v>'</v>
      </c>
      <c r="I1142" s="1">
        <f t="shared" si="52"/>
        <v>4.3055555555008E-2</v>
      </c>
      <c r="J1142" s="4" t="str">
        <f t="shared" si="53"/>
        <v>':{margin:-10},</v>
      </c>
    </row>
    <row r="1143" spans="1:10">
      <c r="A1143" s="1">
        <v>4.2361111110563003E-2</v>
      </c>
      <c r="G1143">
        <v>-10</v>
      </c>
      <c r="H1143" t="str">
        <f t="shared" si="51"/>
        <v>'</v>
      </c>
      <c r="I1143" s="1">
        <f t="shared" si="52"/>
        <v>4.2361111110563003E-2</v>
      </c>
      <c r="J1143" s="4" t="str">
        <f t="shared" si="53"/>
        <v>':{margin:-10},</v>
      </c>
    </row>
    <row r="1144" spans="1:10">
      <c r="A1144" s="1">
        <v>4.1666666666117999E-2</v>
      </c>
      <c r="B1144" s="1">
        <v>4.0972222222222222E-2</v>
      </c>
      <c r="C1144" s="2" t="s">
        <v>79</v>
      </c>
      <c r="D1144" s="2" t="s">
        <v>241</v>
      </c>
      <c r="E1144" s="2" t="s">
        <v>265</v>
      </c>
      <c r="F1144" s="2" t="s">
        <v>267</v>
      </c>
      <c r="G1144">
        <v>-10</v>
      </c>
      <c r="H1144" t="str">
        <f t="shared" si="51"/>
        <v>'</v>
      </c>
      <c r="I1144" s="1">
        <f t="shared" si="52"/>
        <v>4.1666666666117999E-2</v>
      </c>
      <c r="J1144" s="4" t="str">
        <f t="shared" si="53"/>
        <v>':{margin:-10},</v>
      </c>
    </row>
    <row r="1145" spans="1:10">
      <c r="A1145" s="1">
        <v>4.0972222221673002E-2</v>
      </c>
      <c r="B1145" s="1">
        <v>4.0972222222222222E-2</v>
      </c>
      <c r="C1145" s="2" t="s">
        <v>108</v>
      </c>
      <c r="D1145" s="2" t="s">
        <v>241</v>
      </c>
      <c r="E1145" s="2" t="s">
        <v>265</v>
      </c>
      <c r="F1145" s="2" t="s">
        <v>267</v>
      </c>
      <c r="G1145">
        <v>-10</v>
      </c>
      <c r="H1145" t="str">
        <f t="shared" si="51"/>
        <v>'</v>
      </c>
      <c r="I1145" s="1">
        <f t="shared" si="52"/>
        <v>4.0972222221673002E-2</v>
      </c>
      <c r="J1145" s="4" t="str">
        <f t="shared" si="53"/>
        <v>':{margin:-10},</v>
      </c>
    </row>
    <row r="1146" spans="1:10">
      <c r="A1146" s="1">
        <v>4.0277777777227998E-2</v>
      </c>
      <c r="B1146" s="1">
        <v>4.027777777777778E-2</v>
      </c>
      <c r="C1146" s="2" t="s">
        <v>32</v>
      </c>
      <c r="D1146" s="2" t="s">
        <v>5</v>
      </c>
      <c r="E1146" s="2" t="s">
        <v>265</v>
      </c>
      <c r="F1146" s="2" t="s">
        <v>267</v>
      </c>
      <c r="G1146">
        <v>-10</v>
      </c>
      <c r="H1146" t="str">
        <f t="shared" si="51"/>
        <v>'</v>
      </c>
      <c r="I1146" s="1">
        <f t="shared" si="52"/>
        <v>4.0277777777227998E-2</v>
      </c>
      <c r="J1146" s="4" t="str">
        <f t="shared" si="53"/>
        <v>':{margin:-10},</v>
      </c>
    </row>
    <row r="1147" spans="1:10">
      <c r="A1147" s="1">
        <v>3.9583333332783001E-2</v>
      </c>
      <c r="B1147" s="1">
        <v>4.027777777777778E-2</v>
      </c>
      <c r="C1147" s="2" t="s">
        <v>46</v>
      </c>
      <c r="D1147" s="2" t="s">
        <v>241</v>
      </c>
      <c r="E1147" s="2" t="s">
        <v>265</v>
      </c>
      <c r="F1147" s="2" t="s">
        <v>267</v>
      </c>
      <c r="G1147">
        <v>-10</v>
      </c>
      <c r="H1147" t="str">
        <f t="shared" si="51"/>
        <v>'</v>
      </c>
      <c r="I1147" s="1">
        <f t="shared" si="52"/>
        <v>3.9583333332783001E-2</v>
      </c>
      <c r="J1147" s="4" t="str">
        <f t="shared" si="53"/>
        <v>':{margin:-10},</v>
      </c>
    </row>
    <row r="1148" spans="1:10">
      <c r="A1148" s="1">
        <v>3.8888888888337997E-2</v>
      </c>
      <c r="G1148">
        <v>-10</v>
      </c>
      <c r="H1148" t="str">
        <f t="shared" si="51"/>
        <v>'</v>
      </c>
      <c r="I1148" s="1">
        <f t="shared" si="52"/>
        <v>3.8888888888337997E-2</v>
      </c>
      <c r="J1148" s="4" t="str">
        <f t="shared" si="53"/>
        <v>':{margin:-10},</v>
      </c>
    </row>
    <row r="1149" spans="1:10">
      <c r="A1149" s="1">
        <v>3.8194444443893E-2</v>
      </c>
      <c r="G1149">
        <v>-10</v>
      </c>
      <c r="H1149" t="str">
        <f t="shared" si="51"/>
        <v>'</v>
      </c>
      <c r="I1149" s="1">
        <f t="shared" si="52"/>
        <v>3.8194444443893E-2</v>
      </c>
      <c r="J1149" s="4" t="str">
        <f t="shared" si="53"/>
        <v>':{margin:-10},</v>
      </c>
    </row>
    <row r="1150" spans="1:10">
      <c r="A1150" s="1">
        <v>3.7499999999448003E-2</v>
      </c>
      <c r="G1150">
        <v>-10</v>
      </c>
      <c r="H1150" t="str">
        <f t="shared" si="51"/>
        <v>'</v>
      </c>
      <c r="I1150" s="1">
        <f t="shared" si="52"/>
        <v>3.7499999999448003E-2</v>
      </c>
      <c r="J1150" s="4" t="str">
        <f t="shared" si="53"/>
        <v>':{margin:-10},</v>
      </c>
    </row>
    <row r="1151" spans="1:10">
      <c r="A1151" s="1">
        <v>3.6805555555002999E-2</v>
      </c>
      <c r="G1151">
        <v>-10</v>
      </c>
      <c r="H1151" t="str">
        <f t="shared" si="51"/>
        <v>'</v>
      </c>
      <c r="I1151" s="1">
        <f t="shared" si="52"/>
        <v>3.6805555555002999E-2</v>
      </c>
      <c r="J1151" s="4" t="str">
        <f t="shared" si="53"/>
        <v>':{margin:-10},</v>
      </c>
    </row>
    <row r="1152" spans="1:10">
      <c r="A1152" s="1">
        <v>3.6111111110558002E-2</v>
      </c>
      <c r="G1152">
        <v>-10</v>
      </c>
      <c r="H1152" t="str">
        <f t="shared" si="51"/>
        <v>'</v>
      </c>
      <c r="I1152" s="1">
        <f t="shared" si="52"/>
        <v>3.6111111110558002E-2</v>
      </c>
      <c r="J1152" s="4" t="str">
        <f t="shared" si="53"/>
        <v>':{margin:-10},</v>
      </c>
    </row>
    <row r="1153" spans="1:10">
      <c r="A1153" s="1">
        <v>3.5416666666112998E-2</v>
      </c>
      <c r="G1153">
        <v>-10</v>
      </c>
      <c r="H1153" t="str">
        <f t="shared" si="51"/>
        <v>'</v>
      </c>
      <c r="I1153" s="1">
        <f t="shared" si="52"/>
        <v>3.5416666666112998E-2</v>
      </c>
      <c r="J1153" s="4" t="str">
        <f t="shared" si="53"/>
        <v>':{margin:-10},</v>
      </c>
    </row>
    <row r="1154" spans="1:10">
      <c r="A1154" s="1">
        <v>3.4722222221668E-2</v>
      </c>
      <c r="G1154">
        <v>-10</v>
      </c>
      <c r="H1154" t="str">
        <f t="shared" si="51"/>
        <v>'</v>
      </c>
      <c r="I1154" s="1">
        <f t="shared" si="52"/>
        <v>3.4722222221668E-2</v>
      </c>
      <c r="J1154" s="4" t="str">
        <f t="shared" si="53"/>
        <v>':{margin:-10},</v>
      </c>
    </row>
    <row r="1155" spans="1:10">
      <c r="A1155" s="1">
        <v>3.4027777777223003E-2</v>
      </c>
      <c r="G1155">
        <v>-10</v>
      </c>
      <c r="H1155" t="str">
        <f t="shared" si="51"/>
        <v>'</v>
      </c>
      <c r="I1155" s="1">
        <f t="shared" si="52"/>
        <v>3.4027777777223003E-2</v>
      </c>
      <c r="J1155" s="4" t="str">
        <f t="shared" si="53"/>
        <v>':{margin:-10},</v>
      </c>
    </row>
    <row r="1156" spans="1:10">
      <c r="A1156" s="1">
        <v>3.3333333332777999E-2</v>
      </c>
      <c r="G1156">
        <v>-10</v>
      </c>
      <c r="H1156" t="str">
        <f t="shared" si="51"/>
        <v>'</v>
      </c>
      <c r="I1156" s="1">
        <f t="shared" si="52"/>
        <v>3.3333333332777999E-2</v>
      </c>
      <c r="J1156" s="4" t="str">
        <f t="shared" si="53"/>
        <v>':{margin:-10},</v>
      </c>
    </row>
    <row r="1157" spans="1:10">
      <c r="A1157" s="1">
        <v>3.2638888888333002E-2</v>
      </c>
      <c r="G1157">
        <v>-10</v>
      </c>
      <c r="H1157" t="str">
        <f t="shared" ref="H1157:H1204" si="54">"'"</f>
        <v>'</v>
      </c>
      <c r="I1157" s="1">
        <f t="shared" ref="I1157:I1204" si="55">A1157</f>
        <v>3.2638888888333002E-2</v>
      </c>
      <c r="J1157" s="4" t="str">
        <f t="shared" ref="J1157:J1204" si="56">"':{margin:"&amp;G1157&amp;"},"</f>
        <v>':{margin:-10},</v>
      </c>
    </row>
    <row r="1158" spans="1:10">
      <c r="A1158" s="1">
        <v>3.1944444443887998E-2</v>
      </c>
      <c r="G1158">
        <v>-10</v>
      </c>
      <c r="H1158" t="str">
        <f t="shared" si="54"/>
        <v>'</v>
      </c>
      <c r="I1158" s="1">
        <f t="shared" si="55"/>
        <v>3.1944444443887998E-2</v>
      </c>
      <c r="J1158" s="4" t="str">
        <f t="shared" si="56"/>
        <v>':{margin:-10},</v>
      </c>
    </row>
    <row r="1159" spans="1:10">
      <c r="A1159" s="1">
        <v>3.1249999999443001E-2</v>
      </c>
      <c r="G1159">
        <v>-10</v>
      </c>
      <c r="H1159" t="str">
        <f t="shared" si="54"/>
        <v>'</v>
      </c>
      <c r="I1159" s="1">
        <f t="shared" si="55"/>
        <v>3.1249999999443001E-2</v>
      </c>
      <c r="J1159" s="4" t="str">
        <f t="shared" si="56"/>
        <v>':{margin:-10},</v>
      </c>
    </row>
    <row r="1160" spans="1:10">
      <c r="A1160" s="1">
        <v>3.0555555554998001E-2</v>
      </c>
      <c r="G1160">
        <v>-10</v>
      </c>
      <c r="H1160" t="str">
        <f t="shared" si="54"/>
        <v>'</v>
      </c>
      <c r="I1160" s="1">
        <f t="shared" si="55"/>
        <v>3.0555555554998001E-2</v>
      </c>
      <c r="J1160" s="4" t="str">
        <f t="shared" si="56"/>
        <v>':{margin:-10},</v>
      </c>
    </row>
    <row r="1161" spans="1:10">
      <c r="A1161" s="1">
        <v>2.9861111110553899E-2</v>
      </c>
      <c r="G1161">
        <v>-10</v>
      </c>
      <c r="H1161" t="str">
        <f t="shared" si="54"/>
        <v>'</v>
      </c>
      <c r="I1161" s="1">
        <f t="shared" si="55"/>
        <v>2.9861111110553899E-2</v>
      </c>
      <c r="J1161" s="4" t="str">
        <f t="shared" si="56"/>
        <v>':{margin:-10},</v>
      </c>
    </row>
    <row r="1162" spans="1:10">
      <c r="A1162" s="1">
        <v>2.9166666666108901E-2</v>
      </c>
      <c r="G1162">
        <v>-10</v>
      </c>
      <c r="H1162" t="str">
        <f t="shared" si="54"/>
        <v>'</v>
      </c>
      <c r="I1162" s="1">
        <f t="shared" si="55"/>
        <v>2.9166666666108901E-2</v>
      </c>
      <c r="J1162" s="4" t="str">
        <f t="shared" si="56"/>
        <v>':{margin:-10},</v>
      </c>
    </row>
    <row r="1163" spans="1:10">
      <c r="A1163" s="1">
        <v>2.8472222221663901E-2</v>
      </c>
      <c r="G1163">
        <v>-10</v>
      </c>
      <c r="H1163" t="str">
        <f t="shared" si="54"/>
        <v>'</v>
      </c>
      <c r="I1163" s="1">
        <f t="shared" si="55"/>
        <v>2.8472222221663901E-2</v>
      </c>
      <c r="J1163" s="4" t="str">
        <f t="shared" si="56"/>
        <v>':{margin:-10},</v>
      </c>
    </row>
    <row r="1164" spans="1:10">
      <c r="A1164" s="1">
        <v>2.77777777772189E-2</v>
      </c>
      <c r="G1164">
        <v>-10</v>
      </c>
      <c r="H1164" t="str">
        <f t="shared" si="54"/>
        <v>'</v>
      </c>
      <c r="I1164" s="1">
        <f t="shared" si="55"/>
        <v>2.77777777772189E-2</v>
      </c>
      <c r="J1164" s="4" t="str">
        <f t="shared" si="56"/>
        <v>':{margin:-10},</v>
      </c>
    </row>
    <row r="1165" spans="1:10">
      <c r="A1165" s="1">
        <v>2.70833333327739E-2</v>
      </c>
      <c r="G1165">
        <v>-10</v>
      </c>
      <c r="H1165" t="str">
        <f t="shared" si="54"/>
        <v>'</v>
      </c>
      <c r="I1165" s="1">
        <f t="shared" si="55"/>
        <v>2.70833333327739E-2</v>
      </c>
      <c r="J1165" s="4" t="str">
        <f t="shared" si="56"/>
        <v>':{margin:-10},</v>
      </c>
    </row>
    <row r="1166" spans="1:10">
      <c r="A1166" s="1">
        <v>2.6388888888328899E-2</v>
      </c>
      <c r="G1166">
        <v>-10</v>
      </c>
      <c r="H1166" t="str">
        <f t="shared" si="54"/>
        <v>'</v>
      </c>
      <c r="I1166" s="1">
        <f t="shared" si="55"/>
        <v>2.6388888888328899E-2</v>
      </c>
      <c r="J1166" s="4" t="str">
        <f t="shared" si="56"/>
        <v>':{margin:-10},</v>
      </c>
    </row>
    <row r="1167" spans="1:10">
      <c r="A1167" s="1">
        <v>2.5694444443883899E-2</v>
      </c>
      <c r="G1167">
        <v>-10</v>
      </c>
      <c r="H1167" t="str">
        <f t="shared" si="54"/>
        <v>'</v>
      </c>
      <c r="I1167" s="1">
        <f t="shared" si="55"/>
        <v>2.5694444443883899E-2</v>
      </c>
      <c r="J1167" s="4" t="str">
        <f t="shared" si="56"/>
        <v>':{margin:-10},</v>
      </c>
    </row>
    <row r="1168" spans="1:10">
      <c r="A1168" s="1">
        <v>2.4999999999438902E-2</v>
      </c>
      <c r="B1168" s="1">
        <v>2.4999999999999998E-2</v>
      </c>
      <c r="C1168" s="2" t="s">
        <v>91</v>
      </c>
      <c r="D1168" s="2" t="s">
        <v>241</v>
      </c>
      <c r="E1168" s="2" t="s">
        <v>265</v>
      </c>
      <c r="F1168" s="2" t="s">
        <v>267</v>
      </c>
      <c r="G1168">
        <v>-10</v>
      </c>
      <c r="H1168" t="str">
        <f t="shared" si="54"/>
        <v>'</v>
      </c>
      <c r="I1168" s="1">
        <f t="shared" si="55"/>
        <v>2.4999999999438902E-2</v>
      </c>
      <c r="J1168" s="4" t="str">
        <f t="shared" si="56"/>
        <v>':{margin:-10},</v>
      </c>
    </row>
    <row r="1169" spans="1:10">
      <c r="A1169" s="1">
        <v>2.4305555554993901E-2</v>
      </c>
      <c r="B1169" s="1">
        <v>2.4999999999999998E-2</v>
      </c>
      <c r="C1169" s="2" t="s">
        <v>109</v>
      </c>
      <c r="D1169" s="2" t="s">
        <v>5</v>
      </c>
      <c r="E1169" s="2" t="s">
        <v>265</v>
      </c>
      <c r="F1169" s="2" t="s">
        <v>267</v>
      </c>
      <c r="G1169">
        <v>-10</v>
      </c>
      <c r="H1169" t="str">
        <f t="shared" si="54"/>
        <v>'</v>
      </c>
      <c r="I1169" s="1">
        <f t="shared" si="55"/>
        <v>2.4305555554993901E-2</v>
      </c>
      <c r="J1169" s="4" t="str">
        <f t="shared" si="56"/>
        <v>':{margin:-10},</v>
      </c>
    </row>
    <row r="1170" spans="1:10">
      <c r="A1170" s="1">
        <v>2.36111111105489E-2</v>
      </c>
      <c r="G1170">
        <v>-10</v>
      </c>
      <c r="H1170" t="str">
        <f t="shared" si="54"/>
        <v>'</v>
      </c>
      <c r="I1170" s="1">
        <f t="shared" si="55"/>
        <v>2.36111111105489E-2</v>
      </c>
      <c r="J1170" s="4" t="str">
        <f t="shared" si="56"/>
        <v>':{margin:-10},</v>
      </c>
    </row>
    <row r="1171" spans="1:10">
      <c r="A1171" s="1">
        <v>2.29166666661039E-2</v>
      </c>
      <c r="G1171">
        <v>-10</v>
      </c>
      <c r="H1171" t="str">
        <f t="shared" si="54"/>
        <v>'</v>
      </c>
      <c r="I1171" s="1">
        <f t="shared" si="55"/>
        <v>2.29166666661039E-2</v>
      </c>
      <c r="J1171" s="4" t="str">
        <f t="shared" si="56"/>
        <v>':{margin:-10},</v>
      </c>
    </row>
    <row r="1172" spans="1:10">
      <c r="A1172" s="1">
        <v>2.2222222221658899E-2</v>
      </c>
      <c r="G1172">
        <v>-10</v>
      </c>
      <c r="H1172" t="str">
        <f t="shared" si="54"/>
        <v>'</v>
      </c>
      <c r="I1172" s="1">
        <f t="shared" si="55"/>
        <v>2.2222222221658899E-2</v>
      </c>
      <c r="J1172" s="4" t="str">
        <f t="shared" si="56"/>
        <v>':{margin:-10},</v>
      </c>
    </row>
    <row r="1173" spans="1:10">
      <c r="A1173" s="1">
        <v>2.1527777777213899E-2</v>
      </c>
      <c r="G1173">
        <v>-10</v>
      </c>
      <c r="H1173" t="str">
        <f t="shared" si="54"/>
        <v>'</v>
      </c>
      <c r="I1173" s="1">
        <f t="shared" si="55"/>
        <v>2.1527777777213899E-2</v>
      </c>
      <c r="J1173" s="4" t="str">
        <f t="shared" si="56"/>
        <v>':{margin:-10},</v>
      </c>
    </row>
    <row r="1174" spans="1:10">
      <c r="A1174" s="1">
        <v>2.0833333332768902E-2</v>
      </c>
      <c r="B1174" s="1">
        <v>2.0833333333333332E-2</v>
      </c>
      <c r="C1174" s="2" t="s">
        <v>110</v>
      </c>
      <c r="D1174" s="2" t="s">
        <v>241</v>
      </c>
      <c r="E1174" s="2" t="s">
        <v>265</v>
      </c>
      <c r="F1174" s="2" t="s">
        <v>267</v>
      </c>
      <c r="G1174">
        <v>-10</v>
      </c>
      <c r="H1174" t="str">
        <f t="shared" si="54"/>
        <v>'</v>
      </c>
      <c r="I1174" s="1">
        <f t="shared" si="55"/>
        <v>2.0833333332768902E-2</v>
      </c>
      <c r="J1174" s="4" t="str">
        <f t="shared" si="56"/>
        <v>':{margin:-10},</v>
      </c>
    </row>
    <row r="1175" spans="1:10">
      <c r="A1175" s="1">
        <v>2.0138888888323901E-2</v>
      </c>
      <c r="B1175" s="1">
        <v>2.0833333333333332E-2</v>
      </c>
      <c r="C1175" s="2" t="s">
        <v>112</v>
      </c>
      <c r="D1175" s="2" t="s">
        <v>5</v>
      </c>
      <c r="E1175" s="2" t="s">
        <v>265</v>
      </c>
      <c r="F1175" s="2" t="s">
        <v>268</v>
      </c>
      <c r="G1175">
        <v>-11</v>
      </c>
      <c r="H1175" t="str">
        <f t="shared" si="54"/>
        <v>'</v>
      </c>
      <c r="I1175" s="1">
        <f t="shared" si="55"/>
        <v>2.0138888888323901E-2</v>
      </c>
      <c r="J1175" s="4" t="str">
        <f t="shared" si="56"/>
        <v>':{margin:-11},</v>
      </c>
    </row>
    <row r="1176" spans="1:10">
      <c r="A1176" s="1">
        <v>1.9444444443878901E-2</v>
      </c>
      <c r="B1176" s="1">
        <v>2.0833333333333332E-2</v>
      </c>
      <c r="C1176" s="2" t="s">
        <v>112</v>
      </c>
      <c r="D1176" s="2" t="s">
        <v>5</v>
      </c>
      <c r="E1176" s="2" t="s">
        <v>265</v>
      </c>
      <c r="F1176" s="2" t="s">
        <v>269</v>
      </c>
      <c r="G1176">
        <v>-12</v>
      </c>
      <c r="H1176" t="str">
        <f t="shared" si="54"/>
        <v>'</v>
      </c>
      <c r="I1176" s="1">
        <f t="shared" si="55"/>
        <v>1.9444444443878901E-2</v>
      </c>
      <c r="J1176" s="4" t="str">
        <f t="shared" si="56"/>
        <v>':{margin:-12},</v>
      </c>
    </row>
    <row r="1177" spans="1:10">
      <c r="A1177" s="1">
        <v>1.87499999994339E-2</v>
      </c>
      <c r="G1177">
        <v>-12</v>
      </c>
      <c r="H1177" t="str">
        <f t="shared" si="54"/>
        <v>'</v>
      </c>
      <c r="I1177" s="1">
        <f t="shared" si="55"/>
        <v>1.87499999994339E-2</v>
      </c>
      <c r="J1177" s="4" t="str">
        <f t="shared" si="56"/>
        <v>':{margin:-12},</v>
      </c>
    </row>
    <row r="1178" spans="1:10">
      <c r="A1178" s="1">
        <v>1.8055555554988899E-2</v>
      </c>
      <c r="G1178">
        <v>-12</v>
      </c>
      <c r="H1178" t="str">
        <f t="shared" si="54"/>
        <v>'</v>
      </c>
      <c r="I1178" s="1">
        <f t="shared" si="55"/>
        <v>1.8055555554988899E-2</v>
      </c>
      <c r="J1178" s="4" t="str">
        <f t="shared" si="56"/>
        <v>':{margin:-12},</v>
      </c>
    </row>
    <row r="1179" spans="1:10">
      <c r="A1179" s="1">
        <v>1.7361111110543899E-2</v>
      </c>
      <c r="G1179">
        <v>-12</v>
      </c>
      <c r="H1179" t="str">
        <f t="shared" si="54"/>
        <v>'</v>
      </c>
      <c r="I1179" s="1">
        <f t="shared" si="55"/>
        <v>1.7361111110543899E-2</v>
      </c>
      <c r="J1179" s="4" t="str">
        <f t="shared" si="56"/>
        <v>':{margin:-12},</v>
      </c>
    </row>
    <row r="1180" spans="1:10">
      <c r="A1180" s="1">
        <v>1.6666666666098999E-2</v>
      </c>
      <c r="G1180">
        <v>-12</v>
      </c>
      <c r="H1180" t="str">
        <f t="shared" si="54"/>
        <v>'</v>
      </c>
      <c r="I1180" s="1">
        <f t="shared" si="55"/>
        <v>1.6666666666098999E-2</v>
      </c>
      <c r="J1180" s="4" t="str">
        <f t="shared" si="56"/>
        <v>':{margin:-12},</v>
      </c>
    </row>
    <row r="1181" spans="1:10">
      <c r="A1181" s="1">
        <v>1.5972222221653998E-2</v>
      </c>
      <c r="G1181">
        <v>-12</v>
      </c>
      <c r="H1181" t="str">
        <f t="shared" si="54"/>
        <v>'</v>
      </c>
      <c r="I1181" s="1">
        <f t="shared" si="55"/>
        <v>1.5972222221653998E-2</v>
      </c>
      <c r="J1181" s="4" t="str">
        <f t="shared" si="56"/>
        <v>':{margin:-12},</v>
      </c>
    </row>
    <row r="1182" spans="1:10">
      <c r="A1182" s="1">
        <v>1.5277777777209E-2</v>
      </c>
      <c r="G1182">
        <v>-12</v>
      </c>
      <c r="H1182" t="str">
        <f t="shared" si="54"/>
        <v>'</v>
      </c>
      <c r="I1182" s="1">
        <f t="shared" si="55"/>
        <v>1.5277777777209E-2</v>
      </c>
      <c r="J1182" s="4" t="str">
        <f t="shared" si="56"/>
        <v>':{margin:-12},</v>
      </c>
    </row>
    <row r="1183" spans="1:10">
      <c r="A1183" s="1">
        <v>1.4583333332764001E-2</v>
      </c>
      <c r="G1183">
        <v>-12</v>
      </c>
      <c r="H1183" t="str">
        <f t="shared" si="54"/>
        <v>'</v>
      </c>
      <c r="I1183" s="1">
        <f t="shared" si="55"/>
        <v>1.4583333332764001E-2</v>
      </c>
      <c r="J1183" s="4" t="str">
        <f t="shared" si="56"/>
        <v>':{margin:-12},</v>
      </c>
    </row>
    <row r="1184" spans="1:10">
      <c r="A1184" s="1">
        <v>1.3888888888319E-2</v>
      </c>
      <c r="G1184">
        <v>-12</v>
      </c>
      <c r="H1184" t="str">
        <f t="shared" si="54"/>
        <v>'</v>
      </c>
      <c r="I1184" s="1">
        <f t="shared" si="55"/>
        <v>1.3888888888319E-2</v>
      </c>
      <c r="J1184" s="4" t="str">
        <f t="shared" si="56"/>
        <v>':{margin:-12},</v>
      </c>
    </row>
    <row r="1185" spans="1:10">
      <c r="A1185" s="1">
        <v>1.3194444443874E-2</v>
      </c>
      <c r="G1185">
        <v>-12</v>
      </c>
      <c r="H1185" t="str">
        <f t="shared" si="54"/>
        <v>'</v>
      </c>
      <c r="I1185" s="1">
        <f t="shared" si="55"/>
        <v>1.3194444443874E-2</v>
      </c>
      <c r="J1185" s="4" t="str">
        <f t="shared" si="56"/>
        <v>':{margin:-12},</v>
      </c>
    </row>
    <row r="1186" spans="1:10">
      <c r="A1186" s="1">
        <v>1.2499999999429001E-2</v>
      </c>
      <c r="G1186">
        <v>-12</v>
      </c>
      <c r="H1186" t="str">
        <f t="shared" si="54"/>
        <v>'</v>
      </c>
      <c r="I1186" s="1">
        <f t="shared" si="55"/>
        <v>1.2499999999429001E-2</v>
      </c>
      <c r="J1186" s="4" t="str">
        <f t="shared" si="56"/>
        <v>':{margin:-12},</v>
      </c>
    </row>
    <row r="1187" spans="1:10">
      <c r="A1187" s="1">
        <v>1.1805555554984E-2</v>
      </c>
      <c r="G1187">
        <v>-12</v>
      </c>
      <c r="H1187" t="str">
        <f t="shared" si="54"/>
        <v>'</v>
      </c>
      <c r="I1187" s="1">
        <f t="shared" si="55"/>
        <v>1.1805555554984E-2</v>
      </c>
      <c r="J1187" s="4" t="str">
        <f t="shared" si="56"/>
        <v>':{margin:-12},</v>
      </c>
    </row>
    <row r="1188" spans="1:10">
      <c r="A1188" s="1">
        <v>1.1111111110539E-2</v>
      </c>
      <c r="G1188">
        <v>-12</v>
      </c>
      <c r="H1188" t="str">
        <f t="shared" si="54"/>
        <v>'</v>
      </c>
      <c r="I1188" s="1">
        <f t="shared" si="55"/>
        <v>1.1111111110539E-2</v>
      </c>
      <c r="J1188" s="4" t="str">
        <f t="shared" si="56"/>
        <v>':{margin:-12},</v>
      </c>
    </row>
    <row r="1189" spans="1:10">
      <c r="A1189" s="1">
        <v>1.0416666666093999E-2</v>
      </c>
      <c r="G1189">
        <v>-12</v>
      </c>
      <c r="H1189" t="str">
        <f t="shared" si="54"/>
        <v>'</v>
      </c>
      <c r="I1189" s="1">
        <f t="shared" si="55"/>
        <v>1.0416666666093999E-2</v>
      </c>
      <c r="J1189" s="4" t="str">
        <f t="shared" si="56"/>
        <v>':{margin:-12},</v>
      </c>
    </row>
    <row r="1190" spans="1:10">
      <c r="A1190" s="1">
        <v>9.7222222216489795E-3</v>
      </c>
      <c r="B1190" s="1">
        <v>9.7222222222222224E-3</v>
      </c>
      <c r="C1190" s="2" t="s">
        <v>24</v>
      </c>
      <c r="D1190" s="2" t="s">
        <v>5</v>
      </c>
      <c r="E1190" s="2" t="s">
        <v>265</v>
      </c>
      <c r="F1190" s="2" t="s">
        <v>269</v>
      </c>
      <c r="G1190">
        <v>-12</v>
      </c>
      <c r="H1190" t="str">
        <f t="shared" si="54"/>
        <v>'</v>
      </c>
      <c r="I1190" s="1">
        <f t="shared" si="55"/>
        <v>9.7222222216489795E-3</v>
      </c>
      <c r="J1190" s="4" t="str">
        <f t="shared" si="56"/>
        <v>':{margin:-12},</v>
      </c>
    </row>
    <row r="1191" spans="1:10">
      <c r="A1191" s="1">
        <v>9.0277777772039807E-3</v>
      </c>
      <c r="B1191" s="1">
        <v>9.7222222222222224E-3</v>
      </c>
      <c r="C1191" s="2" t="s">
        <v>114</v>
      </c>
      <c r="D1191" s="2" t="s">
        <v>241</v>
      </c>
      <c r="E1191" s="2">
        <v>23</v>
      </c>
      <c r="F1191" s="2">
        <v>35</v>
      </c>
      <c r="G1191">
        <v>-12</v>
      </c>
      <c r="H1191" t="str">
        <f t="shared" si="54"/>
        <v>'</v>
      </c>
      <c r="I1191" s="1">
        <f t="shared" si="55"/>
        <v>9.0277777772039807E-3</v>
      </c>
      <c r="J1191" s="4" t="str">
        <f t="shared" si="56"/>
        <v>':{margin:-12},</v>
      </c>
    </row>
    <row r="1192" spans="1:10">
      <c r="A1192" s="1">
        <v>8.3333333327589906E-3</v>
      </c>
      <c r="G1192">
        <v>-12</v>
      </c>
      <c r="H1192" t="str">
        <f t="shared" si="54"/>
        <v>'</v>
      </c>
      <c r="I1192" s="1">
        <f t="shared" si="55"/>
        <v>8.3333333327589906E-3</v>
      </c>
      <c r="J1192" s="4" t="str">
        <f t="shared" si="56"/>
        <v>':{margin:-12},</v>
      </c>
    </row>
    <row r="1193" spans="1:10">
      <c r="A1193" s="1">
        <v>7.63888888831399E-3</v>
      </c>
      <c r="G1193">
        <v>-12</v>
      </c>
      <c r="H1193" t="str">
        <f t="shared" si="54"/>
        <v>'</v>
      </c>
      <c r="I1193" s="1">
        <f t="shared" si="55"/>
        <v>7.63888888831399E-3</v>
      </c>
      <c r="J1193" s="4" t="str">
        <f t="shared" si="56"/>
        <v>':{margin:-12},</v>
      </c>
    </row>
    <row r="1194" spans="1:10">
      <c r="A1194" s="1">
        <v>6.9444444438689903E-3</v>
      </c>
      <c r="G1194">
        <v>-12</v>
      </c>
      <c r="H1194" t="str">
        <f t="shared" si="54"/>
        <v>'</v>
      </c>
      <c r="I1194" s="1">
        <f t="shared" si="55"/>
        <v>6.9444444438689903E-3</v>
      </c>
      <c r="J1194" s="4" t="str">
        <f t="shared" si="56"/>
        <v>':{margin:-12},</v>
      </c>
    </row>
    <row r="1195" spans="1:10">
      <c r="A1195" s="1">
        <v>6.2499999994239898E-3</v>
      </c>
      <c r="G1195">
        <v>-12</v>
      </c>
      <c r="H1195" t="str">
        <f t="shared" si="54"/>
        <v>'</v>
      </c>
      <c r="I1195" s="1">
        <f t="shared" si="55"/>
        <v>6.2499999994239898E-3</v>
      </c>
      <c r="J1195" s="4" t="str">
        <f t="shared" si="56"/>
        <v>':{margin:-12},</v>
      </c>
    </row>
    <row r="1196" spans="1:10">
      <c r="A1196" s="1">
        <v>5.5555555549789996E-3</v>
      </c>
      <c r="B1196" s="1">
        <v>5.5555555555555558E-3</v>
      </c>
      <c r="C1196" s="2" t="s">
        <v>63</v>
      </c>
      <c r="D1196" s="2" t="s">
        <v>5</v>
      </c>
      <c r="E1196" s="2" t="s">
        <v>265</v>
      </c>
      <c r="F1196" s="2" t="s">
        <v>269</v>
      </c>
      <c r="G1196">
        <v>-12</v>
      </c>
      <c r="H1196" t="str">
        <f t="shared" si="54"/>
        <v>'</v>
      </c>
      <c r="I1196" s="1">
        <f t="shared" si="55"/>
        <v>5.5555555549789996E-3</v>
      </c>
      <c r="J1196" s="4" t="str">
        <f t="shared" si="56"/>
        <v>':{margin:-12},</v>
      </c>
    </row>
    <row r="1197" spans="1:10">
      <c r="A1197" s="1">
        <v>4.8611111105339999E-3</v>
      </c>
      <c r="G1197">
        <v>-12</v>
      </c>
      <c r="H1197" t="str">
        <f t="shared" si="54"/>
        <v>'</v>
      </c>
      <c r="I1197" s="1">
        <f t="shared" si="55"/>
        <v>4.8611111105339999E-3</v>
      </c>
      <c r="J1197" s="4" t="str">
        <f t="shared" si="56"/>
        <v>':{margin:-12},</v>
      </c>
    </row>
    <row r="1198" spans="1:10">
      <c r="A1198" s="1">
        <v>4.1666666660890002E-3</v>
      </c>
      <c r="B1198" s="1">
        <v>3.472222222222222E-3</v>
      </c>
      <c r="C1198" s="2" t="s">
        <v>115</v>
      </c>
      <c r="D1198" s="2" t="s">
        <v>241</v>
      </c>
      <c r="E1198" s="2" t="s">
        <v>265</v>
      </c>
      <c r="F1198" s="2" t="s">
        <v>269</v>
      </c>
      <c r="G1198">
        <v>-12</v>
      </c>
      <c r="H1198" t="str">
        <f t="shared" si="54"/>
        <v>'</v>
      </c>
      <c r="I1198" s="1">
        <f t="shared" si="55"/>
        <v>4.1666666660890002E-3</v>
      </c>
      <c r="J1198" s="4" t="str">
        <f t="shared" si="56"/>
        <v>':{margin:-12},</v>
      </c>
    </row>
    <row r="1199" spans="1:10">
      <c r="A1199" s="1">
        <v>3.4722222216440101E-3</v>
      </c>
      <c r="B1199" s="1">
        <v>3.472222222222222E-3</v>
      </c>
      <c r="C1199" s="2" t="s">
        <v>42</v>
      </c>
      <c r="D1199" s="2" t="s">
        <v>241</v>
      </c>
      <c r="E1199" s="2" t="s">
        <v>265</v>
      </c>
      <c r="F1199" s="2" t="s">
        <v>269</v>
      </c>
      <c r="G1199">
        <v>-12</v>
      </c>
      <c r="H1199" t="str">
        <f t="shared" si="54"/>
        <v>'</v>
      </c>
      <c r="I1199" s="1">
        <f t="shared" si="55"/>
        <v>3.4722222216440101E-3</v>
      </c>
      <c r="J1199" s="4" t="str">
        <f t="shared" si="56"/>
        <v>':{margin:-12},</v>
      </c>
    </row>
    <row r="1200" spans="1:10">
      <c r="A1200" s="1">
        <v>2.7777777771988998E-3</v>
      </c>
      <c r="G1200">
        <v>-12</v>
      </c>
      <c r="H1200" t="str">
        <f t="shared" si="54"/>
        <v>'</v>
      </c>
      <c r="I1200" s="1">
        <f t="shared" si="55"/>
        <v>2.7777777771988998E-3</v>
      </c>
      <c r="J1200" s="4" t="str">
        <f t="shared" si="56"/>
        <v>':{margin:-12},</v>
      </c>
    </row>
    <row r="1201" spans="1:10">
      <c r="A1201" s="1">
        <v>2.0833333327539001E-3</v>
      </c>
      <c r="G1201">
        <v>-12</v>
      </c>
      <c r="H1201" t="str">
        <f t="shared" si="54"/>
        <v>'</v>
      </c>
      <c r="I1201" s="1">
        <f t="shared" si="55"/>
        <v>2.0833333327539001E-3</v>
      </c>
      <c r="J1201" s="4" t="str">
        <f t="shared" si="56"/>
        <v>':{margin:-12},</v>
      </c>
    </row>
    <row r="1202" spans="1:10">
      <c r="A1202" s="1">
        <v>1.3888888883089E-3</v>
      </c>
      <c r="G1202">
        <v>-12</v>
      </c>
      <c r="H1202" t="str">
        <f t="shared" si="54"/>
        <v>'</v>
      </c>
      <c r="I1202" s="1">
        <f t="shared" si="55"/>
        <v>1.3888888883089E-3</v>
      </c>
      <c r="J1202" s="4" t="str">
        <f t="shared" si="56"/>
        <v>':{margin:-12},</v>
      </c>
    </row>
    <row r="1203" spans="1:10">
      <c r="A1203" s="1">
        <v>6.9444444386390603E-4</v>
      </c>
      <c r="B1203" s="1">
        <v>6.9444444444444447E-4</v>
      </c>
      <c r="C1203" s="2" t="s">
        <v>116</v>
      </c>
      <c r="D1203" s="2" t="s">
        <v>241</v>
      </c>
      <c r="E1203" s="2" t="s">
        <v>265</v>
      </c>
      <c r="F1203" s="2" t="s">
        <v>269</v>
      </c>
      <c r="G1203">
        <v>-12</v>
      </c>
      <c r="H1203" t="str">
        <f t="shared" si="54"/>
        <v>'</v>
      </c>
      <c r="I1203" s="1">
        <f t="shared" si="55"/>
        <v>6.9444444386390603E-4</v>
      </c>
      <c r="J1203" s="4" t="str">
        <f t="shared" si="56"/>
        <v>':{margin:-12},</v>
      </c>
    </row>
    <row r="1204" spans="1:10">
      <c r="A1204" s="1">
        <v>0.99999999999941902</v>
      </c>
      <c r="B1204" s="1">
        <v>0</v>
      </c>
      <c r="C1204" s="2" t="s">
        <v>117</v>
      </c>
      <c r="D1204" s="2" t="s">
        <v>241</v>
      </c>
      <c r="E1204" s="2">
        <v>23</v>
      </c>
      <c r="F1204" s="2">
        <v>35</v>
      </c>
      <c r="G1204">
        <v>-12</v>
      </c>
      <c r="H1204" t="str">
        <f t="shared" si="54"/>
        <v>'</v>
      </c>
      <c r="I1204" s="1">
        <f t="shared" si="55"/>
        <v>0.99999999999941902</v>
      </c>
      <c r="J1204" s="4" t="str">
        <f t="shared" si="56"/>
        <v>':{margin:-12},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U2405"/>
  <sheetViews>
    <sheetView tabSelected="1" topLeftCell="A245" workbookViewId="0">
      <selection activeCell="E409" sqref="E409"/>
    </sheetView>
  </sheetViews>
  <sheetFormatPr baseColWidth="10" defaultRowHeight="15" x14ac:dyDescent="0"/>
  <cols>
    <col min="1" max="1" width="12.1640625" style="1" bestFit="1" customWidth="1"/>
    <col min="2" max="3" width="12.1640625" style="2" customWidth="1"/>
    <col min="5" max="5" width="62" style="2" bestFit="1" customWidth="1"/>
    <col min="6" max="8" width="10.83203125" style="2"/>
    <col min="10" max="10" width="3.5" bestFit="1" customWidth="1"/>
    <col min="11" max="12" width="2.1640625" bestFit="1" customWidth="1"/>
    <col min="13" max="13" width="7" bestFit="1" customWidth="1"/>
    <col min="14" max="14" width="2.33203125" bestFit="1" customWidth="1"/>
    <col min="15" max="15" width="3.33203125" bestFit="1" customWidth="1"/>
    <col min="16" max="16" width="4.33203125" bestFit="1" customWidth="1"/>
    <col min="17" max="17" width="3.5" bestFit="1" customWidth="1"/>
    <col min="20" max="20" width="10.83203125" style="3"/>
    <col min="21" max="21" width="10.83203125" style="4"/>
  </cols>
  <sheetData>
    <row r="2" spans="1:21">
      <c r="D2" t="s">
        <v>0</v>
      </c>
    </row>
    <row r="3" spans="1:21">
      <c r="A3" s="1" t="s">
        <v>305</v>
      </c>
      <c r="B3" s="2" t="s">
        <v>307</v>
      </c>
      <c r="C3" s="2" t="s">
        <v>308</v>
      </c>
      <c r="D3" t="s">
        <v>2</v>
      </c>
      <c r="E3" s="2" t="s">
        <v>240</v>
      </c>
      <c r="F3" s="2" t="s">
        <v>303</v>
      </c>
      <c r="G3" s="2" t="s">
        <v>241</v>
      </c>
      <c r="H3" s="2" t="s">
        <v>5</v>
      </c>
      <c r="I3" t="s">
        <v>242</v>
      </c>
      <c r="J3" s="2" t="s">
        <v>334</v>
      </c>
      <c r="K3" s="2" t="s">
        <v>244</v>
      </c>
      <c r="L3" s="2" t="s">
        <v>333</v>
      </c>
      <c r="M3" s="2" t="s">
        <v>329</v>
      </c>
      <c r="N3" s="2" t="s">
        <v>332</v>
      </c>
      <c r="O3" s="2" t="s">
        <v>330</v>
      </c>
      <c r="P3" s="2" t="s">
        <v>331</v>
      </c>
      <c r="Q3" s="2" t="s">
        <v>335</v>
      </c>
      <c r="R3" s="2" t="s">
        <v>328</v>
      </c>
      <c r="U3" s="4" t="s">
        <v>306</v>
      </c>
    </row>
    <row r="4" spans="1:21" ht="15" customHeight="1">
      <c r="A4" s="5">
        <v>0.83333333333333337</v>
      </c>
      <c r="B4" s="2">
        <v>40</v>
      </c>
      <c r="C4" s="2" t="s">
        <v>309</v>
      </c>
      <c r="D4" s="1">
        <v>0.83333333333333337</v>
      </c>
      <c r="E4" s="2" t="s">
        <v>7</v>
      </c>
      <c r="F4" s="2" t="s">
        <v>5</v>
      </c>
      <c r="G4" s="2" t="s">
        <v>243</v>
      </c>
      <c r="H4" s="2" t="s">
        <v>243</v>
      </c>
      <c r="I4">
        <v>0</v>
      </c>
      <c r="R4" t="str">
        <f>B4&amp;":"&amp;C4</f>
        <v>40:00</v>
      </c>
      <c r="S4" t="str">
        <f>"'"</f>
        <v>'</v>
      </c>
      <c r="T4" s="1" t="str">
        <f>R4</f>
        <v>40:00</v>
      </c>
      <c r="U4" s="4" t="str">
        <f>"{time:'"&amp;R4&amp;"', margin:"&amp;I4&amp;", text: '"&amp;E4&amp;"', team: '"&amp;F4&amp;"'},"</f>
        <v>{time:'40:00', margin:0, text: 'Jump Ball won by Stanford', team: 'STANFORD'},</v>
      </c>
    </row>
    <row r="5" spans="1:21" ht="15" hidden="1" customHeight="1">
      <c r="A5" s="1">
        <v>0.83263888888888893</v>
      </c>
      <c r="B5" s="4">
        <f>IF(C4="00",B4-1,B4)</f>
        <v>39</v>
      </c>
      <c r="C5" s="2" t="s">
        <v>287</v>
      </c>
      <c r="I5">
        <v>0</v>
      </c>
      <c r="R5" t="str">
        <f t="shared" ref="R5:R68" si="0">B5&amp;":"&amp;C5</f>
        <v>39:59</v>
      </c>
      <c r="S5" t="str">
        <f t="shared" ref="S5:S68" si="1">"'"</f>
        <v>'</v>
      </c>
      <c r="T5" s="1" t="str">
        <f t="shared" ref="T5:T68" si="2">R5</f>
        <v>39:59</v>
      </c>
      <c r="U5" s="4" t="str">
        <f t="shared" ref="U5:U68" si="3">"{time:'"&amp;R5&amp;"', margin:"&amp;I5&amp;", text: '"&amp;E5&amp;"', team: '"&amp;F5&amp;"'},"</f>
        <v>{time:'39:59', margin:0, text: '', team: ''},</v>
      </c>
    </row>
    <row r="6" spans="1:21" ht="15" hidden="1" customHeight="1">
      <c r="A6" s="1">
        <v>0.83194444444444438</v>
      </c>
      <c r="B6" s="4">
        <f t="shared" ref="B6:B69" si="4">IF(C5="00",B5-1,B5)</f>
        <v>39</v>
      </c>
      <c r="C6" s="2" t="s">
        <v>285</v>
      </c>
      <c r="I6">
        <v>0</v>
      </c>
      <c r="R6" t="str">
        <f t="shared" si="0"/>
        <v>39:58</v>
      </c>
      <c r="S6" t="str">
        <f t="shared" si="1"/>
        <v>'</v>
      </c>
      <c r="T6" s="1" t="str">
        <f t="shared" si="2"/>
        <v>39:58</v>
      </c>
      <c r="U6" s="4" t="str">
        <f t="shared" si="3"/>
        <v>{time:'39:58', margin:0, text: '', team: ''},</v>
      </c>
    </row>
    <row r="7" spans="1:21" ht="15" hidden="1" customHeight="1">
      <c r="A7" s="1">
        <v>0.83125000000000004</v>
      </c>
      <c r="B7" s="4">
        <f t="shared" si="4"/>
        <v>39</v>
      </c>
      <c r="C7" s="2" t="s">
        <v>297</v>
      </c>
      <c r="I7">
        <v>0</v>
      </c>
      <c r="R7" t="str">
        <f t="shared" si="0"/>
        <v>39:57</v>
      </c>
      <c r="S7" t="str">
        <f t="shared" si="1"/>
        <v>'</v>
      </c>
      <c r="T7" s="1" t="str">
        <f t="shared" si="2"/>
        <v>39:57</v>
      </c>
      <c r="U7" s="4" t="str">
        <f t="shared" si="3"/>
        <v>{time:'39:57', margin:0, text: '', team: ''},</v>
      </c>
    </row>
    <row r="8" spans="1:21" ht="15" hidden="1" customHeight="1">
      <c r="A8" s="1">
        <v>0.83055555555555605</v>
      </c>
      <c r="B8" s="4">
        <f t="shared" si="4"/>
        <v>39</v>
      </c>
      <c r="C8" s="2" t="s">
        <v>284</v>
      </c>
      <c r="I8">
        <v>0</v>
      </c>
      <c r="R8" t="str">
        <f t="shared" si="0"/>
        <v>39:56</v>
      </c>
      <c r="S8" t="str">
        <f t="shared" si="1"/>
        <v>'</v>
      </c>
      <c r="T8" s="1" t="str">
        <f t="shared" si="2"/>
        <v>39:56</v>
      </c>
      <c r="U8" s="4" t="str">
        <f t="shared" si="3"/>
        <v>{time:'39:56', margin:0, text: '', team: ''},</v>
      </c>
    </row>
    <row r="9" spans="1:21" ht="15" hidden="1" customHeight="1">
      <c r="A9" s="1">
        <v>0.82986111111111105</v>
      </c>
      <c r="B9" s="4">
        <f t="shared" si="4"/>
        <v>39</v>
      </c>
      <c r="C9" s="2" t="s">
        <v>293</v>
      </c>
      <c r="I9">
        <v>0</v>
      </c>
      <c r="R9" t="str">
        <f t="shared" si="0"/>
        <v>39:55</v>
      </c>
      <c r="S9" t="str">
        <f t="shared" si="1"/>
        <v>'</v>
      </c>
      <c r="T9" s="1" t="str">
        <f t="shared" si="2"/>
        <v>39:55</v>
      </c>
      <c r="U9" s="4" t="str">
        <f t="shared" si="3"/>
        <v>{time:'39:55', margin:0, text: '', team: ''},</v>
      </c>
    </row>
    <row r="10" spans="1:21" ht="15" hidden="1" customHeight="1">
      <c r="A10" s="1">
        <v>0.82916666666666705</v>
      </c>
      <c r="B10" s="4">
        <f t="shared" si="4"/>
        <v>39</v>
      </c>
      <c r="C10" s="2" t="s">
        <v>282</v>
      </c>
      <c r="I10">
        <v>0</v>
      </c>
      <c r="R10" t="str">
        <f t="shared" si="0"/>
        <v>39:54</v>
      </c>
      <c r="S10" t="str">
        <f t="shared" si="1"/>
        <v>'</v>
      </c>
      <c r="T10" s="1" t="str">
        <f t="shared" si="2"/>
        <v>39:54</v>
      </c>
      <c r="U10" s="4" t="str">
        <f t="shared" si="3"/>
        <v>{time:'39:54', margin:0, text: '', team: ''},</v>
      </c>
    </row>
    <row r="11" spans="1:21" ht="15" hidden="1" customHeight="1">
      <c r="A11" s="1">
        <v>0.82847222222222205</v>
      </c>
      <c r="B11" s="4">
        <f t="shared" si="4"/>
        <v>39</v>
      </c>
      <c r="C11" s="2" t="s">
        <v>310</v>
      </c>
      <c r="I11">
        <v>0</v>
      </c>
      <c r="R11" t="str">
        <f t="shared" si="0"/>
        <v>39:53</v>
      </c>
      <c r="S11" t="str">
        <f t="shared" si="1"/>
        <v>'</v>
      </c>
      <c r="T11" s="1" t="str">
        <f t="shared" si="2"/>
        <v>39:53</v>
      </c>
      <c r="U11" s="4" t="str">
        <f t="shared" si="3"/>
        <v>{time:'39:53', margin:0, text: '', team: ''},</v>
      </c>
    </row>
    <row r="12" spans="1:21" ht="15" hidden="1" customHeight="1">
      <c r="A12" s="1">
        <v>0.82777777777777795</v>
      </c>
      <c r="B12" s="4">
        <f t="shared" si="4"/>
        <v>39</v>
      </c>
      <c r="C12" s="2" t="s">
        <v>280</v>
      </c>
      <c r="I12">
        <v>0</v>
      </c>
      <c r="R12" t="str">
        <f t="shared" si="0"/>
        <v>39:52</v>
      </c>
      <c r="S12" t="str">
        <f t="shared" si="1"/>
        <v>'</v>
      </c>
      <c r="T12" s="1" t="str">
        <f t="shared" si="2"/>
        <v>39:52</v>
      </c>
      <c r="U12" s="4" t="str">
        <f t="shared" si="3"/>
        <v>{time:'39:52', margin:0, text: '', team: ''},</v>
      </c>
    </row>
    <row r="13" spans="1:21" ht="15" customHeight="1">
      <c r="A13" s="1">
        <v>0.82708333333333295</v>
      </c>
      <c r="B13" s="4">
        <f t="shared" si="4"/>
        <v>39</v>
      </c>
      <c r="C13" s="2" t="s">
        <v>311</v>
      </c>
      <c r="D13" s="1">
        <v>0.82708333333333339</v>
      </c>
      <c r="E13" s="2" t="s">
        <v>9</v>
      </c>
      <c r="F13" s="2" t="s">
        <v>5</v>
      </c>
      <c r="G13" s="2" t="s">
        <v>243</v>
      </c>
      <c r="H13" s="2" t="s">
        <v>244</v>
      </c>
      <c r="I13">
        <v>-3</v>
      </c>
      <c r="R13" t="str">
        <f t="shared" si="0"/>
        <v>39:51</v>
      </c>
      <c r="S13" t="str">
        <f t="shared" si="1"/>
        <v>'</v>
      </c>
      <c r="T13" s="1" t="str">
        <f t="shared" si="2"/>
        <v>39:51</v>
      </c>
      <c r="U13" s="4" t="str">
        <f t="shared" si="3"/>
        <v>{time:'39:51', margin:-3, text: 'Anthony Brown made Three Point Jumper. Assisted by Michael Humphrey.', team: 'STANFORD'},</v>
      </c>
    </row>
    <row r="14" spans="1:21" ht="15" hidden="1" customHeight="1">
      <c r="A14" s="1">
        <v>0.82638888888888895</v>
      </c>
      <c r="B14" s="4">
        <f t="shared" si="4"/>
        <v>39</v>
      </c>
      <c r="C14" s="2" t="s">
        <v>279</v>
      </c>
      <c r="I14">
        <v>-3</v>
      </c>
      <c r="R14" t="str">
        <f t="shared" si="0"/>
        <v>39:50</v>
      </c>
      <c r="S14" t="str">
        <f t="shared" si="1"/>
        <v>'</v>
      </c>
      <c r="T14" s="1" t="str">
        <f t="shared" si="2"/>
        <v>39:50</v>
      </c>
      <c r="U14" s="4" t="str">
        <f t="shared" si="3"/>
        <v>{time:'39:50', margin:-3, text: '', team: ''},</v>
      </c>
    </row>
    <row r="15" spans="1:21" ht="15" hidden="1" customHeight="1">
      <c r="A15" s="1">
        <v>0.82569444444444495</v>
      </c>
      <c r="B15" s="4">
        <f t="shared" si="4"/>
        <v>39</v>
      </c>
      <c r="C15" s="2" t="s">
        <v>312</v>
      </c>
      <c r="I15">
        <v>-3</v>
      </c>
      <c r="R15" t="str">
        <f t="shared" si="0"/>
        <v>39:49</v>
      </c>
      <c r="S15" t="str">
        <f t="shared" si="1"/>
        <v>'</v>
      </c>
      <c r="T15" s="1" t="str">
        <f t="shared" si="2"/>
        <v>39:49</v>
      </c>
      <c r="U15" s="4" t="str">
        <f t="shared" si="3"/>
        <v>{time:'39:49', margin:-3, text: '', team: ''},</v>
      </c>
    </row>
    <row r="16" spans="1:21" ht="15" hidden="1" customHeight="1">
      <c r="A16" s="1">
        <v>0.82499999999999996</v>
      </c>
      <c r="B16" s="4">
        <f t="shared" si="4"/>
        <v>39</v>
      </c>
      <c r="C16" s="2" t="s">
        <v>277</v>
      </c>
      <c r="I16">
        <v>-3</v>
      </c>
      <c r="R16" t="str">
        <f t="shared" si="0"/>
        <v>39:48</v>
      </c>
      <c r="S16" t="str">
        <f t="shared" si="1"/>
        <v>'</v>
      </c>
      <c r="T16" s="1" t="str">
        <f t="shared" si="2"/>
        <v>39:48</v>
      </c>
      <c r="U16" s="4" t="str">
        <f t="shared" si="3"/>
        <v>{time:'39:48', margin:-3, text: '', team: ''},</v>
      </c>
    </row>
    <row r="17" spans="1:21" ht="15" hidden="1" customHeight="1">
      <c r="A17" s="1">
        <v>0.82430555555555596</v>
      </c>
      <c r="B17" s="4">
        <f t="shared" si="4"/>
        <v>39</v>
      </c>
      <c r="C17" s="2" t="s">
        <v>289</v>
      </c>
      <c r="I17">
        <v>-3</v>
      </c>
      <c r="R17" t="str">
        <f t="shared" si="0"/>
        <v>39:47</v>
      </c>
      <c r="S17" t="str">
        <f t="shared" si="1"/>
        <v>'</v>
      </c>
      <c r="T17" s="1" t="str">
        <f t="shared" si="2"/>
        <v>39:47</v>
      </c>
      <c r="U17" s="4" t="str">
        <f t="shared" si="3"/>
        <v>{time:'39:47', margin:-3, text: '', team: ''},</v>
      </c>
    </row>
    <row r="18" spans="1:21" ht="15" hidden="1" customHeight="1">
      <c r="A18" s="1">
        <v>0.82361111111111096</v>
      </c>
      <c r="B18" s="4">
        <f t="shared" si="4"/>
        <v>39</v>
      </c>
      <c r="C18" s="2" t="s">
        <v>276</v>
      </c>
      <c r="I18">
        <v>-3</v>
      </c>
      <c r="R18" t="str">
        <f t="shared" si="0"/>
        <v>39:46</v>
      </c>
      <c r="S18" t="str">
        <f t="shared" si="1"/>
        <v>'</v>
      </c>
      <c r="T18" s="1" t="str">
        <f t="shared" si="2"/>
        <v>39:46</v>
      </c>
      <c r="U18" s="4" t="str">
        <f t="shared" si="3"/>
        <v>{time:'39:46', margin:-3, text: '', team: ''},</v>
      </c>
    </row>
    <row r="19" spans="1:21" ht="15" hidden="1" customHeight="1">
      <c r="A19" s="1">
        <v>0.82291666666666696</v>
      </c>
      <c r="B19" s="4">
        <f t="shared" si="4"/>
        <v>39</v>
      </c>
      <c r="C19" s="2" t="s">
        <v>286</v>
      </c>
      <c r="I19">
        <v>-3</v>
      </c>
      <c r="R19" t="str">
        <f t="shared" si="0"/>
        <v>39:45</v>
      </c>
      <c r="S19" t="str">
        <f t="shared" si="1"/>
        <v>'</v>
      </c>
      <c r="T19" s="1" t="str">
        <f t="shared" si="2"/>
        <v>39:45</v>
      </c>
      <c r="U19" s="4" t="str">
        <f t="shared" si="3"/>
        <v>{time:'39:45', margin:-3, text: '', team: ''},</v>
      </c>
    </row>
    <row r="20" spans="1:21" ht="15" hidden="1" customHeight="1">
      <c r="A20" s="1">
        <v>0.82222222222222197</v>
      </c>
      <c r="B20" s="4">
        <f t="shared" si="4"/>
        <v>39</v>
      </c>
      <c r="C20" s="2" t="s">
        <v>274</v>
      </c>
      <c r="I20">
        <v>-3</v>
      </c>
      <c r="R20" t="str">
        <f t="shared" si="0"/>
        <v>39:44</v>
      </c>
      <c r="S20" t="str">
        <f t="shared" si="1"/>
        <v>'</v>
      </c>
      <c r="T20" s="1" t="str">
        <f t="shared" si="2"/>
        <v>39:44</v>
      </c>
      <c r="U20" s="4" t="str">
        <f t="shared" si="3"/>
        <v>{time:'39:44', margin:-3, text: '', team: ''},</v>
      </c>
    </row>
    <row r="21" spans="1:21" ht="15" hidden="1" customHeight="1">
      <c r="A21" s="1">
        <v>0.82152777777777797</v>
      </c>
      <c r="B21" s="4">
        <f t="shared" si="4"/>
        <v>39</v>
      </c>
      <c r="C21" s="2" t="s">
        <v>283</v>
      </c>
      <c r="I21">
        <v>-3</v>
      </c>
      <c r="R21" t="str">
        <f t="shared" si="0"/>
        <v>39:43</v>
      </c>
      <c r="S21" t="str">
        <f t="shared" si="1"/>
        <v>'</v>
      </c>
      <c r="T21" s="1" t="str">
        <f t="shared" si="2"/>
        <v>39:43</v>
      </c>
      <c r="U21" s="4" t="str">
        <f t="shared" si="3"/>
        <v>{time:'39:43', margin:-3, text: '', team: ''},</v>
      </c>
    </row>
    <row r="22" spans="1:21" ht="15" hidden="1" customHeight="1">
      <c r="A22" s="1">
        <v>0.82083333333333297</v>
      </c>
      <c r="B22" s="4">
        <f t="shared" si="4"/>
        <v>39</v>
      </c>
      <c r="C22" s="2" t="s">
        <v>273</v>
      </c>
      <c r="I22">
        <v>-3</v>
      </c>
      <c r="R22" t="str">
        <f t="shared" si="0"/>
        <v>39:42</v>
      </c>
      <c r="S22" t="str">
        <f t="shared" si="1"/>
        <v>'</v>
      </c>
      <c r="T22" s="1" t="str">
        <f t="shared" si="2"/>
        <v>39:42</v>
      </c>
      <c r="U22" s="4" t="str">
        <f t="shared" si="3"/>
        <v>{time:'39:42', margin:-3, text: '', team: ''},</v>
      </c>
    </row>
    <row r="23" spans="1:21" ht="15" hidden="1" customHeight="1">
      <c r="A23" s="1">
        <v>0.82013888888888897</v>
      </c>
      <c r="B23" s="4">
        <f t="shared" si="4"/>
        <v>39</v>
      </c>
      <c r="C23" s="2" t="s">
        <v>281</v>
      </c>
      <c r="I23">
        <v>-3</v>
      </c>
      <c r="R23" t="str">
        <f t="shared" si="0"/>
        <v>39:41</v>
      </c>
      <c r="S23" t="str">
        <f t="shared" si="1"/>
        <v>'</v>
      </c>
      <c r="T23" s="1" t="str">
        <f t="shared" si="2"/>
        <v>39:41</v>
      </c>
      <c r="U23" s="4" t="str">
        <f t="shared" si="3"/>
        <v>{time:'39:41', margin:-3, text: '', team: ''},</v>
      </c>
    </row>
    <row r="24" spans="1:21" ht="15" hidden="1" customHeight="1">
      <c r="A24" s="1">
        <v>0.81944444444444497</v>
      </c>
      <c r="B24" s="4">
        <f t="shared" si="4"/>
        <v>39</v>
      </c>
      <c r="C24" s="2" t="s">
        <v>272</v>
      </c>
      <c r="I24">
        <v>-3</v>
      </c>
      <c r="R24" t="str">
        <f t="shared" si="0"/>
        <v>39:40</v>
      </c>
      <c r="S24" t="str">
        <f t="shared" si="1"/>
        <v>'</v>
      </c>
      <c r="T24" s="1" t="str">
        <f t="shared" si="2"/>
        <v>39:40</v>
      </c>
      <c r="U24" s="4" t="str">
        <f t="shared" si="3"/>
        <v>{time:'39:40', margin:-3, text: '', team: ''},</v>
      </c>
    </row>
    <row r="25" spans="1:21" ht="15" hidden="1" customHeight="1">
      <c r="A25" s="1">
        <v>0.81874999999999998</v>
      </c>
      <c r="B25" s="4">
        <f t="shared" si="4"/>
        <v>39</v>
      </c>
      <c r="C25" s="2" t="s">
        <v>271</v>
      </c>
      <c r="I25">
        <v>-3</v>
      </c>
      <c r="R25" t="str">
        <f t="shared" si="0"/>
        <v>39:39</v>
      </c>
      <c r="S25" t="str">
        <f t="shared" si="1"/>
        <v>'</v>
      </c>
      <c r="T25" s="1" t="str">
        <f t="shared" si="2"/>
        <v>39:39</v>
      </c>
      <c r="U25" s="4" t="str">
        <f t="shared" si="3"/>
        <v>{time:'39:39', margin:-3, text: '', team: ''},</v>
      </c>
    </row>
    <row r="26" spans="1:21" ht="15" hidden="1" customHeight="1">
      <c r="A26" s="1">
        <v>0.81805555555555598</v>
      </c>
      <c r="B26" s="4">
        <f t="shared" si="4"/>
        <v>39</v>
      </c>
      <c r="C26" s="2" t="s">
        <v>313</v>
      </c>
      <c r="I26">
        <v>-3</v>
      </c>
      <c r="R26" t="str">
        <f t="shared" si="0"/>
        <v>39:38</v>
      </c>
      <c r="S26" t="str">
        <f t="shared" si="1"/>
        <v>'</v>
      </c>
      <c r="T26" s="1" t="str">
        <f t="shared" si="2"/>
        <v>39:38</v>
      </c>
      <c r="U26" s="4" t="str">
        <f t="shared" si="3"/>
        <v>{time:'39:38', margin:-3, text: '', team: ''},</v>
      </c>
    </row>
    <row r="27" spans="1:21" ht="15" customHeight="1">
      <c r="A27" s="1">
        <v>0.81736111111111098</v>
      </c>
      <c r="B27" s="4">
        <f t="shared" si="4"/>
        <v>39</v>
      </c>
      <c r="C27" s="2" t="s">
        <v>270</v>
      </c>
      <c r="D27" s="1">
        <v>0.81736111111111109</v>
      </c>
      <c r="E27" s="2" t="s">
        <v>10</v>
      </c>
      <c r="F27" s="2" t="s">
        <v>241</v>
      </c>
      <c r="G27" s="2" t="s">
        <v>245</v>
      </c>
      <c r="H27" s="2" t="s">
        <v>244</v>
      </c>
      <c r="I27">
        <v>-1</v>
      </c>
      <c r="R27" t="str">
        <f t="shared" si="0"/>
        <v>39:37</v>
      </c>
      <c r="S27" t="str">
        <f t="shared" si="1"/>
        <v>'</v>
      </c>
      <c r="T27" s="1" t="str">
        <f t="shared" si="2"/>
        <v>39:37</v>
      </c>
      <c r="U27" s="4" t="str">
        <f t="shared" si="3"/>
        <v>{time:'39:37', margin:-1, text: 'David Kravish made Jumper. Assisted by Sam Singer.', team: 'CAL'},</v>
      </c>
    </row>
    <row r="28" spans="1:21" ht="15" hidden="1" customHeight="1">
      <c r="A28" s="1">
        <v>0.81666666666666698</v>
      </c>
      <c r="B28" s="4">
        <f t="shared" si="4"/>
        <v>39</v>
      </c>
      <c r="C28" s="2" t="s">
        <v>278</v>
      </c>
      <c r="I28">
        <v>-1</v>
      </c>
      <c r="R28" t="str">
        <f t="shared" si="0"/>
        <v>39:36</v>
      </c>
      <c r="S28" t="str">
        <f t="shared" si="1"/>
        <v>'</v>
      </c>
      <c r="T28" s="1" t="str">
        <f t="shared" si="2"/>
        <v>39:36</v>
      </c>
      <c r="U28" s="4" t="str">
        <f t="shared" si="3"/>
        <v>{time:'39:36', margin:-1, text: '', team: ''},</v>
      </c>
    </row>
    <row r="29" spans="1:21" ht="15" hidden="1" customHeight="1">
      <c r="A29" s="1">
        <v>0.81597222222222199</v>
      </c>
      <c r="B29" s="4">
        <f t="shared" si="4"/>
        <v>39</v>
      </c>
      <c r="C29" s="2" t="s">
        <v>269</v>
      </c>
      <c r="I29">
        <v>-1</v>
      </c>
      <c r="R29" t="str">
        <f t="shared" si="0"/>
        <v>39:35</v>
      </c>
      <c r="S29" t="str">
        <f t="shared" si="1"/>
        <v>'</v>
      </c>
      <c r="T29" s="1" t="str">
        <f t="shared" si="2"/>
        <v>39:35</v>
      </c>
      <c r="U29" s="4" t="str">
        <f t="shared" si="3"/>
        <v>{time:'39:35', margin:-1, text: '', team: ''},</v>
      </c>
    </row>
    <row r="30" spans="1:21" ht="15" hidden="1" customHeight="1">
      <c r="A30" s="1">
        <v>0.81527777777777799</v>
      </c>
      <c r="B30" s="4">
        <f t="shared" si="4"/>
        <v>39</v>
      </c>
      <c r="C30" s="2" t="s">
        <v>268</v>
      </c>
      <c r="I30">
        <v>-1</v>
      </c>
      <c r="R30" t="str">
        <f t="shared" si="0"/>
        <v>39:34</v>
      </c>
      <c r="S30" t="str">
        <f t="shared" si="1"/>
        <v>'</v>
      </c>
      <c r="T30" s="1" t="str">
        <f t="shared" si="2"/>
        <v>39:34</v>
      </c>
      <c r="U30" s="4" t="str">
        <f t="shared" si="3"/>
        <v>{time:'39:34', margin:-1, text: '', team: ''},</v>
      </c>
    </row>
    <row r="31" spans="1:21" ht="15" hidden="1" customHeight="1">
      <c r="A31" s="1">
        <v>0.81458333333333299</v>
      </c>
      <c r="B31" s="4">
        <f t="shared" si="4"/>
        <v>39</v>
      </c>
      <c r="C31" s="2" t="s">
        <v>267</v>
      </c>
      <c r="I31">
        <v>-1</v>
      </c>
      <c r="R31" t="str">
        <f t="shared" si="0"/>
        <v>39:33</v>
      </c>
      <c r="S31" t="str">
        <f t="shared" si="1"/>
        <v>'</v>
      </c>
      <c r="T31" s="1" t="str">
        <f t="shared" si="2"/>
        <v>39:33</v>
      </c>
      <c r="U31" s="4" t="str">
        <f t="shared" si="3"/>
        <v>{time:'39:33', margin:-1, text: '', team: ''},</v>
      </c>
    </row>
    <row r="32" spans="1:21" ht="15" hidden="1" customHeight="1">
      <c r="A32" s="1">
        <v>0.81388888888888899</v>
      </c>
      <c r="B32" s="4">
        <f t="shared" si="4"/>
        <v>39</v>
      </c>
      <c r="C32" s="2" t="s">
        <v>275</v>
      </c>
      <c r="I32">
        <v>-1</v>
      </c>
      <c r="R32" t="str">
        <f t="shared" si="0"/>
        <v>39:32</v>
      </c>
      <c r="S32" t="str">
        <f t="shared" si="1"/>
        <v>'</v>
      </c>
      <c r="T32" s="1" t="str">
        <f t="shared" si="2"/>
        <v>39:32</v>
      </c>
      <c r="U32" s="4" t="str">
        <f t="shared" si="3"/>
        <v>{time:'39:32', margin:-1, text: '', team: ''},</v>
      </c>
    </row>
    <row r="33" spans="1:21" ht="15" hidden="1" customHeight="1">
      <c r="A33" s="1">
        <v>0.813194444444445</v>
      </c>
      <c r="B33" s="4">
        <f t="shared" si="4"/>
        <v>39</v>
      </c>
      <c r="C33" s="2" t="s">
        <v>314</v>
      </c>
      <c r="I33">
        <v>-1</v>
      </c>
      <c r="R33" t="str">
        <f t="shared" si="0"/>
        <v>39:31</v>
      </c>
      <c r="S33" t="str">
        <f t="shared" si="1"/>
        <v>'</v>
      </c>
      <c r="T33" s="1" t="str">
        <f t="shared" si="2"/>
        <v>39:31</v>
      </c>
      <c r="U33" s="4" t="str">
        <f t="shared" si="3"/>
        <v>{time:'39:31', margin:-1, text: '', team: ''},</v>
      </c>
    </row>
    <row r="34" spans="1:21" ht="15" hidden="1" customHeight="1">
      <c r="A34" s="1">
        <v>0.8125</v>
      </c>
      <c r="B34" s="4">
        <f t="shared" si="4"/>
        <v>39</v>
      </c>
      <c r="C34" s="2" t="s">
        <v>266</v>
      </c>
      <c r="I34">
        <v>-1</v>
      </c>
      <c r="R34" t="str">
        <f t="shared" si="0"/>
        <v>39:30</v>
      </c>
      <c r="S34" t="str">
        <f t="shared" si="1"/>
        <v>'</v>
      </c>
      <c r="T34" s="1" t="str">
        <f t="shared" si="2"/>
        <v>39:30</v>
      </c>
      <c r="U34" s="4" t="str">
        <f t="shared" si="3"/>
        <v>{time:'39:30', margin:-1, text: '', team: ''},</v>
      </c>
    </row>
    <row r="35" spans="1:21" ht="15" hidden="1" customHeight="1">
      <c r="A35" s="1">
        <v>0.811805555555556</v>
      </c>
      <c r="B35" s="4">
        <f t="shared" si="4"/>
        <v>39</v>
      </c>
      <c r="C35" s="2" t="s">
        <v>315</v>
      </c>
      <c r="I35">
        <v>-1</v>
      </c>
      <c r="R35" t="str">
        <f t="shared" si="0"/>
        <v>39:29</v>
      </c>
      <c r="S35" t="str">
        <f t="shared" si="1"/>
        <v>'</v>
      </c>
      <c r="T35" s="1" t="str">
        <f t="shared" si="2"/>
        <v>39:29</v>
      </c>
      <c r="U35" s="4" t="str">
        <f t="shared" si="3"/>
        <v>{time:'39:29', margin:-1, text: '', team: ''},</v>
      </c>
    </row>
    <row r="36" spans="1:21" ht="15" hidden="1" customHeight="1">
      <c r="A36" s="1">
        <v>0.81111111111111101</v>
      </c>
      <c r="B36" s="4">
        <f t="shared" si="4"/>
        <v>39</v>
      </c>
      <c r="C36" s="2" t="s">
        <v>263</v>
      </c>
      <c r="I36">
        <v>-1</v>
      </c>
      <c r="R36" t="str">
        <f t="shared" si="0"/>
        <v>39:28</v>
      </c>
      <c r="S36" t="str">
        <f t="shared" si="1"/>
        <v>'</v>
      </c>
      <c r="T36" s="1" t="str">
        <f t="shared" si="2"/>
        <v>39:28</v>
      </c>
      <c r="U36" s="4" t="str">
        <f t="shared" si="3"/>
        <v>{time:'39:28', margin:-1, text: '', team: ''},</v>
      </c>
    </row>
    <row r="37" spans="1:21" ht="15" hidden="1" customHeight="1">
      <c r="A37" s="1">
        <v>0.81041666666666701</v>
      </c>
      <c r="B37" s="4">
        <f t="shared" si="4"/>
        <v>39</v>
      </c>
      <c r="C37" s="2" t="s">
        <v>316</v>
      </c>
      <c r="I37">
        <v>-1</v>
      </c>
      <c r="R37" t="str">
        <f t="shared" si="0"/>
        <v>39:27</v>
      </c>
      <c r="S37" t="str">
        <f t="shared" si="1"/>
        <v>'</v>
      </c>
      <c r="T37" s="1" t="str">
        <f t="shared" si="2"/>
        <v>39:27</v>
      </c>
      <c r="U37" s="4" t="str">
        <f t="shared" si="3"/>
        <v>{time:'39:27', margin:-1, text: '', team: ''},</v>
      </c>
    </row>
    <row r="38" spans="1:21" ht="15" hidden="1" customHeight="1">
      <c r="A38" s="1">
        <v>0.80972222222222201</v>
      </c>
      <c r="B38" s="4">
        <f t="shared" si="4"/>
        <v>39</v>
      </c>
      <c r="C38" s="2" t="s">
        <v>261</v>
      </c>
      <c r="I38">
        <v>-1</v>
      </c>
      <c r="R38" t="str">
        <f t="shared" si="0"/>
        <v>39:26</v>
      </c>
      <c r="S38" t="str">
        <f t="shared" si="1"/>
        <v>'</v>
      </c>
      <c r="T38" s="1" t="str">
        <f t="shared" si="2"/>
        <v>39:26</v>
      </c>
      <c r="U38" s="4" t="str">
        <f t="shared" si="3"/>
        <v>{time:'39:26', margin:-1, text: '', team: ''},</v>
      </c>
    </row>
    <row r="39" spans="1:21" ht="15" hidden="1" customHeight="1">
      <c r="A39" s="1">
        <v>0.80902777777777801</v>
      </c>
      <c r="B39" s="4">
        <f t="shared" si="4"/>
        <v>39</v>
      </c>
      <c r="C39" s="2" t="s">
        <v>260</v>
      </c>
      <c r="I39">
        <v>-1</v>
      </c>
      <c r="R39" t="str">
        <f t="shared" si="0"/>
        <v>39:25</v>
      </c>
      <c r="S39" t="str">
        <f t="shared" si="1"/>
        <v>'</v>
      </c>
      <c r="T39" s="1" t="str">
        <f t="shared" si="2"/>
        <v>39:25</v>
      </c>
      <c r="U39" s="4" t="str">
        <f t="shared" si="3"/>
        <v>{time:'39:25', margin:-1, text: '', team: ''},</v>
      </c>
    </row>
    <row r="40" spans="1:21" ht="15" hidden="1" customHeight="1">
      <c r="A40" s="1">
        <v>0.80833333333333302</v>
      </c>
      <c r="B40" s="4">
        <f t="shared" si="4"/>
        <v>39</v>
      </c>
      <c r="C40" s="2" t="s">
        <v>259</v>
      </c>
      <c r="I40">
        <v>-1</v>
      </c>
      <c r="R40" t="str">
        <f t="shared" si="0"/>
        <v>39:24</v>
      </c>
      <c r="S40" t="str">
        <f t="shared" si="1"/>
        <v>'</v>
      </c>
      <c r="T40" s="1" t="str">
        <f t="shared" si="2"/>
        <v>39:24</v>
      </c>
      <c r="U40" s="4" t="str">
        <f t="shared" si="3"/>
        <v>{time:'39:24', margin:-1, text: '', team: ''},</v>
      </c>
    </row>
    <row r="41" spans="1:21" ht="15" hidden="1" customHeight="1">
      <c r="A41" s="1">
        <v>0.80763888888888902</v>
      </c>
      <c r="B41" s="4">
        <f t="shared" si="4"/>
        <v>39</v>
      </c>
      <c r="C41" s="2" t="s">
        <v>265</v>
      </c>
      <c r="I41">
        <v>-1</v>
      </c>
      <c r="R41" t="str">
        <f t="shared" si="0"/>
        <v>39:23</v>
      </c>
      <c r="S41" t="str">
        <f t="shared" si="1"/>
        <v>'</v>
      </c>
      <c r="T41" s="1" t="str">
        <f t="shared" si="2"/>
        <v>39:23</v>
      </c>
      <c r="U41" s="4" t="str">
        <f t="shared" si="3"/>
        <v>{time:'39:23', margin:-1, text: '', team: ''},</v>
      </c>
    </row>
    <row r="42" spans="1:21" ht="15" hidden="1" customHeight="1">
      <c r="A42" s="1">
        <v>0.80694444444444502</v>
      </c>
      <c r="B42" s="4">
        <f t="shared" si="4"/>
        <v>39</v>
      </c>
      <c r="C42" s="2" t="s">
        <v>258</v>
      </c>
      <c r="I42">
        <v>-1</v>
      </c>
      <c r="R42" t="str">
        <f t="shared" si="0"/>
        <v>39:22</v>
      </c>
      <c r="S42" t="str">
        <f t="shared" si="1"/>
        <v>'</v>
      </c>
      <c r="T42" s="1" t="str">
        <f t="shared" si="2"/>
        <v>39:22</v>
      </c>
      <c r="U42" s="4" t="str">
        <f t="shared" si="3"/>
        <v>{time:'39:22', margin:-1, text: '', team: ''},</v>
      </c>
    </row>
    <row r="43" spans="1:21" ht="15" hidden="1" customHeight="1">
      <c r="A43" s="1">
        <v>0.80625000000000002</v>
      </c>
      <c r="B43" s="4">
        <f t="shared" si="4"/>
        <v>39</v>
      </c>
      <c r="C43" s="2" t="s">
        <v>264</v>
      </c>
      <c r="I43">
        <v>-1</v>
      </c>
      <c r="R43" t="str">
        <f t="shared" si="0"/>
        <v>39:21</v>
      </c>
      <c r="S43" t="str">
        <f t="shared" si="1"/>
        <v>'</v>
      </c>
      <c r="T43" s="1" t="str">
        <f t="shared" si="2"/>
        <v>39:21</v>
      </c>
      <c r="U43" s="4" t="str">
        <f t="shared" si="3"/>
        <v>{time:'39:21', margin:-1, text: '', team: ''},</v>
      </c>
    </row>
    <row r="44" spans="1:21" ht="15" hidden="1" customHeight="1">
      <c r="A44" s="1">
        <v>0.80555555555555602</v>
      </c>
      <c r="B44" s="4">
        <f t="shared" si="4"/>
        <v>39</v>
      </c>
      <c r="C44" s="2" t="s">
        <v>256</v>
      </c>
      <c r="I44">
        <v>-1</v>
      </c>
      <c r="R44" t="str">
        <f t="shared" si="0"/>
        <v>39:20</v>
      </c>
      <c r="S44" t="str">
        <f t="shared" si="1"/>
        <v>'</v>
      </c>
      <c r="T44" s="1" t="str">
        <f t="shared" si="2"/>
        <v>39:20</v>
      </c>
      <c r="U44" s="4" t="str">
        <f t="shared" si="3"/>
        <v>{time:'39:20', margin:-1, text: '', team: ''},</v>
      </c>
    </row>
    <row r="45" spans="1:21" ht="15" hidden="1" customHeight="1">
      <c r="A45" s="1">
        <v>0.80486111111111103</v>
      </c>
      <c r="B45" s="4">
        <f t="shared" si="4"/>
        <v>39</v>
      </c>
      <c r="C45" s="2" t="s">
        <v>262</v>
      </c>
      <c r="I45">
        <v>-1</v>
      </c>
      <c r="R45" t="str">
        <f t="shared" si="0"/>
        <v>39:19</v>
      </c>
      <c r="S45" t="str">
        <f t="shared" si="1"/>
        <v>'</v>
      </c>
      <c r="T45" s="1" t="str">
        <f t="shared" si="2"/>
        <v>39:19</v>
      </c>
      <c r="U45" s="4" t="str">
        <f t="shared" si="3"/>
        <v>{time:'39:19', margin:-1, text: '', team: ''},</v>
      </c>
    </row>
    <row r="46" spans="1:21" ht="15" hidden="1" customHeight="1">
      <c r="A46" s="1">
        <v>0.80416666666666703</v>
      </c>
      <c r="B46" s="4">
        <f t="shared" si="4"/>
        <v>39</v>
      </c>
      <c r="C46" s="2" t="s">
        <v>255</v>
      </c>
      <c r="I46">
        <v>-1</v>
      </c>
      <c r="R46" t="str">
        <f t="shared" si="0"/>
        <v>39:18</v>
      </c>
      <c r="S46" t="str">
        <f t="shared" si="1"/>
        <v>'</v>
      </c>
      <c r="T46" s="1" t="str">
        <f t="shared" si="2"/>
        <v>39:18</v>
      </c>
      <c r="U46" s="4" t="str">
        <f t="shared" si="3"/>
        <v>{time:'39:18', margin:-1, text: '', team: ''},</v>
      </c>
    </row>
    <row r="47" spans="1:21" ht="15" hidden="1" customHeight="1">
      <c r="A47" s="1">
        <v>0.80347222222222203</v>
      </c>
      <c r="B47" s="4">
        <f t="shared" si="4"/>
        <v>39</v>
      </c>
      <c r="C47" s="2" t="s">
        <v>257</v>
      </c>
      <c r="I47">
        <v>-1</v>
      </c>
      <c r="R47" t="str">
        <f t="shared" si="0"/>
        <v>39:17</v>
      </c>
      <c r="S47" t="str">
        <f t="shared" si="1"/>
        <v>'</v>
      </c>
      <c r="T47" s="1" t="str">
        <f t="shared" si="2"/>
        <v>39:17</v>
      </c>
      <c r="U47" s="4" t="str">
        <f t="shared" si="3"/>
        <v>{time:'39:17', margin:-1, text: '', team: ''},</v>
      </c>
    </row>
    <row r="48" spans="1:21" ht="15" hidden="1" customHeight="1">
      <c r="A48" s="1">
        <v>0.80277777777777803</v>
      </c>
      <c r="B48" s="4">
        <f t="shared" si="4"/>
        <v>39</v>
      </c>
      <c r="C48" s="2" t="s">
        <v>253</v>
      </c>
      <c r="I48">
        <v>-1</v>
      </c>
      <c r="R48" t="str">
        <f t="shared" si="0"/>
        <v>39:16</v>
      </c>
      <c r="S48" t="str">
        <f t="shared" si="1"/>
        <v>'</v>
      </c>
      <c r="T48" s="1" t="str">
        <f t="shared" si="2"/>
        <v>39:16</v>
      </c>
      <c r="U48" s="4" t="str">
        <f t="shared" si="3"/>
        <v>{time:'39:16', margin:-1, text: '', team: ''},</v>
      </c>
    </row>
    <row r="49" spans="1:21" ht="15" hidden="1" customHeight="1">
      <c r="A49" s="1">
        <v>0.80208333333333304</v>
      </c>
      <c r="B49" s="4">
        <f t="shared" si="4"/>
        <v>39</v>
      </c>
      <c r="C49" s="2" t="s">
        <v>252</v>
      </c>
      <c r="I49">
        <v>-1</v>
      </c>
      <c r="R49" t="str">
        <f t="shared" si="0"/>
        <v>39:15</v>
      </c>
      <c r="S49" t="str">
        <f t="shared" si="1"/>
        <v>'</v>
      </c>
      <c r="T49" s="1" t="str">
        <f t="shared" si="2"/>
        <v>39:15</v>
      </c>
      <c r="U49" s="4" t="str">
        <f t="shared" si="3"/>
        <v>{time:'39:15', margin:-1, text: '', team: ''},</v>
      </c>
    </row>
    <row r="50" spans="1:21" ht="15" customHeight="1">
      <c r="A50" s="1">
        <v>0.80138888888888904</v>
      </c>
      <c r="B50" s="4">
        <f t="shared" si="4"/>
        <v>39</v>
      </c>
      <c r="C50" s="2" t="s">
        <v>251</v>
      </c>
      <c r="D50" s="1">
        <v>0.80138888888888893</v>
      </c>
      <c r="E50" s="2" t="s">
        <v>11</v>
      </c>
      <c r="F50" s="2" t="s">
        <v>5</v>
      </c>
      <c r="G50" s="2" t="s">
        <v>245</v>
      </c>
      <c r="H50" s="2" t="s">
        <v>246</v>
      </c>
      <c r="I50">
        <v>-4</v>
      </c>
      <c r="R50" t="str">
        <f t="shared" si="0"/>
        <v>39:14</v>
      </c>
      <c r="S50" t="str">
        <f t="shared" si="1"/>
        <v>'</v>
      </c>
      <c r="T50" s="1" t="str">
        <f t="shared" si="2"/>
        <v>39:14</v>
      </c>
      <c r="U50" s="4" t="str">
        <f t="shared" si="3"/>
        <v>{time:'39:14', margin:-4, text: 'Chasson Randle made Three Point Jumper. Assisted by Anthony Brown.', team: 'STANFORD'},</v>
      </c>
    </row>
    <row r="51" spans="1:21" ht="15" hidden="1" customHeight="1">
      <c r="A51" s="1">
        <v>0.80069444444444504</v>
      </c>
      <c r="B51" s="4">
        <f t="shared" si="4"/>
        <v>39</v>
      </c>
      <c r="C51" s="2" t="s">
        <v>254</v>
      </c>
      <c r="I51">
        <v>-4</v>
      </c>
      <c r="R51" t="str">
        <f t="shared" si="0"/>
        <v>39:13</v>
      </c>
      <c r="S51" t="str">
        <f t="shared" si="1"/>
        <v>'</v>
      </c>
      <c r="T51" s="1" t="str">
        <f t="shared" si="2"/>
        <v>39:13</v>
      </c>
      <c r="U51" s="4" t="str">
        <f t="shared" si="3"/>
        <v>{time:'39:13', margin:-4, text: '', team: ''},</v>
      </c>
    </row>
    <row r="52" spans="1:21" ht="15" hidden="1" customHeight="1">
      <c r="A52" s="1">
        <v>0.8</v>
      </c>
      <c r="B52" s="4">
        <f t="shared" si="4"/>
        <v>39</v>
      </c>
      <c r="C52" s="2" t="s">
        <v>317</v>
      </c>
      <c r="I52">
        <v>-4</v>
      </c>
      <c r="R52" t="str">
        <f t="shared" si="0"/>
        <v>39:12</v>
      </c>
      <c r="S52" t="str">
        <f t="shared" si="1"/>
        <v>'</v>
      </c>
      <c r="T52" s="1" t="str">
        <f t="shared" si="2"/>
        <v>39:12</v>
      </c>
      <c r="U52" s="4" t="str">
        <f t="shared" si="3"/>
        <v>{time:'39:12', margin:-4, text: '', team: ''},</v>
      </c>
    </row>
    <row r="53" spans="1:21" ht="15" hidden="1" customHeight="1">
      <c r="A53" s="1">
        <v>0.79930555555555605</v>
      </c>
      <c r="B53" s="4">
        <f t="shared" si="4"/>
        <v>39</v>
      </c>
      <c r="C53" s="2" t="s">
        <v>250</v>
      </c>
      <c r="I53">
        <v>-4</v>
      </c>
      <c r="R53" t="str">
        <f t="shared" si="0"/>
        <v>39:11</v>
      </c>
      <c r="S53" t="str">
        <f t="shared" si="1"/>
        <v>'</v>
      </c>
      <c r="T53" s="1" t="str">
        <f t="shared" si="2"/>
        <v>39:11</v>
      </c>
      <c r="U53" s="4" t="str">
        <f t="shared" si="3"/>
        <v>{time:'39:11', margin:-4, text: '', team: ''},</v>
      </c>
    </row>
    <row r="54" spans="1:21" ht="15" hidden="1" customHeight="1">
      <c r="A54" s="1">
        <v>0.79861111111111105</v>
      </c>
      <c r="B54" s="4">
        <f t="shared" si="4"/>
        <v>39</v>
      </c>
      <c r="C54" s="2" t="s">
        <v>318</v>
      </c>
      <c r="I54">
        <v>-4</v>
      </c>
      <c r="R54" t="str">
        <f t="shared" si="0"/>
        <v>39:10</v>
      </c>
      <c r="S54" t="str">
        <f t="shared" si="1"/>
        <v>'</v>
      </c>
      <c r="T54" s="1" t="str">
        <f t="shared" si="2"/>
        <v>39:10</v>
      </c>
      <c r="U54" s="4" t="str">
        <f t="shared" si="3"/>
        <v>{time:'39:10', margin:-4, text: '', team: ''},</v>
      </c>
    </row>
    <row r="55" spans="1:21" ht="15" hidden="1" customHeight="1">
      <c r="A55" s="1">
        <v>0.79791666666666705</v>
      </c>
      <c r="B55" s="4">
        <f t="shared" si="4"/>
        <v>39</v>
      </c>
      <c r="C55" s="2" t="s">
        <v>319</v>
      </c>
      <c r="I55">
        <v>-4</v>
      </c>
      <c r="R55" t="str">
        <f t="shared" si="0"/>
        <v>39:09</v>
      </c>
      <c r="S55" t="str">
        <f t="shared" si="1"/>
        <v>'</v>
      </c>
      <c r="T55" s="1" t="str">
        <f t="shared" si="2"/>
        <v>39:09</v>
      </c>
      <c r="U55" s="4" t="str">
        <f t="shared" si="3"/>
        <v>{time:'39:09', margin:-4, text: '', team: ''},</v>
      </c>
    </row>
    <row r="56" spans="1:21" ht="15" hidden="1" customHeight="1">
      <c r="A56" s="1">
        <v>0.79722222222222205</v>
      </c>
      <c r="B56" s="4">
        <f t="shared" si="4"/>
        <v>39</v>
      </c>
      <c r="C56" s="2" t="s">
        <v>320</v>
      </c>
      <c r="I56">
        <v>-4</v>
      </c>
      <c r="R56" t="str">
        <f t="shared" si="0"/>
        <v>39:08</v>
      </c>
      <c r="S56" t="str">
        <f t="shared" si="1"/>
        <v>'</v>
      </c>
      <c r="T56" s="1" t="str">
        <f t="shared" si="2"/>
        <v>39:08</v>
      </c>
      <c r="U56" s="4" t="str">
        <f t="shared" si="3"/>
        <v>{time:'39:08', margin:-4, text: '', team: ''},</v>
      </c>
    </row>
    <row r="57" spans="1:21" ht="15" hidden="1" customHeight="1">
      <c r="A57" s="1">
        <v>0.79652777777777795</v>
      </c>
      <c r="B57" s="4">
        <f t="shared" si="4"/>
        <v>39</v>
      </c>
      <c r="C57" s="2" t="s">
        <v>321</v>
      </c>
      <c r="I57">
        <v>-4</v>
      </c>
      <c r="R57" t="str">
        <f t="shared" si="0"/>
        <v>39:07</v>
      </c>
      <c r="S57" t="str">
        <f t="shared" si="1"/>
        <v>'</v>
      </c>
      <c r="T57" s="1" t="str">
        <f t="shared" si="2"/>
        <v>39:07</v>
      </c>
      <c r="U57" s="4" t="str">
        <f t="shared" si="3"/>
        <v>{time:'39:07', margin:-4, text: '', team: ''},</v>
      </c>
    </row>
    <row r="58" spans="1:21" ht="15" hidden="1" customHeight="1">
      <c r="A58" s="1">
        <v>0.79583333333333395</v>
      </c>
      <c r="B58" s="4">
        <f t="shared" si="4"/>
        <v>39</v>
      </c>
      <c r="C58" s="2" t="s">
        <v>322</v>
      </c>
      <c r="I58">
        <v>-4</v>
      </c>
      <c r="R58" t="str">
        <f t="shared" si="0"/>
        <v>39:06</v>
      </c>
      <c r="S58" t="str">
        <f t="shared" si="1"/>
        <v>'</v>
      </c>
      <c r="T58" s="1" t="str">
        <f t="shared" si="2"/>
        <v>39:06</v>
      </c>
      <c r="U58" s="4" t="str">
        <f t="shared" si="3"/>
        <v>{time:'39:06', margin:-4, text: '', team: ''},</v>
      </c>
    </row>
    <row r="59" spans="1:21" ht="15" hidden="1" customHeight="1">
      <c r="A59" s="1">
        <v>0.79513888888888895</v>
      </c>
      <c r="B59" s="4">
        <f t="shared" si="4"/>
        <v>39</v>
      </c>
      <c r="C59" s="2" t="s">
        <v>323</v>
      </c>
      <c r="I59">
        <v>-4</v>
      </c>
      <c r="R59" t="str">
        <f t="shared" si="0"/>
        <v>39:05</v>
      </c>
      <c r="S59" t="str">
        <f t="shared" si="1"/>
        <v>'</v>
      </c>
      <c r="T59" s="1" t="str">
        <f t="shared" si="2"/>
        <v>39:05</v>
      </c>
      <c r="U59" s="4" t="str">
        <f t="shared" si="3"/>
        <v>{time:'39:05', margin:-4, text: '', team: ''},</v>
      </c>
    </row>
    <row r="60" spans="1:21" ht="15" hidden="1" customHeight="1">
      <c r="A60" s="1">
        <v>0.79444444444444495</v>
      </c>
      <c r="B60" s="4">
        <f t="shared" si="4"/>
        <v>39</v>
      </c>
      <c r="C60" s="2" t="s">
        <v>324</v>
      </c>
      <c r="I60">
        <v>-4</v>
      </c>
      <c r="R60" t="str">
        <f t="shared" si="0"/>
        <v>39:04</v>
      </c>
      <c r="S60" t="str">
        <f t="shared" si="1"/>
        <v>'</v>
      </c>
      <c r="T60" s="1" t="str">
        <f t="shared" si="2"/>
        <v>39:04</v>
      </c>
      <c r="U60" s="4" t="str">
        <f t="shared" si="3"/>
        <v>{time:'39:04', margin:-4, text: '', team: ''},</v>
      </c>
    </row>
    <row r="61" spans="1:21" ht="15" hidden="1" customHeight="1">
      <c r="A61" s="1">
        <v>0.79374999999999996</v>
      </c>
      <c r="B61" s="4">
        <f t="shared" si="4"/>
        <v>39</v>
      </c>
      <c r="C61" s="2" t="s">
        <v>325</v>
      </c>
      <c r="I61">
        <v>-4</v>
      </c>
      <c r="R61" t="str">
        <f t="shared" si="0"/>
        <v>39:03</v>
      </c>
      <c r="S61" t="str">
        <f t="shared" si="1"/>
        <v>'</v>
      </c>
      <c r="T61" s="1" t="str">
        <f t="shared" si="2"/>
        <v>39:03</v>
      </c>
      <c r="U61" s="4" t="str">
        <f t="shared" si="3"/>
        <v>{time:'39:03', margin:-4, text: '', team: ''},</v>
      </c>
    </row>
    <row r="62" spans="1:21" ht="15" hidden="1" customHeight="1">
      <c r="A62" s="1">
        <v>0.79305555555555596</v>
      </c>
      <c r="B62" s="4">
        <f t="shared" si="4"/>
        <v>39</v>
      </c>
      <c r="C62" s="2" t="s">
        <v>326</v>
      </c>
      <c r="I62">
        <v>-4</v>
      </c>
      <c r="R62" t="str">
        <f t="shared" si="0"/>
        <v>39:02</v>
      </c>
      <c r="S62" t="str">
        <f t="shared" si="1"/>
        <v>'</v>
      </c>
      <c r="T62" s="1" t="str">
        <f t="shared" si="2"/>
        <v>39:02</v>
      </c>
      <c r="U62" s="4" t="str">
        <f t="shared" si="3"/>
        <v>{time:'39:02', margin:-4, text: '', team: ''},</v>
      </c>
    </row>
    <row r="63" spans="1:21" ht="15" hidden="1" customHeight="1">
      <c r="A63" s="1">
        <v>0.79236111111111096</v>
      </c>
      <c r="B63" s="4">
        <f t="shared" si="4"/>
        <v>39</v>
      </c>
      <c r="C63" s="2" t="s">
        <v>327</v>
      </c>
      <c r="I63">
        <v>-4</v>
      </c>
      <c r="R63" t="str">
        <f t="shared" si="0"/>
        <v>39:01</v>
      </c>
      <c r="S63" t="str">
        <f t="shared" si="1"/>
        <v>'</v>
      </c>
      <c r="T63" s="1" t="str">
        <f t="shared" si="2"/>
        <v>39:01</v>
      </c>
      <c r="U63" s="4" t="str">
        <f t="shared" si="3"/>
        <v>{time:'39:01', margin:-4, text: '', team: ''},</v>
      </c>
    </row>
    <row r="64" spans="1:21" ht="15" hidden="1" customHeight="1">
      <c r="A64" s="1">
        <v>0.79166666666666696</v>
      </c>
      <c r="B64" s="4">
        <f t="shared" si="4"/>
        <v>39</v>
      </c>
      <c r="C64" s="2" t="s">
        <v>309</v>
      </c>
      <c r="I64">
        <v>-4</v>
      </c>
      <c r="R64" t="str">
        <f t="shared" si="0"/>
        <v>39:00</v>
      </c>
      <c r="S64" t="str">
        <f t="shared" si="1"/>
        <v>'</v>
      </c>
      <c r="T64" s="1" t="str">
        <f t="shared" si="2"/>
        <v>39:00</v>
      </c>
      <c r="U64" s="4" t="str">
        <f t="shared" si="3"/>
        <v>{time:'39:00', margin:-4, text: '', team: ''},</v>
      </c>
    </row>
    <row r="65" spans="1:21" ht="15" hidden="1" customHeight="1">
      <c r="A65" s="1">
        <v>0.79097222222222197</v>
      </c>
      <c r="B65" s="4">
        <f t="shared" si="4"/>
        <v>38</v>
      </c>
      <c r="C65" s="2" t="s">
        <v>287</v>
      </c>
      <c r="I65">
        <v>-4</v>
      </c>
      <c r="R65" t="str">
        <f t="shared" si="0"/>
        <v>38:59</v>
      </c>
      <c r="S65" t="str">
        <f t="shared" si="1"/>
        <v>'</v>
      </c>
      <c r="T65" s="1" t="str">
        <f t="shared" si="2"/>
        <v>38:59</v>
      </c>
      <c r="U65" s="4" t="str">
        <f t="shared" si="3"/>
        <v>{time:'38:59', margin:-4, text: '', team: ''},</v>
      </c>
    </row>
    <row r="66" spans="1:21" ht="15" hidden="1" customHeight="1">
      <c r="A66" s="1">
        <v>0.79027777777777797</v>
      </c>
      <c r="B66" s="4">
        <f t="shared" si="4"/>
        <v>38</v>
      </c>
      <c r="C66" s="2" t="s">
        <v>285</v>
      </c>
      <c r="I66">
        <v>-4</v>
      </c>
      <c r="R66" t="str">
        <f t="shared" si="0"/>
        <v>38:58</v>
      </c>
      <c r="S66" t="str">
        <f t="shared" si="1"/>
        <v>'</v>
      </c>
      <c r="T66" s="1" t="str">
        <f t="shared" si="2"/>
        <v>38:58</v>
      </c>
      <c r="U66" s="4" t="str">
        <f t="shared" si="3"/>
        <v>{time:'38:58', margin:-4, text: '', team: ''},</v>
      </c>
    </row>
    <row r="67" spans="1:21" ht="15" hidden="1" customHeight="1">
      <c r="A67" s="1">
        <v>0.78958333333333397</v>
      </c>
      <c r="B67" s="4">
        <f t="shared" si="4"/>
        <v>38</v>
      </c>
      <c r="C67" s="2" t="s">
        <v>297</v>
      </c>
      <c r="I67">
        <v>-4</v>
      </c>
      <c r="R67" t="str">
        <f t="shared" si="0"/>
        <v>38:57</v>
      </c>
      <c r="S67" t="str">
        <f t="shared" si="1"/>
        <v>'</v>
      </c>
      <c r="T67" s="1" t="str">
        <f t="shared" si="2"/>
        <v>38:57</v>
      </c>
      <c r="U67" s="4" t="str">
        <f t="shared" si="3"/>
        <v>{time:'38:57', margin:-4, text: '', team: ''},</v>
      </c>
    </row>
    <row r="68" spans="1:21" ht="15" hidden="1" customHeight="1">
      <c r="A68" s="1">
        <v>0.78888888888888897</v>
      </c>
      <c r="B68" s="4">
        <f t="shared" si="4"/>
        <v>38</v>
      </c>
      <c r="C68" s="2" t="s">
        <v>284</v>
      </c>
      <c r="I68">
        <v>-4</v>
      </c>
      <c r="R68" t="str">
        <f t="shared" si="0"/>
        <v>38:56</v>
      </c>
      <c r="S68" t="str">
        <f t="shared" si="1"/>
        <v>'</v>
      </c>
      <c r="T68" s="1" t="str">
        <f t="shared" si="2"/>
        <v>38:56</v>
      </c>
      <c r="U68" s="4" t="str">
        <f t="shared" si="3"/>
        <v>{time:'38:56', margin:-4, text: '', team: ''},</v>
      </c>
    </row>
    <row r="69" spans="1:21" ht="15" customHeight="1">
      <c r="A69" s="1">
        <v>0.78819444444444497</v>
      </c>
      <c r="B69" s="4">
        <f t="shared" si="4"/>
        <v>38</v>
      </c>
      <c r="C69" s="2" t="s">
        <v>293</v>
      </c>
      <c r="D69" s="1">
        <v>0.78819444444444453</v>
      </c>
      <c r="E69" s="2" t="s">
        <v>12</v>
      </c>
      <c r="F69" s="2" t="s">
        <v>241</v>
      </c>
      <c r="G69" s="2" t="s">
        <v>247</v>
      </c>
      <c r="H69" s="2" t="s">
        <v>246</v>
      </c>
      <c r="I69">
        <v>-2</v>
      </c>
      <c r="R69" t="str">
        <f t="shared" ref="R69:R132" si="5">B69&amp;":"&amp;C69</f>
        <v>38:55</v>
      </c>
      <c r="S69" t="str">
        <f t="shared" ref="S69:S132" si="6">"'"</f>
        <v>'</v>
      </c>
      <c r="T69" s="1" t="str">
        <f t="shared" ref="T69:T132" si="7">R69</f>
        <v>38:55</v>
      </c>
      <c r="U69" s="4" t="str">
        <f t="shared" ref="U69:U132" si="8">"{time:'"&amp;R69&amp;"', margin:"&amp;I69&amp;", text: '"&amp;E69&amp;"', team: '"&amp;F69&amp;"'},"</f>
        <v>{time:'38:55', margin:-2, text: 'Dwight Tarwater made Jumper. Assisted by Tyrone Wallace.', team: 'CAL'},</v>
      </c>
    </row>
    <row r="70" spans="1:21" ht="15" hidden="1" customHeight="1">
      <c r="A70" s="1">
        <v>0.78749999999999998</v>
      </c>
      <c r="B70" s="4">
        <f t="shared" ref="B70:B133" si="9">IF(C69="00",B69-1,B69)</f>
        <v>38</v>
      </c>
      <c r="C70" s="2" t="s">
        <v>282</v>
      </c>
      <c r="I70">
        <v>-2</v>
      </c>
      <c r="R70" t="str">
        <f t="shared" si="5"/>
        <v>38:54</v>
      </c>
      <c r="S70" t="str">
        <f t="shared" si="6"/>
        <v>'</v>
      </c>
      <c r="T70" s="1" t="str">
        <f t="shared" si="7"/>
        <v>38:54</v>
      </c>
      <c r="U70" s="4" t="str">
        <f t="shared" si="8"/>
        <v>{time:'38:54', margin:-2, text: '', team: ''},</v>
      </c>
    </row>
    <row r="71" spans="1:21" ht="15" hidden="1" customHeight="1">
      <c r="A71" s="1">
        <v>0.78680555555555598</v>
      </c>
      <c r="B71" s="4">
        <f t="shared" si="9"/>
        <v>38</v>
      </c>
      <c r="C71" s="2" t="s">
        <v>310</v>
      </c>
      <c r="I71">
        <v>-2</v>
      </c>
      <c r="R71" t="str">
        <f t="shared" si="5"/>
        <v>38:53</v>
      </c>
      <c r="S71" t="str">
        <f t="shared" si="6"/>
        <v>'</v>
      </c>
      <c r="T71" s="1" t="str">
        <f t="shared" si="7"/>
        <v>38:53</v>
      </c>
      <c r="U71" s="4" t="str">
        <f t="shared" si="8"/>
        <v>{time:'38:53', margin:-2, text: '', team: ''},</v>
      </c>
    </row>
    <row r="72" spans="1:21" ht="15" hidden="1" customHeight="1">
      <c r="A72" s="1">
        <v>0.78611111111111098</v>
      </c>
      <c r="B72" s="4">
        <f t="shared" si="9"/>
        <v>38</v>
      </c>
      <c r="C72" s="2" t="s">
        <v>280</v>
      </c>
      <c r="I72">
        <v>-2</v>
      </c>
      <c r="R72" t="str">
        <f t="shared" si="5"/>
        <v>38:52</v>
      </c>
      <c r="S72" t="str">
        <f t="shared" si="6"/>
        <v>'</v>
      </c>
      <c r="T72" s="1" t="str">
        <f t="shared" si="7"/>
        <v>38:52</v>
      </c>
      <c r="U72" s="4" t="str">
        <f t="shared" si="8"/>
        <v>{time:'38:52', margin:-2, text: '', team: ''},</v>
      </c>
    </row>
    <row r="73" spans="1:21" ht="15" hidden="1" customHeight="1">
      <c r="A73" s="1">
        <v>0.78541666666666698</v>
      </c>
      <c r="B73" s="4">
        <f t="shared" si="9"/>
        <v>38</v>
      </c>
      <c r="C73" s="2" t="s">
        <v>311</v>
      </c>
      <c r="I73">
        <v>-2</v>
      </c>
      <c r="R73" t="str">
        <f t="shared" si="5"/>
        <v>38:51</v>
      </c>
      <c r="S73" t="str">
        <f t="shared" si="6"/>
        <v>'</v>
      </c>
      <c r="T73" s="1" t="str">
        <f t="shared" si="7"/>
        <v>38:51</v>
      </c>
      <c r="U73" s="4" t="str">
        <f t="shared" si="8"/>
        <v>{time:'38:51', margin:-2, text: '', team: ''},</v>
      </c>
    </row>
    <row r="74" spans="1:21" ht="15" hidden="1" customHeight="1">
      <c r="A74" s="1">
        <v>0.78472222222222199</v>
      </c>
      <c r="B74" s="4">
        <f t="shared" si="9"/>
        <v>38</v>
      </c>
      <c r="C74" s="2" t="s">
        <v>279</v>
      </c>
      <c r="I74">
        <v>-2</v>
      </c>
      <c r="R74" t="str">
        <f t="shared" si="5"/>
        <v>38:50</v>
      </c>
      <c r="S74" t="str">
        <f t="shared" si="6"/>
        <v>'</v>
      </c>
      <c r="T74" s="1" t="str">
        <f t="shared" si="7"/>
        <v>38:50</v>
      </c>
      <c r="U74" s="4" t="str">
        <f t="shared" si="8"/>
        <v>{time:'38:50', margin:-2, text: '', team: ''},</v>
      </c>
    </row>
    <row r="75" spans="1:21" ht="15" hidden="1" customHeight="1">
      <c r="A75" s="1">
        <v>0.78402777777777799</v>
      </c>
      <c r="B75" s="4">
        <f t="shared" si="9"/>
        <v>38</v>
      </c>
      <c r="C75" s="2" t="s">
        <v>312</v>
      </c>
      <c r="I75">
        <v>-2</v>
      </c>
      <c r="R75" t="str">
        <f t="shared" si="5"/>
        <v>38:49</v>
      </c>
      <c r="S75" t="str">
        <f t="shared" si="6"/>
        <v>'</v>
      </c>
      <c r="T75" s="1" t="str">
        <f t="shared" si="7"/>
        <v>38:49</v>
      </c>
      <c r="U75" s="4" t="str">
        <f t="shared" si="8"/>
        <v>{time:'38:49', margin:-2, text: '', team: ''},</v>
      </c>
    </row>
    <row r="76" spans="1:21" ht="15" hidden="1" customHeight="1">
      <c r="A76" s="1">
        <v>0.78333333333333399</v>
      </c>
      <c r="B76" s="4">
        <f t="shared" si="9"/>
        <v>38</v>
      </c>
      <c r="C76" s="2" t="s">
        <v>277</v>
      </c>
      <c r="I76">
        <v>-2</v>
      </c>
      <c r="R76" t="str">
        <f t="shared" si="5"/>
        <v>38:48</v>
      </c>
      <c r="S76" t="str">
        <f t="shared" si="6"/>
        <v>'</v>
      </c>
      <c r="T76" s="1" t="str">
        <f t="shared" si="7"/>
        <v>38:48</v>
      </c>
      <c r="U76" s="4" t="str">
        <f t="shared" si="8"/>
        <v>{time:'38:48', margin:-2, text: '', team: ''},</v>
      </c>
    </row>
    <row r="77" spans="1:21" ht="15" hidden="1" customHeight="1">
      <c r="A77" s="1">
        <v>0.78263888888888899</v>
      </c>
      <c r="B77" s="4">
        <f t="shared" si="9"/>
        <v>38</v>
      </c>
      <c r="C77" s="2" t="s">
        <v>289</v>
      </c>
      <c r="I77">
        <v>-2</v>
      </c>
      <c r="R77" t="str">
        <f t="shared" si="5"/>
        <v>38:47</v>
      </c>
      <c r="S77" t="str">
        <f t="shared" si="6"/>
        <v>'</v>
      </c>
      <c r="T77" s="1" t="str">
        <f t="shared" si="7"/>
        <v>38:47</v>
      </c>
      <c r="U77" s="4" t="str">
        <f t="shared" si="8"/>
        <v>{time:'38:47', margin:-2, text: '', team: ''},</v>
      </c>
    </row>
    <row r="78" spans="1:21" ht="15" hidden="1" customHeight="1">
      <c r="A78" s="1">
        <v>0.781944444444445</v>
      </c>
      <c r="B78" s="4">
        <f t="shared" si="9"/>
        <v>38</v>
      </c>
      <c r="C78" s="2" t="s">
        <v>276</v>
      </c>
      <c r="I78">
        <v>-2</v>
      </c>
      <c r="R78" t="str">
        <f t="shared" si="5"/>
        <v>38:46</v>
      </c>
      <c r="S78" t="str">
        <f t="shared" si="6"/>
        <v>'</v>
      </c>
      <c r="T78" s="1" t="str">
        <f t="shared" si="7"/>
        <v>38:46</v>
      </c>
      <c r="U78" s="4" t="str">
        <f t="shared" si="8"/>
        <v>{time:'38:46', margin:-2, text: '', team: ''},</v>
      </c>
    </row>
    <row r="79" spans="1:21" ht="15" hidden="1" customHeight="1">
      <c r="A79" s="1">
        <v>0.78125</v>
      </c>
      <c r="B79" s="4">
        <f t="shared" si="9"/>
        <v>38</v>
      </c>
      <c r="C79" s="2" t="s">
        <v>286</v>
      </c>
      <c r="I79">
        <v>-2</v>
      </c>
      <c r="R79" t="str">
        <f t="shared" si="5"/>
        <v>38:45</v>
      </c>
      <c r="S79" t="str">
        <f t="shared" si="6"/>
        <v>'</v>
      </c>
      <c r="T79" s="1" t="str">
        <f t="shared" si="7"/>
        <v>38:45</v>
      </c>
      <c r="U79" s="4" t="str">
        <f t="shared" si="8"/>
        <v>{time:'38:45', margin:-2, text: '', team: ''},</v>
      </c>
    </row>
    <row r="80" spans="1:21" ht="15" hidden="1" customHeight="1">
      <c r="A80" s="1">
        <v>0.780555555555556</v>
      </c>
      <c r="B80" s="4">
        <f t="shared" si="9"/>
        <v>38</v>
      </c>
      <c r="C80" s="2" t="s">
        <v>274</v>
      </c>
      <c r="I80">
        <v>-2</v>
      </c>
      <c r="R80" t="str">
        <f t="shared" si="5"/>
        <v>38:44</v>
      </c>
      <c r="S80" t="str">
        <f t="shared" si="6"/>
        <v>'</v>
      </c>
      <c r="T80" s="1" t="str">
        <f t="shared" si="7"/>
        <v>38:44</v>
      </c>
      <c r="U80" s="4" t="str">
        <f t="shared" si="8"/>
        <v>{time:'38:44', margin:-2, text: '', team: ''},</v>
      </c>
    </row>
    <row r="81" spans="1:21" ht="15" hidden="1" customHeight="1">
      <c r="A81" s="1">
        <v>0.77986111111111101</v>
      </c>
      <c r="B81" s="4">
        <f t="shared" si="9"/>
        <v>38</v>
      </c>
      <c r="C81" s="2" t="s">
        <v>283</v>
      </c>
      <c r="I81">
        <v>-2</v>
      </c>
      <c r="R81" t="str">
        <f t="shared" si="5"/>
        <v>38:43</v>
      </c>
      <c r="S81" t="str">
        <f t="shared" si="6"/>
        <v>'</v>
      </c>
      <c r="T81" s="1" t="str">
        <f t="shared" si="7"/>
        <v>38:43</v>
      </c>
      <c r="U81" s="4" t="str">
        <f t="shared" si="8"/>
        <v>{time:'38:43', margin:-2, text: '', team: ''},</v>
      </c>
    </row>
    <row r="82" spans="1:21" ht="15" hidden="1" customHeight="1">
      <c r="A82" s="1">
        <v>0.77916666666666701</v>
      </c>
      <c r="B82" s="4">
        <f t="shared" si="9"/>
        <v>38</v>
      </c>
      <c r="C82" s="2" t="s">
        <v>273</v>
      </c>
      <c r="I82">
        <v>-2</v>
      </c>
      <c r="R82" t="str">
        <f t="shared" si="5"/>
        <v>38:42</v>
      </c>
      <c r="S82" t="str">
        <f t="shared" si="6"/>
        <v>'</v>
      </c>
      <c r="T82" s="1" t="str">
        <f t="shared" si="7"/>
        <v>38:42</v>
      </c>
      <c r="U82" s="4" t="str">
        <f t="shared" si="8"/>
        <v>{time:'38:42', margin:-2, text: '', team: ''},</v>
      </c>
    </row>
    <row r="83" spans="1:21" ht="15" hidden="1" customHeight="1">
      <c r="A83" s="1">
        <v>0.77847222222222201</v>
      </c>
      <c r="B83" s="4">
        <f t="shared" si="9"/>
        <v>38</v>
      </c>
      <c r="C83" s="2" t="s">
        <v>281</v>
      </c>
      <c r="I83">
        <v>-2</v>
      </c>
      <c r="R83" t="str">
        <f t="shared" si="5"/>
        <v>38:41</v>
      </c>
      <c r="S83" t="str">
        <f t="shared" si="6"/>
        <v>'</v>
      </c>
      <c r="T83" s="1" t="str">
        <f t="shared" si="7"/>
        <v>38:41</v>
      </c>
      <c r="U83" s="4" t="str">
        <f t="shared" si="8"/>
        <v>{time:'38:41', margin:-2, text: '', team: ''},</v>
      </c>
    </row>
    <row r="84" spans="1:21" ht="15" hidden="1" customHeight="1">
      <c r="A84" s="1">
        <v>0.77777777777777801</v>
      </c>
      <c r="B84" s="4">
        <f t="shared" si="9"/>
        <v>38</v>
      </c>
      <c r="C84" s="2" t="s">
        <v>272</v>
      </c>
      <c r="I84">
        <v>-2</v>
      </c>
      <c r="R84" t="str">
        <f t="shared" si="5"/>
        <v>38:40</v>
      </c>
      <c r="S84" t="str">
        <f t="shared" si="6"/>
        <v>'</v>
      </c>
      <c r="T84" s="1" t="str">
        <f t="shared" si="7"/>
        <v>38:40</v>
      </c>
      <c r="U84" s="4" t="str">
        <f t="shared" si="8"/>
        <v>{time:'38:40', margin:-2, text: '', team: ''},</v>
      </c>
    </row>
    <row r="85" spans="1:21" ht="15" hidden="1" customHeight="1">
      <c r="A85" s="1">
        <v>0.77708333333333401</v>
      </c>
      <c r="B85" s="4">
        <f t="shared" si="9"/>
        <v>38</v>
      </c>
      <c r="C85" s="2" t="s">
        <v>271</v>
      </c>
      <c r="I85">
        <v>-2</v>
      </c>
      <c r="R85" t="str">
        <f t="shared" si="5"/>
        <v>38:39</v>
      </c>
      <c r="S85" t="str">
        <f t="shared" si="6"/>
        <v>'</v>
      </c>
      <c r="T85" s="1" t="str">
        <f t="shared" si="7"/>
        <v>38:39</v>
      </c>
      <c r="U85" s="4" t="str">
        <f t="shared" si="8"/>
        <v>{time:'38:39', margin:-2, text: '', team: ''},</v>
      </c>
    </row>
    <row r="86" spans="1:21" ht="15" hidden="1" customHeight="1">
      <c r="A86" s="1">
        <v>0.77638888888888902</v>
      </c>
      <c r="B86" s="4">
        <f t="shared" si="9"/>
        <v>38</v>
      </c>
      <c r="C86" s="2" t="s">
        <v>313</v>
      </c>
      <c r="I86">
        <v>-2</v>
      </c>
      <c r="R86" t="str">
        <f t="shared" si="5"/>
        <v>38:38</v>
      </c>
      <c r="S86" t="str">
        <f t="shared" si="6"/>
        <v>'</v>
      </c>
      <c r="T86" s="1" t="str">
        <f t="shared" si="7"/>
        <v>38:38</v>
      </c>
      <c r="U86" s="4" t="str">
        <f t="shared" si="8"/>
        <v>{time:'38:38', margin:-2, text: '', team: ''},</v>
      </c>
    </row>
    <row r="87" spans="1:21" ht="15" hidden="1" customHeight="1">
      <c r="A87" s="1">
        <v>0.77569444444444502</v>
      </c>
      <c r="B87" s="4">
        <f t="shared" si="9"/>
        <v>38</v>
      </c>
      <c r="C87" s="2" t="s">
        <v>270</v>
      </c>
      <c r="I87">
        <v>-2</v>
      </c>
      <c r="R87" t="str">
        <f t="shared" si="5"/>
        <v>38:37</v>
      </c>
      <c r="S87" t="str">
        <f t="shared" si="6"/>
        <v>'</v>
      </c>
      <c r="T87" s="1" t="str">
        <f t="shared" si="7"/>
        <v>38:37</v>
      </c>
      <c r="U87" s="4" t="str">
        <f t="shared" si="8"/>
        <v>{time:'38:37', margin:-2, text: '', team: ''},</v>
      </c>
    </row>
    <row r="88" spans="1:21" ht="15" hidden="1" customHeight="1">
      <c r="A88" s="1">
        <v>0.77500000000000002</v>
      </c>
      <c r="B88" s="4">
        <f t="shared" si="9"/>
        <v>38</v>
      </c>
      <c r="C88" s="2" t="s">
        <v>278</v>
      </c>
      <c r="I88">
        <v>-2</v>
      </c>
      <c r="R88" t="str">
        <f t="shared" si="5"/>
        <v>38:36</v>
      </c>
      <c r="S88" t="str">
        <f t="shared" si="6"/>
        <v>'</v>
      </c>
      <c r="T88" s="1" t="str">
        <f t="shared" si="7"/>
        <v>38:36</v>
      </c>
      <c r="U88" s="4" t="str">
        <f t="shared" si="8"/>
        <v>{time:'38:36', margin:-2, text: '', team: ''},</v>
      </c>
    </row>
    <row r="89" spans="1:21" ht="15" hidden="1" customHeight="1">
      <c r="A89" s="1">
        <v>0.77430555555555602</v>
      </c>
      <c r="B89" s="4">
        <f t="shared" si="9"/>
        <v>38</v>
      </c>
      <c r="C89" s="2" t="s">
        <v>269</v>
      </c>
      <c r="I89">
        <v>-2</v>
      </c>
      <c r="R89" t="str">
        <f t="shared" si="5"/>
        <v>38:35</v>
      </c>
      <c r="S89" t="str">
        <f t="shared" si="6"/>
        <v>'</v>
      </c>
      <c r="T89" s="1" t="str">
        <f t="shared" si="7"/>
        <v>38:35</v>
      </c>
      <c r="U89" s="4" t="str">
        <f t="shared" si="8"/>
        <v>{time:'38:35', margin:-2, text: '', team: ''},</v>
      </c>
    </row>
    <row r="90" spans="1:21" ht="15" hidden="1" customHeight="1">
      <c r="A90" s="1">
        <v>0.77361111111111103</v>
      </c>
      <c r="B90" s="4">
        <f t="shared" si="9"/>
        <v>38</v>
      </c>
      <c r="C90" s="2" t="s">
        <v>268</v>
      </c>
      <c r="I90">
        <v>-2</v>
      </c>
      <c r="R90" t="str">
        <f t="shared" si="5"/>
        <v>38:34</v>
      </c>
      <c r="S90" t="str">
        <f t="shared" si="6"/>
        <v>'</v>
      </c>
      <c r="T90" s="1" t="str">
        <f t="shared" si="7"/>
        <v>38:34</v>
      </c>
      <c r="U90" s="4" t="str">
        <f t="shared" si="8"/>
        <v>{time:'38:34', margin:-2, text: '', team: ''},</v>
      </c>
    </row>
    <row r="91" spans="1:21" ht="15" hidden="1" customHeight="1">
      <c r="A91" s="1">
        <v>0.77291666666666703</v>
      </c>
      <c r="B91" s="4">
        <f t="shared" si="9"/>
        <v>38</v>
      </c>
      <c r="C91" s="2" t="s">
        <v>267</v>
      </c>
      <c r="I91">
        <v>-2</v>
      </c>
      <c r="R91" t="str">
        <f t="shared" si="5"/>
        <v>38:33</v>
      </c>
      <c r="S91" t="str">
        <f t="shared" si="6"/>
        <v>'</v>
      </c>
      <c r="T91" s="1" t="str">
        <f t="shared" si="7"/>
        <v>38:33</v>
      </c>
      <c r="U91" s="4" t="str">
        <f t="shared" si="8"/>
        <v>{time:'38:33', margin:-2, text: '', team: ''},</v>
      </c>
    </row>
    <row r="92" spans="1:21" ht="15" hidden="1" customHeight="1">
      <c r="A92" s="1">
        <v>0.77222222222222203</v>
      </c>
      <c r="B92" s="4">
        <f t="shared" si="9"/>
        <v>38</v>
      </c>
      <c r="C92" s="2" t="s">
        <v>275</v>
      </c>
      <c r="I92">
        <v>-2</v>
      </c>
      <c r="R92" t="str">
        <f t="shared" si="5"/>
        <v>38:32</v>
      </c>
      <c r="S92" t="str">
        <f t="shared" si="6"/>
        <v>'</v>
      </c>
      <c r="T92" s="1" t="str">
        <f t="shared" si="7"/>
        <v>38:32</v>
      </c>
      <c r="U92" s="4" t="str">
        <f t="shared" si="8"/>
        <v>{time:'38:32', margin:-2, text: '', team: ''},</v>
      </c>
    </row>
    <row r="93" spans="1:21" ht="15" hidden="1" customHeight="1">
      <c r="A93" s="1">
        <v>0.77152777777777803</v>
      </c>
      <c r="B93" s="4">
        <f t="shared" si="9"/>
        <v>38</v>
      </c>
      <c r="C93" s="2" t="s">
        <v>314</v>
      </c>
      <c r="I93">
        <v>-2</v>
      </c>
      <c r="R93" t="str">
        <f t="shared" si="5"/>
        <v>38:31</v>
      </c>
      <c r="S93" t="str">
        <f t="shared" si="6"/>
        <v>'</v>
      </c>
      <c r="T93" s="1" t="str">
        <f t="shared" si="7"/>
        <v>38:31</v>
      </c>
      <c r="U93" s="4" t="str">
        <f t="shared" si="8"/>
        <v>{time:'38:31', margin:-2, text: '', team: ''},</v>
      </c>
    </row>
    <row r="94" spans="1:21" ht="15" hidden="1" customHeight="1">
      <c r="A94" s="1">
        <v>0.77083333333333404</v>
      </c>
      <c r="B94" s="4">
        <f t="shared" si="9"/>
        <v>38</v>
      </c>
      <c r="C94" s="2" t="s">
        <v>266</v>
      </c>
      <c r="I94">
        <v>-2</v>
      </c>
      <c r="R94" t="str">
        <f t="shared" si="5"/>
        <v>38:30</v>
      </c>
      <c r="S94" t="str">
        <f t="shared" si="6"/>
        <v>'</v>
      </c>
      <c r="T94" s="1" t="str">
        <f t="shared" si="7"/>
        <v>38:30</v>
      </c>
      <c r="U94" s="4" t="str">
        <f t="shared" si="8"/>
        <v>{time:'38:30', margin:-2, text: '', team: ''},</v>
      </c>
    </row>
    <row r="95" spans="1:21" ht="15" hidden="1" customHeight="1">
      <c r="A95" s="1">
        <v>0.77013888888888904</v>
      </c>
      <c r="B95" s="4">
        <f t="shared" si="9"/>
        <v>38</v>
      </c>
      <c r="C95" s="2" t="s">
        <v>315</v>
      </c>
      <c r="I95">
        <v>-2</v>
      </c>
      <c r="R95" t="str">
        <f t="shared" si="5"/>
        <v>38:29</v>
      </c>
      <c r="S95" t="str">
        <f t="shared" si="6"/>
        <v>'</v>
      </c>
      <c r="T95" s="1" t="str">
        <f t="shared" si="7"/>
        <v>38:29</v>
      </c>
      <c r="U95" s="4" t="str">
        <f t="shared" si="8"/>
        <v>{time:'38:29', margin:-2, text: '', team: ''},</v>
      </c>
    </row>
    <row r="96" spans="1:21" ht="15" hidden="1" customHeight="1">
      <c r="A96" s="1">
        <v>0.76944444444444504</v>
      </c>
      <c r="B96" s="4">
        <f t="shared" si="9"/>
        <v>38</v>
      </c>
      <c r="C96" s="2" t="s">
        <v>263</v>
      </c>
      <c r="I96">
        <v>-2</v>
      </c>
      <c r="R96" t="str">
        <f t="shared" si="5"/>
        <v>38:28</v>
      </c>
      <c r="S96" t="str">
        <f t="shared" si="6"/>
        <v>'</v>
      </c>
      <c r="T96" s="1" t="str">
        <f t="shared" si="7"/>
        <v>38:28</v>
      </c>
      <c r="U96" s="4" t="str">
        <f t="shared" si="8"/>
        <v>{time:'38:28', margin:-2, text: '', team: ''},</v>
      </c>
    </row>
    <row r="97" spans="1:21" ht="15" hidden="1" customHeight="1">
      <c r="A97" s="1">
        <v>0.76875000000000004</v>
      </c>
      <c r="B97" s="4">
        <f t="shared" si="9"/>
        <v>38</v>
      </c>
      <c r="C97" s="2" t="s">
        <v>316</v>
      </c>
      <c r="I97">
        <v>-2</v>
      </c>
      <c r="R97" t="str">
        <f t="shared" si="5"/>
        <v>38:27</v>
      </c>
      <c r="S97" t="str">
        <f t="shared" si="6"/>
        <v>'</v>
      </c>
      <c r="T97" s="1" t="str">
        <f t="shared" si="7"/>
        <v>38:27</v>
      </c>
      <c r="U97" s="4" t="str">
        <f t="shared" si="8"/>
        <v>{time:'38:27', margin:-2, text: '', team: ''},</v>
      </c>
    </row>
    <row r="98" spans="1:21" ht="15" hidden="1" customHeight="1">
      <c r="A98" s="1">
        <v>0.76805555555555605</v>
      </c>
      <c r="B98" s="4">
        <f t="shared" si="9"/>
        <v>38</v>
      </c>
      <c r="C98" s="2" t="s">
        <v>261</v>
      </c>
      <c r="I98">
        <v>-2</v>
      </c>
      <c r="R98" t="str">
        <f t="shared" si="5"/>
        <v>38:26</v>
      </c>
      <c r="S98" t="str">
        <f t="shared" si="6"/>
        <v>'</v>
      </c>
      <c r="T98" s="1" t="str">
        <f t="shared" si="7"/>
        <v>38:26</v>
      </c>
      <c r="U98" s="4" t="str">
        <f t="shared" si="8"/>
        <v>{time:'38:26', margin:-2, text: '', team: ''},</v>
      </c>
    </row>
    <row r="99" spans="1:21" ht="15" hidden="1" customHeight="1">
      <c r="A99" s="1">
        <v>0.76736111111111105</v>
      </c>
      <c r="B99" s="4">
        <f t="shared" si="9"/>
        <v>38</v>
      </c>
      <c r="C99" s="2" t="s">
        <v>260</v>
      </c>
      <c r="I99">
        <v>-2</v>
      </c>
      <c r="R99" t="str">
        <f t="shared" si="5"/>
        <v>38:25</v>
      </c>
      <c r="S99" t="str">
        <f t="shared" si="6"/>
        <v>'</v>
      </c>
      <c r="T99" s="1" t="str">
        <f t="shared" si="7"/>
        <v>38:25</v>
      </c>
      <c r="U99" s="4" t="str">
        <f t="shared" si="8"/>
        <v>{time:'38:25', margin:-2, text: '', team: ''},</v>
      </c>
    </row>
    <row r="100" spans="1:21" ht="15" customHeight="1">
      <c r="A100" s="1">
        <v>0.76666666666666705</v>
      </c>
      <c r="B100" s="4">
        <f t="shared" si="9"/>
        <v>38</v>
      </c>
      <c r="C100" s="2" t="s">
        <v>259</v>
      </c>
      <c r="D100" s="1">
        <v>0.76666666666666661</v>
      </c>
      <c r="E100" s="2" t="s">
        <v>13</v>
      </c>
      <c r="F100" s="2" t="s">
        <v>241</v>
      </c>
      <c r="G100" s="2">
        <v>4</v>
      </c>
      <c r="H100" s="2">
        <v>6</v>
      </c>
      <c r="I100">
        <v>-2</v>
      </c>
      <c r="R100" t="str">
        <f t="shared" si="5"/>
        <v>38:24</v>
      </c>
      <c r="S100" t="str">
        <f t="shared" si="6"/>
        <v>'</v>
      </c>
      <c r="T100" s="1" t="str">
        <f t="shared" si="7"/>
        <v>38:24</v>
      </c>
      <c r="U100" s="4" t="str">
        <f t="shared" si="8"/>
        <v>{time:'38:24', margin:-2, text: 'Stanford Timeout', team: 'CAL'},</v>
      </c>
    </row>
    <row r="101" spans="1:21">
      <c r="A101" s="1">
        <v>0.76597222222222205</v>
      </c>
      <c r="B101" s="4">
        <f t="shared" si="9"/>
        <v>38</v>
      </c>
      <c r="C101" s="2" t="s">
        <v>265</v>
      </c>
      <c r="D101" s="1">
        <v>0.76666666666666661</v>
      </c>
      <c r="E101" s="2" t="s">
        <v>14</v>
      </c>
      <c r="F101" s="2" t="s">
        <v>5</v>
      </c>
      <c r="G101" s="2" t="s">
        <v>247</v>
      </c>
      <c r="H101" s="2" t="s">
        <v>246</v>
      </c>
      <c r="I101">
        <v>-2</v>
      </c>
      <c r="R101" t="str">
        <f t="shared" si="5"/>
        <v>38:23</v>
      </c>
      <c r="S101" t="str">
        <f t="shared" si="6"/>
        <v>'</v>
      </c>
      <c r="T101" s="1" t="str">
        <f t="shared" si="7"/>
        <v>38:23</v>
      </c>
      <c r="U101" s="4" t="str">
        <f t="shared" si="8"/>
        <v>{time:'38:23', margin:-2, text: 'Chasson Randle missed Jumper.', team: 'STANFORD'},</v>
      </c>
    </row>
    <row r="102" spans="1:21" ht="15" customHeight="1">
      <c r="A102" s="1">
        <v>0.76527777777777795</v>
      </c>
      <c r="B102" s="4">
        <f t="shared" si="9"/>
        <v>38</v>
      </c>
      <c r="C102" s="2" t="s">
        <v>258</v>
      </c>
      <c r="D102" s="1">
        <v>0.76666666666666661</v>
      </c>
      <c r="E102" s="2" t="s">
        <v>15</v>
      </c>
      <c r="F102" s="2" t="s">
        <v>241</v>
      </c>
      <c r="G102" s="2" t="s">
        <v>247</v>
      </c>
      <c r="H102" s="2" t="s">
        <v>246</v>
      </c>
      <c r="I102">
        <v>-2</v>
      </c>
      <c r="R102" t="str">
        <f t="shared" si="5"/>
        <v>38:22</v>
      </c>
      <c r="S102" t="str">
        <f t="shared" si="6"/>
        <v>'</v>
      </c>
      <c r="T102" s="1" t="str">
        <f t="shared" si="7"/>
        <v>38:22</v>
      </c>
      <c r="U102" s="4" t="str">
        <f t="shared" si="8"/>
        <v>{time:'38:22', margin:-2, text: 'David Kravish Defensive Rebound.', team: 'CAL'},</v>
      </c>
    </row>
    <row r="103" spans="1:21" ht="15" hidden="1" customHeight="1">
      <c r="A103" s="1">
        <v>0.76458333333333395</v>
      </c>
      <c r="B103" s="4">
        <f t="shared" si="9"/>
        <v>38</v>
      </c>
      <c r="C103" s="2" t="s">
        <v>264</v>
      </c>
      <c r="I103">
        <v>-2</v>
      </c>
      <c r="R103" t="str">
        <f t="shared" si="5"/>
        <v>38:21</v>
      </c>
      <c r="S103" t="str">
        <f t="shared" si="6"/>
        <v>'</v>
      </c>
      <c r="T103" s="1" t="str">
        <f t="shared" si="7"/>
        <v>38:21</v>
      </c>
      <c r="U103" s="4" t="str">
        <f t="shared" si="8"/>
        <v>{time:'38:21', margin:-2, text: '', team: ''},</v>
      </c>
    </row>
    <row r="104" spans="1:21" ht="15" hidden="1" customHeight="1">
      <c r="A104" s="1">
        <v>0.76388888888888895</v>
      </c>
      <c r="B104" s="4">
        <f t="shared" si="9"/>
        <v>38</v>
      </c>
      <c r="C104" s="2" t="s">
        <v>256</v>
      </c>
      <c r="I104">
        <v>-2</v>
      </c>
      <c r="R104" t="str">
        <f t="shared" si="5"/>
        <v>38:20</v>
      </c>
      <c r="S104" t="str">
        <f t="shared" si="6"/>
        <v>'</v>
      </c>
      <c r="T104" s="1" t="str">
        <f t="shared" si="7"/>
        <v>38:20</v>
      </c>
      <c r="U104" s="4" t="str">
        <f t="shared" si="8"/>
        <v>{time:'38:20', margin:-2, text: '', team: ''},</v>
      </c>
    </row>
    <row r="105" spans="1:21" ht="15" hidden="1" customHeight="1">
      <c r="A105" s="1">
        <v>0.76319444444444495</v>
      </c>
      <c r="B105" s="4">
        <f t="shared" si="9"/>
        <v>38</v>
      </c>
      <c r="C105" s="2" t="s">
        <v>262</v>
      </c>
      <c r="I105">
        <v>-2</v>
      </c>
      <c r="R105" t="str">
        <f t="shared" si="5"/>
        <v>38:19</v>
      </c>
      <c r="S105" t="str">
        <f t="shared" si="6"/>
        <v>'</v>
      </c>
      <c r="T105" s="1" t="str">
        <f t="shared" si="7"/>
        <v>38:19</v>
      </c>
      <c r="U105" s="4" t="str">
        <f t="shared" si="8"/>
        <v>{time:'38:19', margin:-2, text: '', team: ''},</v>
      </c>
    </row>
    <row r="106" spans="1:21" ht="15" hidden="1" customHeight="1">
      <c r="A106" s="1">
        <v>0.76249999999999996</v>
      </c>
      <c r="B106" s="4">
        <f t="shared" si="9"/>
        <v>38</v>
      </c>
      <c r="C106" s="2" t="s">
        <v>255</v>
      </c>
      <c r="I106">
        <v>-2</v>
      </c>
      <c r="R106" t="str">
        <f t="shared" si="5"/>
        <v>38:18</v>
      </c>
      <c r="S106" t="str">
        <f t="shared" si="6"/>
        <v>'</v>
      </c>
      <c r="T106" s="1" t="str">
        <f t="shared" si="7"/>
        <v>38:18</v>
      </c>
      <c r="U106" s="4" t="str">
        <f t="shared" si="8"/>
        <v>{time:'38:18', margin:-2, text: '', team: ''},</v>
      </c>
    </row>
    <row r="107" spans="1:21" ht="15" hidden="1" customHeight="1">
      <c r="A107" s="1">
        <v>0.76180555555555596</v>
      </c>
      <c r="B107" s="4">
        <f t="shared" si="9"/>
        <v>38</v>
      </c>
      <c r="C107" s="2" t="s">
        <v>257</v>
      </c>
      <c r="I107">
        <v>-2</v>
      </c>
      <c r="R107" t="str">
        <f t="shared" si="5"/>
        <v>38:17</v>
      </c>
      <c r="S107" t="str">
        <f t="shared" si="6"/>
        <v>'</v>
      </c>
      <c r="T107" s="1" t="str">
        <f t="shared" si="7"/>
        <v>38:17</v>
      </c>
      <c r="U107" s="4" t="str">
        <f t="shared" si="8"/>
        <v>{time:'38:17', margin:-2, text: '', team: ''},</v>
      </c>
    </row>
    <row r="108" spans="1:21" ht="15" hidden="1" customHeight="1">
      <c r="A108" s="1">
        <v>0.76111111111111096</v>
      </c>
      <c r="B108" s="4">
        <f t="shared" si="9"/>
        <v>38</v>
      </c>
      <c r="C108" s="2" t="s">
        <v>253</v>
      </c>
      <c r="I108">
        <v>-2</v>
      </c>
      <c r="R108" t="str">
        <f t="shared" si="5"/>
        <v>38:16</v>
      </c>
      <c r="S108" t="str">
        <f t="shared" si="6"/>
        <v>'</v>
      </c>
      <c r="T108" s="1" t="str">
        <f t="shared" si="7"/>
        <v>38:16</v>
      </c>
      <c r="U108" s="4" t="str">
        <f t="shared" si="8"/>
        <v>{time:'38:16', margin:-2, text: '', team: ''},</v>
      </c>
    </row>
    <row r="109" spans="1:21" ht="15" hidden="1" customHeight="1">
      <c r="A109" s="1">
        <v>0.76041666666666696</v>
      </c>
      <c r="B109" s="4">
        <f t="shared" si="9"/>
        <v>38</v>
      </c>
      <c r="C109" s="2" t="s">
        <v>252</v>
      </c>
      <c r="I109">
        <v>-2</v>
      </c>
      <c r="R109" t="str">
        <f t="shared" si="5"/>
        <v>38:15</v>
      </c>
      <c r="S109" t="str">
        <f t="shared" si="6"/>
        <v>'</v>
      </c>
      <c r="T109" s="1" t="str">
        <f t="shared" si="7"/>
        <v>38:15</v>
      </c>
      <c r="U109" s="4" t="str">
        <f t="shared" si="8"/>
        <v>{time:'38:15', margin:-2, text: '', team: ''},</v>
      </c>
    </row>
    <row r="110" spans="1:21" ht="15" customHeight="1">
      <c r="A110" s="1">
        <v>0.75972222222222296</v>
      </c>
      <c r="B110" s="4">
        <f t="shared" si="9"/>
        <v>38</v>
      </c>
      <c r="C110" s="2" t="s">
        <v>251</v>
      </c>
      <c r="D110" s="1">
        <v>0.7597222222222223</v>
      </c>
      <c r="E110" s="2" t="s">
        <v>10</v>
      </c>
      <c r="F110" s="2" t="s">
        <v>241</v>
      </c>
      <c r="G110" s="2" t="s">
        <v>246</v>
      </c>
      <c r="H110" s="2" t="s">
        <v>246</v>
      </c>
      <c r="I110">
        <v>0</v>
      </c>
      <c r="R110" t="str">
        <f t="shared" si="5"/>
        <v>38:14</v>
      </c>
      <c r="S110" t="str">
        <f t="shared" si="6"/>
        <v>'</v>
      </c>
      <c r="T110" s="1" t="str">
        <f t="shared" si="7"/>
        <v>38:14</v>
      </c>
      <c r="U110" s="4" t="str">
        <f t="shared" si="8"/>
        <v>{time:'38:14', margin:0, text: 'David Kravish made Jumper. Assisted by Sam Singer.', team: 'CAL'},</v>
      </c>
    </row>
    <row r="111" spans="1:21" ht="15" hidden="1" customHeight="1">
      <c r="A111" s="1">
        <v>0.75902777777777797</v>
      </c>
      <c r="B111" s="4">
        <f t="shared" si="9"/>
        <v>38</v>
      </c>
      <c r="C111" s="2" t="s">
        <v>254</v>
      </c>
      <c r="I111">
        <v>0</v>
      </c>
      <c r="R111" t="str">
        <f t="shared" si="5"/>
        <v>38:13</v>
      </c>
      <c r="S111" t="str">
        <f t="shared" si="6"/>
        <v>'</v>
      </c>
      <c r="T111" s="1" t="str">
        <f t="shared" si="7"/>
        <v>38:13</v>
      </c>
      <c r="U111" s="4" t="str">
        <f t="shared" si="8"/>
        <v>{time:'38:13', margin:0, text: '', team: ''},</v>
      </c>
    </row>
    <row r="112" spans="1:21" ht="15" hidden="1" customHeight="1">
      <c r="A112" s="1">
        <v>0.75833333333333397</v>
      </c>
      <c r="B112" s="4">
        <f t="shared" si="9"/>
        <v>38</v>
      </c>
      <c r="C112" s="2" t="s">
        <v>317</v>
      </c>
      <c r="I112">
        <v>0</v>
      </c>
      <c r="R112" t="str">
        <f t="shared" si="5"/>
        <v>38:12</v>
      </c>
      <c r="S112" t="str">
        <f t="shared" si="6"/>
        <v>'</v>
      </c>
      <c r="T112" s="1" t="str">
        <f t="shared" si="7"/>
        <v>38:12</v>
      </c>
      <c r="U112" s="4" t="str">
        <f t="shared" si="8"/>
        <v>{time:'38:12', margin:0, text: '', team: ''},</v>
      </c>
    </row>
    <row r="113" spans="1:21" ht="15" hidden="1" customHeight="1">
      <c r="A113" s="1">
        <v>0.75763888888888897</v>
      </c>
      <c r="B113" s="4">
        <f t="shared" si="9"/>
        <v>38</v>
      </c>
      <c r="C113" s="2" t="s">
        <v>250</v>
      </c>
      <c r="I113">
        <v>0</v>
      </c>
      <c r="R113" t="str">
        <f t="shared" si="5"/>
        <v>38:11</v>
      </c>
      <c r="S113" t="str">
        <f t="shared" si="6"/>
        <v>'</v>
      </c>
      <c r="T113" s="1" t="str">
        <f t="shared" si="7"/>
        <v>38:11</v>
      </c>
      <c r="U113" s="4" t="str">
        <f t="shared" si="8"/>
        <v>{time:'38:11', margin:0, text: '', team: ''},</v>
      </c>
    </row>
    <row r="114" spans="1:21" ht="15" hidden="1" customHeight="1">
      <c r="A114" s="1">
        <v>0.75694444444444497</v>
      </c>
      <c r="B114" s="4">
        <f t="shared" si="9"/>
        <v>38</v>
      </c>
      <c r="C114" s="2" t="s">
        <v>318</v>
      </c>
      <c r="I114">
        <v>0</v>
      </c>
      <c r="R114" t="str">
        <f t="shared" si="5"/>
        <v>38:10</v>
      </c>
      <c r="S114" t="str">
        <f t="shared" si="6"/>
        <v>'</v>
      </c>
      <c r="T114" s="1" t="str">
        <f t="shared" si="7"/>
        <v>38:10</v>
      </c>
      <c r="U114" s="4" t="str">
        <f t="shared" si="8"/>
        <v>{time:'38:10', margin:0, text: '', team: ''},</v>
      </c>
    </row>
    <row r="115" spans="1:21" ht="15" hidden="1" customHeight="1">
      <c r="A115" s="1">
        <v>0.75624999999999998</v>
      </c>
      <c r="B115" s="4">
        <f t="shared" si="9"/>
        <v>38</v>
      </c>
      <c r="C115" s="2" t="s">
        <v>319</v>
      </c>
      <c r="I115">
        <v>0</v>
      </c>
      <c r="R115" t="str">
        <f t="shared" si="5"/>
        <v>38:09</v>
      </c>
      <c r="S115" t="str">
        <f t="shared" si="6"/>
        <v>'</v>
      </c>
      <c r="T115" s="1" t="str">
        <f t="shared" si="7"/>
        <v>38:09</v>
      </c>
      <c r="U115" s="4" t="str">
        <f t="shared" si="8"/>
        <v>{time:'38:09', margin:0, text: '', team: ''},</v>
      </c>
    </row>
    <row r="116" spans="1:21" ht="15" hidden="1" customHeight="1">
      <c r="A116" s="1">
        <v>0.75555555555555598</v>
      </c>
      <c r="B116" s="4">
        <f t="shared" si="9"/>
        <v>38</v>
      </c>
      <c r="C116" s="2" t="s">
        <v>320</v>
      </c>
      <c r="I116">
        <v>0</v>
      </c>
      <c r="R116" t="str">
        <f t="shared" si="5"/>
        <v>38:08</v>
      </c>
      <c r="S116" t="str">
        <f t="shared" si="6"/>
        <v>'</v>
      </c>
      <c r="T116" s="1" t="str">
        <f t="shared" si="7"/>
        <v>38:08</v>
      </c>
      <c r="U116" s="4" t="str">
        <f t="shared" si="8"/>
        <v>{time:'38:08', margin:0, text: '', team: ''},</v>
      </c>
    </row>
    <row r="117" spans="1:21" ht="15" hidden="1" customHeight="1">
      <c r="A117" s="1">
        <v>0.75486111111111098</v>
      </c>
      <c r="B117" s="4">
        <f t="shared" si="9"/>
        <v>38</v>
      </c>
      <c r="C117" s="2" t="s">
        <v>321</v>
      </c>
      <c r="I117">
        <v>0</v>
      </c>
      <c r="R117" t="str">
        <f t="shared" si="5"/>
        <v>38:07</v>
      </c>
      <c r="S117" t="str">
        <f t="shared" si="6"/>
        <v>'</v>
      </c>
      <c r="T117" s="1" t="str">
        <f t="shared" si="7"/>
        <v>38:07</v>
      </c>
      <c r="U117" s="4" t="str">
        <f t="shared" si="8"/>
        <v>{time:'38:07', margin:0, text: '', team: ''},</v>
      </c>
    </row>
    <row r="118" spans="1:21" ht="15" hidden="1" customHeight="1">
      <c r="A118" s="1">
        <v>0.75416666666666698</v>
      </c>
      <c r="B118" s="4">
        <f t="shared" si="9"/>
        <v>38</v>
      </c>
      <c r="C118" s="2" t="s">
        <v>322</v>
      </c>
      <c r="I118">
        <v>0</v>
      </c>
      <c r="R118" t="str">
        <f t="shared" si="5"/>
        <v>38:06</v>
      </c>
      <c r="S118" t="str">
        <f t="shared" si="6"/>
        <v>'</v>
      </c>
      <c r="T118" s="1" t="str">
        <f t="shared" si="7"/>
        <v>38:06</v>
      </c>
      <c r="U118" s="4" t="str">
        <f t="shared" si="8"/>
        <v>{time:'38:06', margin:0, text: '', team: ''},</v>
      </c>
    </row>
    <row r="119" spans="1:21" ht="15" hidden="1" customHeight="1">
      <c r="A119" s="1">
        <v>0.75347222222222299</v>
      </c>
      <c r="B119" s="4">
        <f t="shared" si="9"/>
        <v>38</v>
      </c>
      <c r="C119" s="2" t="s">
        <v>323</v>
      </c>
      <c r="I119">
        <v>0</v>
      </c>
      <c r="R119" t="str">
        <f t="shared" si="5"/>
        <v>38:05</v>
      </c>
      <c r="S119" t="str">
        <f t="shared" si="6"/>
        <v>'</v>
      </c>
      <c r="T119" s="1" t="str">
        <f t="shared" si="7"/>
        <v>38:05</v>
      </c>
      <c r="U119" s="4" t="str">
        <f t="shared" si="8"/>
        <v>{time:'38:05', margin:0, text: '', team: ''},</v>
      </c>
    </row>
    <row r="120" spans="1:21" ht="15" hidden="1" customHeight="1">
      <c r="A120" s="1">
        <v>0.75277777777777799</v>
      </c>
      <c r="B120" s="4">
        <f t="shared" si="9"/>
        <v>38</v>
      </c>
      <c r="C120" s="2" t="s">
        <v>324</v>
      </c>
      <c r="I120">
        <v>0</v>
      </c>
      <c r="R120" t="str">
        <f t="shared" si="5"/>
        <v>38:04</v>
      </c>
      <c r="S120" t="str">
        <f t="shared" si="6"/>
        <v>'</v>
      </c>
      <c r="T120" s="1" t="str">
        <f t="shared" si="7"/>
        <v>38:04</v>
      </c>
      <c r="U120" s="4" t="str">
        <f t="shared" si="8"/>
        <v>{time:'38:04', margin:0, text: '', team: ''},</v>
      </c>
    </row>
    <row r="121" spans="1:21" ht="15" hidden="1" customHeight="1">
      <c r="A121" s="1">
        <v>0.75208333333333399</v>
      </c>
      <c r="B121" s="4">
        <f t="shared" si="9"/>
        <v>38</v>
      </c>
      <c r="C121" s="2" t="s">
        <v>325</v>
      </c>
      <c r="I121">
        <v>0</v>
      </c>
      <c r="R121" t="str">
        <f t="shared" si="5"/>
        <v>38:03</v>
      </c>
      <c r="S121" t="str">
        <f t="shared" si="6"/>
        <v>'</v>
      </c>
      <c r="T121" s="1" t="str">
        <f t="shared" si="7"/>
        <v>38:03</v>
      </c>
      <c r="U121" s="4" t="str">
        <f t="shared" si="8"/>
        <v>{time:'38:03', margin:0, text: '', team: ''},</v>
      </c>
    </row>
    <row r="122" spans="1:21" ht="15" hidden="1" customHeight="1">
      <c r="A122" s="1">
        <v>0.75138888888888899</v>
      </c>
      <c r="B122" s="4">
        <f t="shared" si="9"/>
        <v>38</v>
      </c>
      <c r="C122" s="2" t="s">
        <v>326</v>
      </c>
      <c r="I122">
        <v>0</v>
      </c>
      <c r="R122" t="str">
        <f t="shared" si="5"/>
        <v>38:02</v>
      </c>
      <c r="S122" t="str">
        <f t="shared" si="6"/>
        <v>'</v>
      </c>
      <c r="T122" s="1" t="str">
        <f t="shared" si="7"/>
        <v>38:02</v>
      </c>
      <c r="U122" s="4" t="str">
        <f t="shared" si="8"/>
        <v>{time:'38:02', margin:0, text: '', team: ''},</v>
      </c>
    </row>
    <row r="123" spans="1:21" ht="15" hidden="1" customHeight="1">
      <c r="A123" s="1">
        <v>0.750694444444445</v>
      </c>
      <c r="B123" s="4">
        <f t="shared" si="9"/>
        <v>38</v>
      </c>
      <c r="C123" s="2" t="s">
        <v>327</v>
      </c>
      <c r="I123">
        <v>0</v>
      </c>
      <c r="R123" t="str">
        <f t="shared" si="5"/>
        <v>38:01</v>
      </c>
      <c r="S123" t="str">
        <f t="shared" si="6"/>
        <v>'</v>
      </c>
      <c r="T123" s="1" t="str">
        <f t="shared" si="7"/>
        <v>38:01</v>
      </c>
      <c r="U123" s="4" t="str">
        <f t="shared" si="8"/>
        <v>{time:'38:01', margin:0, text: '', team: ''},</v>
      </c>
    </row>
    <row r="124" spans="1:21" ht="15" hidden="1" customHeight="1">
      <c r="A124" s="1">
        <v>0.75</v>
      </c>
      <c r="B124" s="4">
        <f t="shared" si="9"/>
        <v>38</v>
      </c>
      <c r="C124" s="2" t="s">
        <v>309</v>
      </c>
      <c r="I124">
        <v>0</v>
      </c>
      <c r="R124" t="str">
        <f t="shared" si="5"/>
        <v>38:00</v>
      </c>
      <c r="S124" t="str">
        <f t="shared" si="6"/>
        <v>'</v>
      </c>
      <c r="T124" s="1" t="str">
        <f t="shared" si="7"/>
        <v>38:00</v>
      </c>
      <c r="U124" s="4" t="str">
        <f t="shared" si="8"/>
        <v>{time:'38:00', margin:0, text: '', team: ''},</v>
      </c>
    </row>
    <row r="125" spans="1:21" ht="15" hidden="1" customHeight="1">
      <c r="A125" s="1">
        <v>0.749305555555556</v>
      </c>
      <c r="B125" s="4">
        <f t="shared" si="9"/>
        <v>37</v>
      </c>
      <c r="C125" s="2" t="s">
        <v>287</v>
      </c>
      <c r="I125">
        <v>0</v>
      </c>
      <c r="R125" t="str">
        <f t="shared" si="5"/>
        <v>37:59</v>
      </c>
      <c r="S125" t="str">
        <f t="shared" si="6"/>
        <v>'</v>
      </c>
      <c r="T125" s="1" t="str">
        <f t="shared" si="7"/>
        <v>37:59</v>
      </c>
      <c r="U125" s="4" t="str">
        <f t="shared" si="8"/>
        <v>{time:'37:59', margin:0, text: '', team: ''},</v>
      </c>
    </row>
    <row r="126" spans="1:21" ht="15" hidden="1" customHeight="1">
      <c r="A126" s="1">
        <v>0.74861111111111101</v>
      </c>
      <c r="B126" s="4">
        <f t="shared" si="9"/>
        <v>37</v>
      </c>
      <c r="C126" s="2" t="s">
        <v>285</v>
      </c>
      <c r="I126">
        <v>0</v>
      </c>
      <c r="R126" t="str">
        <f t="shared" si="5"/>
        <v>37:58</v>
      </c>
      <c r="S126" t="str">
        <f t="shared" si="6"/>
        <v>'</v>
      </c>
      <c r="T126" s="1" t="str">
        <f t="shared" si="7"/>
        <v>37:58</v>
      </c>
      <c r="U126" s="4" t="str">
        <f t="shared" si="8"/>
        <v>{time:'37:58', margin:0, text: '', team: ''},</v>
      </c>
    </row>
    <row r="127" spans="1:21" ht="15" hidden="1" customHeight="1">
      <c r="A127" s="1">
        <v>0.74791666666666701</v>
      </c>
      <c r="B127" s="4">
        <f t="shared" si="9"/>
        <v>37</v>
      </c>
      <c r="C127" s="2" t="s">
        <v>297</v>
      </c>
      <c r="I127">
        <v>0</v>
      </c>
      <c r="R127" t="str">
        <f t="shared" si="5"/>
        <v>37:57</v>
      </c>
      <c r="S127" t="str">
        <f t="shared" si="6"/>
        <v>'</v>
      </c>
      <c r="T127" s="1" t="str">
        <f t="shared" si="7"/>
        <v>37:57</v>
      </c>
      <c r="U127" s="4" t="str">
        <f t="shared" si="8"/>
        <v>{time:'37:57', margin:0, text: '', team: ''},</v>
      </c>
    </row>
    <row r="128" spans="1:21" ht="15" hidden="1" customHeight="1">
      <c r="A128" s="1">
        <v>0.74722222222222301</v>
      </c>
      <c r="B128" s="4">
        <f t="shared" si="9"/>
        <v>37</v>
      </c>
      <c r="C128" s="2" t="s">
        <v>284</v>
      </c>
      <c r="I128">
        <v>0</v>
      </c>
      <c r="R128" t="str">
        <f t="shared" si="5"/>
        <v>37:56</v>
      </c>
      <c r="S128" t="str">
        <f t="shared" si="6"/>
        <v>'</v>
      </c>
      <c r="T128" s="1" t="str">
        <f t="shared" si="7"/>
        <v>37:56</v>
      </c>
      <c r="U128" s="4" t="str">
        <f t="shared" si="8"/>
        <v>{time:'37:56', margin:0, text: '', team: ''},</v>
      </c>
    </row>
    <row r="129" spans="1:21">
      <c r="A129" s="1">
        <v>0.74652777777777801</v>
      </c>
      <c r="B129" s="4">
        <f t="shared" si="9"/>
        <v>37</v>
      </c>
      <c r="C129" s="2" t="s">
        <v>293</v>
      </c>
      <c r="D129" s="1">
        <v>0.74652777777777779</v>
      </c>
      <c r="E129" s="2" t="s">
        <v>16</v>
      </c>
      <c r="F129" s="2" t="s">
        <v>5</v>
      </c>
      <c r="G129" s="2" t="s">
        <v>246</v>
      </c>
      <c r="H129" s="2" t="s">
        <v>246</v>
      </c>
      <c r="I129">
        <v>0</v>
      </c>
      <c r="R129" t="str">
        <f t="shared" si="5"/>
        <v>37:55</v>
      </c>
      <c r="S129" t="str">
        <f t="shared" si="6"/>
        <v>'</v>
      </c>
      <c r="T129" s="1" t="str">
        <f t="shared" si="7"/>
        <v>37:55</v>
      </c>
      <c r="U129" s="4" t="str">
        <f t="shared" si="8"/>
        <v>{time:'37:55', margin:0, text: 'Marcus Allen missed Jumper.', team: 'STANFORD'},</v>
      </c>
    </row>
    <row r="130" spans="1:21" ht="15" customHeight="1">
      <c r="A130" s="1">
        <v>0.74583333333333401</v>
      </c>
      <c r="B130" s="4">
        <f t="shared" si="9"/>
        <v>37</v>
      </c>
      <c r="C130" s="2" t="s">
        <v>282</v>
      </c>
      <c r="D130" s="1">
        <v>0.74652777777777779</v>
      </c>
      <c r="E130" s="2" t="s">
        <v>17</v>
      </c>
      <c r="F130" s="2" t="s">
        <v>241</v>
      </c>
      <c r="G130" s="2" t="s">
        <v>246</v>
      </c>
      <c r="H130" s="2" t="s">
        <v>246</v>
      </c>
      <c r="I130">
        <v>0</v>
      </c>
      <c r="R130" t="str">
        <f t="shared" si="5"/>
        <v>37:54</v>
      </c>
      <c r="S130" t="str">
        <f t="shared" si="6"/>
        <v>'</v>
      </c>
      <c r="T130" s="1" t="str">
        <f t="shared" si="7"/>
        <v>37:54</v>
      </c>
      <c r="U130" s="4" t="str">
        <f t="shared" si="8"/>
        <v>{time:'37:54', margin:0, text: 'Dwight Tarwater Defensive Rebound.', team: 'CAL'},</v>
      </c>
    </row>
    <row r="131" spans="1:21" ht="15" hidden="1" customHeight="1">
      <c r="A131" s="1">
        <v>0.74513888888888902</v>
      </c>
      <c r="B131" s="4">
        <f t="shared" si="9"/>
        <v>37</v>
      </c>
      <c r="C131" s="2" t="s">
        <v>310</v>
      </c>
      <c r="I131">
        <v>0</v>
      </c>
      <c r="R131" t="str">
        <f t="shared" si="5"/>
        <v>37:53</v>
      </c>
      <c r="S131" t="str">
        <f t="shared" si="6"/>
        <v>'</v>
      </c>
      <c r="T131" s="1" t="str">
        <f t="shared" si="7"/>
        <v>37:53</v>
      </c>
      <c r="U131" s="4" t="str">
        <f t="shared" si="8"/>
        <v>{time:'37:53', margin:0, text: '', team: ''},</v>
      </c>
    </row>
    <row r="132" spans="1:21" ht="15" hidden="1" customHeight="1">
      <c r="A132" s="1">
        <v>0.74444444444444502</v>
      </c>
      <c r="B132" s="4">
        <f t="shared" si="9"/>
        <v>37</v>
      </c>
      <c r="C132" s="2" t="s">
        <v>280</v>
      </c>
      <c r="I132">
        <v>0</v>
      </c>
      <c r="R132" t="str">
        <f t="shared" si="5"/>
        <v>37:52</v>
      </c>
      <c r="S132" t="str">
        <f t="shared" si="6"/>
        <v>'</v>
      </c>
      <c r="T132" s="1" t="str">
        <f t="shared" si="7"/>
        <v>37:52</v>
      </c>
      <c r="U132" s="4" t="str">
        <f t="shared" si="8"/>
        <v>{time:'37:52', margin:0, text: '', team: ''},</v>
      </c>
    </row>
    <row r="133" spans="1:21" ht="15" hidden="1" customHeight="1">
      <c r="A133" s="1">
        <v>0.74375000000000002</v>
      </c>
      <c r="B133" s="4">
        <f t="shared" si="9"/>
        <v>37</v>
      </c>
      <c r="C133" s="2" t="s">
        <v>311</v>
      </c>
      <c r="I133">
        <v>0</v>
      </c>
      <c r="R133" t="str">
        <f t="shared" ref="R133:R196" si="10">B133&amp;":"&amp;C133</f>
        <v>37:51</v>
      </c>
      <c r="S133" t="str">
        <f t="shared" ref="S133:S196" si="11">"'"</f>
        <v>'</v>
      </c>
      <c r="T133" s="1" t="str">
        <f t="shared" ref="T133:T196" si="12">R133</f>
        <v>37:51</v>
      </c>
      <c r="U133" s="4" t="str">
        <f t="shared" ref="U133:U196" si="13">"{time:'"&amp;R133&amp;"', margin:"&amp;I133&amp;", text: '"&amp;E133&amp;"', team: '"&amp;F133&amp;"'},"</f>
        <v>{time:'37:51', margin:0, text: '', team: ''},</v>
      </c>
    </row>
    <row r="134" spans="1:21" ht="15" hidden="1" customHeight="1">
      <c r="A134" s="1">
        <v>0.74305555555555602</v>
      </c>
      <c r="B134" s="4">
        <f t="shared" ref="B134:B197" si="14">IF(C133="00",B133-1,B133)</f>
        <v>37</v>
      </c>
      <c r="C134" s="2" t="s">
        <v>279</v>
      </c>
      <c r="I134">
        <v>0</v>
      </c>
      <c r="R134" t="str">
        <f t="shared" si="10"/>
        <v>37:50</v>
      </c>
      <c r="S134" t="str">
        <f t="shared" si="11"/>
        <v>'</v>
      </c>
      <c r="T134" s="1" t="str">
        <f t="shared" si="12"/>
        <v>37:50</v>
      </c>
      <c r="U134" s="4" t="str">
        <f t="shared" si="13"/>
        <v>{time:'37:50', margin:0, text: '', team: ''},</v>
      </c>
    </row>
    <row r="135" spans="1:21" ht="15" hidden="1" customHeight="1">
      <c r="A135" s="1">
        <v>0.74236111111111103</v>
      </c>
      <c r="B135" s="4">
        <f t="shared" si="14"/>
        <v>37</v>
      </c>
      <c r="C135" s="2" t="s">
        <v>312</v>
      </c>
      <c r="I135">
        <v>0</v>
      </c>
      <c r="R135" t="str">
        <f t="shared" si="10"/>
        <v>37:49</v>
      </c>
      <c r="S135" t="str">
        <f t="shared" si="11"/>
        <v>'</v>
      </c>
      <c r="T135" s="1" t="str">
        <f t="shared" si="12"/>
        <v>37:49</v>
      </c>
      <c r="U135" s="4" t="str">
        <f t="shared" si="13"/>
        <v>{time:'37:49', margin:0, text: '', team: ''},</v>
      </c>
    </row>
    <row r="136" spans="1:21" ht="15" hidden="1" customHeight="1">
      <c r="A136" s="1">
        <v>0.74166666666666703</v>
      </c>
      <c r="B136" s="4">
        <f t="shared" si="14"/>
        <v>37</v>
      </c>
      <c r="C136" s="2" t="s">
        <v>277</v>
      </c>
      <c r="I136">
        <v>0</v>
      </c>
      <c r="R136" t="str">
        <f t="shared" si="10"/>
        <v>37:48</v>
      </c>
      <c r="S136" t="str">
        <f t="shared" si="11"/>
        <v>'</v>
      </c>
      <c r="T136" s="1" t="str">
        <f t="shared" si="12"/>
        <v>37:48</v>
      </c>
      <c r="U136" s="4" t="str">
        <f t="shared" si="13"/>
        <v>{time:'37:48', margin:0, text: '', team: ''},</v>
      </c>
    </row>
    <row r="137" spans="1:21" ht="15" hidden="1" customHeight="1">
      <c r="A137" s="1">
        <v>0.74097222222222303</v>
      </c>
      <c r="B137" s="4">
        <f t="shared" si="14"/>
        <v>37</v>
      </c>
      <c r="C137" s="2" t="s">
        <v>289</v>
      </c>
      <c r="I137">
        <v>0</v>
      </c>
      <c r="R137" t="str">
        <f t="shared" si="10"/>
        <v>37:47</v>
      </c>
      <c r="S137" t="str">
        <f t="shared" si="11"/>
        <v>'</v>
      </c>
      <c r="T137" s="1" t="str">
        <f t="shared" si="12"/>
        <v>37:47</v>
      </c>
      <c r="U137" s="4" t="str">
        <f t="shared" si="13"/>
        <v>{time:'37:47', margin:0, text: '', team: ''},</v>
      </c>
    </row>
    <row r="138" spans="1:21">
      <c r="A138" s="1">
        <v>0.74027777777777803</v>
      </c>
      <c r="B138" s="4">
        <f t="shared" si="14"/>
        <v>37</v>
      </c>
      <c r="C138" s="2" t="s">
        <v>276</v>
      </c>
      <c r="D138" s="1">
        <v>0.7402777777777777</v>
      </c>
      <c r="E138" s="2" t="s">
        <v>18</v>
      </c>
      <c r="F138" s="2" t="s">
        <v>241</v>
      </c>
      <c r="G138" s="2" t="s">
        <v>246</v>
      </c>
      <c r="H138" s="2" t="s">
        <v>246</v>
      </c>
      <c r="I138">
        <v>0</v>
      </c>
      <c r="R138" t="str">
        <f t="shared" si="10"/>
        <v>37:46</v>
      </c>
      <c r="S138" t="str">
        <f t="shared" si="11"/>
        <v>'</v>
      </c>
      <c r="T138" s="1" t="str">
        <f t="shared" si="12"/>
        <v>37:46</v>
      </c>
      <c r="U138" s="4" t="str">
        <f t="shared" si="13"/>
        <v>{time:'37:46', margin:0, text: 'Jabari Bird missed Three Point Jumper.', team: 'CAL'},</v>
      </c>
    </row>
    <row r="139" spans="1:21" ht="15" customHeight="1">
      <c r="A139" s="1">
        <v>0.73958333333333404</v>
      </c>
      <c r="B139" s="4">
        <f t="shared" si="14"/>
        <v>37</v>
      </c>
      <c r="C139" s="2" t="s">
        <v>286</v>
      </c>
      <c r="D139" s="1">
        <v>0.7402777777777777</v>
      </c>
      <c r="E139" s="2" t="s">
        <v>19</v>
      </c>
      <c r="F139" s="2" t="s">
        <v>5</v>
      </c>
      <c r="G139" s="2" t="s">
        <v>246</v>
      </c>
      <c r="H139" s="2" t="s">
        <v>246</v>
      </c>
      <c r="I139">
        <v>0</v>
      </c>
      <c r="R139" t="str">
        <f t="shared" si="10"/>
        <v>37:45</v>
      </c>
      <c r="S139" t="str">
        <f t="shared" si="11"/>
        <v>'</v>
      </c>
      <c r="T139" s="1" t="str">
        <f t="shared" si="12"/>
        <v>37:45</v>
      </c>
      <c r="U139" s="4" t="str">
        <f t="shared" si="13"/>
        <v>{time:'37:45', margin:0, text: 'Michael Humphrey Defensive Rebound.', team: 'STANFORD'},</v>
      </c>
    </row>
    <row r="140" spans="1:21" ht="15" hidden="1" customHeight="1">
      <c r="A140" s="1">
        <v>0.73888888888888904</v>
      </c>
      <c r="B140" s="4">
        <f t="shared" si="14"/>
        <v>37</v>
      </c>
      <c r="C140" s="2" t="s">
        <v>274</v>
      </c>
      <c r="I140">
        <v>0</v>
      </c>
      <c r="R140" t="str">
        <f t="shared" si="10"/>
        <v>37:44</v>
      </c>
      <c r="S140" t="str">
        <f t="shared" si="11"/>
        <v>'</v>
      </c>
      <c r="T140" s="1" t="str">
        <f t="shared" si="12"/>
        <v>37:44</v>
      </c>
      <c r="U140" s="4" t="str">
        <f t="shared" si="13"/>
        <v>{time:'37:44', margin:0, text: '', team: ''},</v>
      </c>
    </row>
    <row r="141" spans="1:21" ht="15" hidden="1" customHeight="1">
      <c r="A141" s="1">
        <v>0.73819444444444504</v>
      </c>
      <c r="B141" s="4">
        <f t="shared" si="14"/>
        <v>37</v>
      </c>
      <c r="C141" s="2" t="s">
        <v>283</v>
      </c>
      <c r="I141">
        <v>0</v>
      </c>
      <c r="R141" t="str">
        <f t="shared" si="10"/>
        <v>37:43</v>
      </c>
      <c r="S141" t="str">
        <f t="shared" si="11"/>
        <v>'</v>
      </c>
      <c r="T141" s="1" t="str">
        <f t="shared" si="12"/>
        <v>37:43</v>
      </c>
      <c r="U141" s="4" t="str">
        <f t="shared" si="13"/>
        <v>{time:'37:43', margin:0, text: '', team: ''},</v>
      </c>
    </row>
    <row r="142" spans="1:21" ht="15" hidden="1" customHeight="1">
      <c r="A142" s="1">
        <v>0.73750000000000004</v>
      </c>
      <c r="B142" s="4">
        <f t="shared" si="14"/>
        <v>37</v>
      </c>
      <c r="C142" s="2" t="s">
        <v>273</v>
      </c>
      <c r="I142">
        <v>0</v>
      </c>
      <c r="R142" t="str">
        <f t="shared" si="10"/>
        <v>37:42</v>
      </c>
      <c r="S142" t="str">
        <f t="shared" si="11"/>
        <v>'</v>
      </c>
      <c r="T142" s="1" t="str">
        <f t="shared" si="12"/>
        <v>37:42</v>
      </c>
      <c r="U142" s="4" t="str">
        <f t="shared" si="13"/>
        <v>{time:'37:42', margin:0, text: '', team: ''},</v>
      </c>
    </row>
    <row r="143" spans="1:21" ht="15" hidden="1" customHeight="1">
      <c r="A143" s="1">
        <v>0.73680555555555605</v>
      </c>
      <c r="B143" s="4">
        <f t="shared" si="14"/>
        <v>37</v>
      </c>
      <c r="C143" s="2" t="s">
        <v>281</v>
      </c>
      <c r="I143">
        <v>0</v>
      </c>
      <c r="R143" t="str">
        <f t="shared" si="10"/>
        <v>37:41</v>
      </c>
      <c r="S143" t="str">
        <f t="shared" si="11"/>
        <v>'</v>
      </c>
      <c r="T143" s="1" t="str">
        <f t="shared" si="12"/>
        <v>37:41</v>
      </c>
      <c r="U143" s="4" t="str">
        <f t="shared" si="13"/>
        <v>{time:'37:41', margin:0, text: '', team: ''},</v>
      </c>
    </row>
    <row r="144" spans="1:21" ht="15" hidden="1" customHeight="1">
      <c r="A144" s="1">
        <v>0.73611111111111105</v>
      </c>
      <c r="B144" s="4">
        <f t="shared" si="14"/>
        <v>37</v>
      </c>
      <c r="C144" s="2" t="s">
        <v>272</v>
      </c>
      <c r="I144">
        <v>0</v>
      </c>
      <c r="R144" t="str">
        <f t="shared" si="10"/>
        <v>37:40</v>
      </c>
      <c r="S144" t="str">
        <f t="shared" si="11"/>
        <v>'</v>
      </c>
      <c r="T144" s="1" t="str">
        <f t="shared" si="12"/>
        <v>37:40</v>
      </c>
      <c r="U144" s="4" t="str">
        <f t="shared" si="13"/>
        <v>{time:'37:40', margin:0, text: '', team: ''},</v>
      </c>
    </row>
    <row r="145" spans="1:21" ht="15" hidden="1" customHeight="1">
      <c r="A145" s="1">
        <v>0.73541666666666705</v>
      </c>
      <c r="B145" s="4">
        <f t="shared" si="14"/>
        <v>37</v>
      </c>
      <c r="C145" s="2" t="s">
        <v>271</v>
      </c>
      <c r="I145">
        <v>0</v>
      </c>
      <c r="R145" t="str">
        <f t="shared" si="10"/>
        <v>37:39</v>
      </c>
      <c r="S145" t="str">
        <f t="shared" si="11"/>
        <v>'</v>
      </c>
      <c r="T145" s="1" t="str">
        <f t="shared" si="12"/>
        <v>37:39</v>
      </c>
      <c r="U145" s="4" t="str">
        <f t="shared" si="13"/>
        <v>{time:'37:39', margin:0, text: '', team: ''},</v>
      </c>
    </row>
    <row r="146" spans="1:21" ht="15" hidden="1" customHeight="1">
      <c r="A146" s="1">
        <v>0.73472222222222305</v>
      </c>
      <c r="B146" s="4">
        <f t="shared" si="14"/>
        <v>37</v>
      </c>
      <c r="C146" s="2" t="s">
        <v>313</v>
      </c>
      <c r="I146">
        <v>0</v>
      </c>
      <c r="R146" t="str">
        <f t="shared" si="10"/>
        <v>37:38</v>
      </c>
      <c r="S146" t="str">
        <f t="shared" si="11"/>
        <v>'</v>
      </c>
      <c r="T146" s="1" t="str">
        <f t="shared" si="12"/>
        <v>37:38</v>
      </c>
      <c r="U146" s="4" t="str">
        <f t="shared" si="13"/>
        <v>{time:'37:38', margin:0, text: '', team: ''},</v>
      </c>
    </row>
    <row r="147" spans="1:21" ht="15" hidden="1" customHeight="1">
      <c r="A147" s="1">
        <v>0.73402777777777795</v>
      </c>
      <c r="B147" s="4">
        <f t="shared" si="14"/>
        <v>37</v>
      </c>
      <c r="C147" s="2" t="s">
        <v>270</v>
      </c>
      <c r="I147">
        <v>0</v>
      </c>
      <c r="R147" t="str">
        <f t="shared" si="10"/>
        <v>37:37</v>
      </c>
      <c r="S147" t="str">
        <f t="shared" si="11"/>
        <v>'</v>
      </c>
      <c r="T147" s="1" t="str">
        <f t="shared" si="12"/>
        <v>37:37</v>
      </c>
      <c r="U147" s="4" t="str">
        <f t="shared" si="13"/>
        <v>{time:'37:37', margin:0, text: '', team: ''},</v>
      </c>
    </row>
    <row r="148" spans="1:21" ht="15" hidden="1" customHeight="1">
      <c r="A148" s="1">
        <v>0.73333333333333395</v>
      </c>
      <c r="B148" s="4">
        <f t="shared" si="14"/>
        <v>37</v>
      </c>
      <c r="C148" s="2" t="s">
        <v>278</v>
      </c>
      <c r="I148">
        <v>0</v>
      </c>
      <c r="R148" t="str">
        <f t="shared" si="10"/>
        <v>37:36</v>
      </c>
      <c r="S148" t="str">
        <f t="shared" si="11"/>
        <v>'</v>
      </c>
      <c r="T148" s="1" t="str">
        <f t="shared" si="12"/>
        <v>37:36</v>
      </c>
      <c r="U148" s="4" t="str">
        <f t="shared" si="13"/>
        <v>{time:'37:36', margin:0, text: '', team: ''},</v>
      </c>
    </row>
    <row r="149" spans="1:21" ht="15" customHeight="1">
      <c r="A149" s="1">
        <v>0.73263888888888895</v>
      </c>
      <c r="B149" s="4">
        <f t="shared" si="14"/>
        <v>37</v>
      </c>
      <c r="C149" s="2" t="s">
        <v>269</v>
      </c>
      <c r="D149" s="1">
        <v>0.73263888888888884</v>
      </c>
      <c r="E149" s="2" t="s">
        <v>20</v>
      </c>
      <c r="F149" s="2" t="s">
        <v>5</v>
      </c>
      <c r="G149" s="2" t="s">
        <v>246</v>
      </c>
      <c r="H149" s="2" t="s">
        <v>248</v>
      </c>
      <c r="I149">
        <v>-3</v>
      </c>
      <c r="R149" t="str">
        <f t="shared" si="10"/>
        <v>37:35</v>
      </c>
      <c r="S149" t="str">
        <f t="shared" si="11"/>
        <v>'</v>
      </c>
      <c r="T149" s="1" t="str">
        <f t="shared" si="12"/>
        <v>37:35</v>
      </c>
      <c r="U149" s="4" t="str">
        <f t="shared" si="13"/>
        <v>{time:'37:35', margin:-3, text: 'Anthony Brown made Three Point Jumper. Assisted by Chasson Randle.', team: 'STANFORD'},</v>
      </c>
    </row>
    <row r="150" spans="1:21" ht="15" hidden="1" customHeight="1">
      <c r="A150" s="1">
        <v>0.73194444444444395</v>
      </c>
      <c r="B150" s="4">
        <f t="shared" si="14"/>
        <v>37</v>
      </c>
      <c r="C150" s="2" t="s">
        <v>268</v>
      </c>
      <c r="I150">
        <v>-3</v>
      </c>
      <c r="R150" t="str">
        <f t="shared" si="10"/>
        <v>37:34</v>
      </c>
      <c r="S150" t="str">
        <f t="shared" si="11"/>
        <v>'</v>
      </c>
      <c r="T150" s="1" t="str">
        <f t="shared" si="12"/>
        <v>37:34</v>
      </c>
      <c r="U150" s="4" t="str">
        <f t="shared" si="13"/>
        <v>{time:'37:34', margin:-3, text: '', team: ''},</v>
      </c>
    </row>
    <row r="151" spans="1:21" ht="15" hidden="1" customHeight="1">
      <c r="A151" s="1">
        <v>0.73124999999999996</v>
      </c>
      <c r="B151" s="4">
        <f t="shared" si="14"/>
        <v>37</v>
      </c>
      <c r="C151" s="2" t="s">
        <v>267</v>
      </c>
      <c r="I151">
        <v>-3</v>
      </c>
      <c r="R151" t="str">
        <f t="shared" si="10"/>
        <v>37:33</v>
      </c>
      <c r="S151" t="str">
        <f t="shared" si="11"/>
        <v>'</v>
      </c>
      <c r="T151" s="1" t="str">
        <f t="shared" si="12"/>
        <v>37:33</v>
      </c>
      <c r="U151" s="4" t="str">
        <f t="shared" si="13"/>
        <v>{time:'37:33', margin:-3, text: '', team: ''},</v>
      </c>
    </row>
    <row r="152" spans="1:21" ht="15" hidden="1" customHeight="1">
      <c r="A152" s="1">
        <v>0.73055555555555596</v>
      </c>
      <c r="B152" s="4">
        <f t="shared" si="14"/>
        <v>37</v>
      </c>
      <c r="C152" s="2" t="s">
        <v>275</v>
      </c>
      <c r="I152">
        <v>-3</v>
      </c>
      <c r="R152" t="str">
        <f t="shared" si="10"/>
        <v>37:32</v>
      </c>
      <c r="S152" t="str">
        <f t="shared" si="11"/>
        <v>'</v>
      </c>
      <c r="T152" s="1" t="str">
        <f t="shared" si="12"/>
        <v>37:32</v>
      </c>
      <c r="U152" s="4" t="str">
        <f t="shared" si="13"/>
        <v>{time:'37:32', margin:-3, text: '', team: ''},</v>
      </c>
    </row>
    <row r="153" spans="1:21" ht="15" hidden="1" customHeight="1">
      <c r="A153" s="1">
        <v>0.72986111111111096</v>
      </c>
      <c r="B153" s="4">
        <f t="shared" si="14"/>
        <v>37</v>
      </c>
      <c r="C153" s="2" t="s">
        <v>314</v>
      </c>
      <c r="I153">
        <v>-3</v>
      </c>
      <c r="R153" t="str">
        <f t="shared" si="10"/>
        <v>37:31</v>
      </c>
      <c r="S153" t="str">
        <f t="shared" si="11"/>
        <v>'</v>
      </c>
      <c r="T153" s="1" t="str">
        <f t="shared" si="12"/>
        <v>37:31</v>
      </c>
      <c r="U153" s="4" t="str">
        <f t="shared" si="13"/>
        <v>{time:'37:31', margin:-3, text: '', team: ''},</v>
      </c>
    </row>
    <row r="154" spans="1:21" ht="15" hidden="1" customHeight="1">
      <c r="A154" s="1">
        <v>0.72916666666666696</v>
      </c>
      <c r="B154" s="4">
        <f t="shared" si="14"/>
        <v>37</v>
      </c>
      <c r="C154" s="2" t="s">
        <v>266</v>
      </c>
      <c r="I154">
        <v>-3</v>
      </c>
      <c r="R154" t="str">
        <f t="shared" si="10"/>
        <v>37:30</v>
      </c>
      <c r="S154" t="str">
        <f t="shared" si="11"/>
        <v>'</v>
      </c>
      <c r="T154" s="1" t="str">
        <f t="shared" si="12"/>
        <v>37:30</v>
      </c>
      <c r="U154" s="4" t="str">
        <f t="shared" si="13"/>
        <v>{time:'37:30', margin:-3, text: '', team: ''},</v>
      </c>
    </row>
    <row r="155" spans="1:21" ht="15" hidden="1" customHeight="1">
      <c r="A155" s="1">
        <v>0.72847222222222197</v>
      </c>
      <c r="B155" s="4">
        <f t="shared" si="14"/>
        <v>37</v>
      </c>
      <c r="C155" s="2" t="s">
        <v>315</v>
      </c>
      <c r="I155">
        <v>-3</v>
      </c>
      <c r="R155" t="str">
        <f t="shared" si="10"/>
        <v>37:29</v>
      </c>
      <c r="S155" t="str">
        <f t="shared" si="11"/>
        <v>'</v>
      </c>
      <c r="T155" s="1" t="str">
        <f t="shared" si="12"/>
        <v>37:29</v>
      </c>
      <c r="U155" s="4" t="str">
        <f t="shared" si="13"/>
        <v>{time:'37:29', margin:-3, text: '', team: ''},</v>
      </c>
    </row>
    <row r="156" spans="1:21" ht="15" hidden="1" customHeight="1">
      <c r="A156" s="1">
        <v>0.72777777777777597</v>
      </c>
      <c r="B156" s="4">
        <f t="shared" si="14"/>
        <v>37</v>
      </c>
      <c r="C156" s="2" t="s">
        <v>263</v>
      </c>
      <c r="I156">
        <v>-3</v>
      </c>
      <c r="R156" t="str">
        <f t="shared" si="10"/>
        <v>37:28</v>
      </c>
      <c r="S156" t="str">
        <f t="shared" si="11"/>
        <v>'</v>
      </c>
      <c r="T156" s="1" t="str">
        <f t="shared" si="12"/>
        <v>37:28</v>
      </c>
      <c r="U156" s="4" t="str">
        <f t="shared" si="13"/>
        <v>{time:'37:28', margin:-3, text: '', team: ''},</v>
      </c>
    </row>
    <row r="157" spans="1:21" ht="15" hidden="1" customHeight="1">
      <c r="A157" s="1">
        <v>0.72708333333333097</v>
      </c>
      <c r="B157" s="4">
        <f t="shared" si="14"/>
        <v>37</v>
      </c>
      <c r="C157" s="2" t="s">
        <v>316</v>
      </c>
      <c r="I157">
        <v>-3</v>
      </c>
      <c r="R157" t="str">
        <f t="shared" si="10"/>
        <v>37:27</v>
      </c>
      <c r="S157" t="str">
        <f t="shared" si="11"/>
        <v>'</v>
      </c>
      <c r="T157" s="1" t="str">
        <f t="shared" si="12"/>
        <v>37:27</v>
      </c>
      <c r="U157" s="4" t="str">
        <f t="shared" si="13"/>
        <v>{time:'37:27', margin:-3, text: '', team: ''},</v>
      </c>
    </row>
    <row r="158" spans="1:21" ht="15" hidden="1" customHeight="1">
      <c r="A158" s="1">
        <v>0.72638888888888598</v>
      </c>
      <c r="B158" s="4">
        <f t="shared" si="14"/>
        <v>37</v>
      </c>
      <c r="C158" s="2" t="s">
        <v>261</v>
      </c>
      <c r="I158">
        <v>-3</v>
      </c>
      <c r="R158" t="str">
        <f t="shared" si="10"/>
        <v>37:26</v>
      </c>
      <c r="S158" t="str">
        <f t="shared" si="11"/>
        <v>'</v>
      </c>
      <c r="T158" s="1" t="str">
        <f t="shared" si="12"/>
        <v>37:26</v>
      </c>
      <c r="U158" s="4" t="str">
        <f t="shared" si="13"/>
        <v>{time:'37:26', margin:-3, text: '', team: ''},</v>
      </c>
    </row>
    <row r="159" spans="1:21">
      <c r="A159" s="1">
        <v>0.72569444444444098</v>
      </c>
      <c r="B159" s="4">
        <f t="shared" si="14"/>
        <v>37</v>
      </c>
      <c r="C159" s="2" t="s">
        <v>260</v>
      </c>
      <c r="D159" s="1">
        <v>0.72569444444444453</v>
      </c>
      <c r="E159" s="2" t="s">
        <v>18</v>
      </c>
      <c r="F159" s="2" t="s">
        <v>241</v>
      </c>
      <c r="G159" s="2" t="s">
        <v>246</v>
      </c>
      <c r="H159" s="2" t="s">
        <v>248</v>
      </c>
      <c r="I159">
        <v>-3</v>
      </c>
      <c r="R159" t="str">
        <f t="shared" si="10"/>
        <v>37:25</v>
      </c>
      <c r="S159" t="str">
        <f t="shared" si="11"/>
        <v>'</v>
      </c>
      <c r="T159" s="1" t="str">
        <f t="shared" si="12"/>
        <v>37:25</v>
      </c>
      <c r="U159" s="4" t="str">
        <f t="shared" si="13"/>
        <v>{time:'37:25', margin:-3, text: 'Jabari Bird missed Three Point Jumper.', team: 'CAL'},</v>
      </c>
    </row>
    <row r="160" spans="1:21" ht="15" customHeight="1">
      <c r="A160" s="1">
        <v>0.72499999999999598</v>
      </c>
      <c r="B160" s="4">
        <f t="shared" si="14"/>
        <v>37</v>
      </c>
      <c r="C160" s="2" t="s">
        <v>259</v>
      </c>
      <c r="D160" s="1">
        <v>0.72569444444444453</v>
      </c>
      <c r="E160" s="2" t="s">
        <v>21</v>
      </c>
      <c r="F160" s="2" t="s">
        <v>5</v>
      </c>
      <c r="G160" s="2" t="s">
        <v>246</v>
      </c>
      <c r="H160" s="2" t="s">
        <v>248</v>
      </c>
      <c r="I160">
        <v>-3</v>
      </c>
      <c r="R160" t="str">
        <f t="shared" si="10"/>
        <v>37:24</v>
      </c>
      <c r="S160" t="str">
        <f t="shared" si="11"/>
        <v>'</v>
      </c>
      <c r="T160" s="1" t="str">
        <f t="shared" si="12"/>
        <v>37:24</v>
      </c>
      <c r="U160" s="4" t="str">
        <f t="shared" si="13"/>
        <v>{time:'37:24', margin:-3, text: 'Stefan Nastic Defensive Rebound.', team: 'STANFORD'},</v>
      </c>
    </row>
    <row r="161" spans="1:21" ht="15" hidden="1" customHeight="1">
      <c r="A161" s="1">
        <v>0.72430555555555098</v>
      </c>
      <c r="B161" s="4">
        <f t="shared" si="14"/>
        <v>37</v>
      </c>
      <c r="C161" s="2" t="s">
        <v>265</v>
      </c>
      <c r="D161" s="1"/>
      <c r="I161">
        <v>-3</v>
      </c>
      <c r="R161" t="str">
        <f t="shared" si="10"/>
        <v>37:23</v>
      </c>
      <c r="S161" t="str">
        <f t="shared" si="11"/>
        <v>'</v>
      </c>
      <c r="T161" s="1" t="str">
        <f t="shared" si="12"/>
        <v>37:23</v>
      </c>
      <c r="U161" s="4" t="str">
        <f t="shared" si="13"/>
        <v>{time:'37:23', margin:-3, text: '', team: ''},</v>
      </c>
    </row>
    <row r="162" spans="1:21" ht="15" hidden="1" customHeight="1">
      <c r="A162" s="1">
        <v>0.72361111111110599</v>
      </c>
      <c r="B162" s="4">
        <f t="shared" si="14"/>
        <v>37</v>
      </c>
      <c r="C162" s="2" t="s">
        <v>258</v>
      </c>
      <c r="D162" s="1"/>
      <c r="I162">
        <v>-3</v>
      </c>
      <c r="R162" t="str">
        <f t="shared" si="10"/>
        <v>37:22</v>
      </c>
      <c r="S162" t="str">
        <f t="shared" si="11"/>
        <v>'</v>
      </c>
      <c r="T162" s="1" t="str">
        <f t="shared" si="12"/>
        <v>37:22</v>
      </c>
      <c r="U162" s="4" t="str">
        <f t="shared" si="13"/>
        <v>{time:'37:22', margin:-3, text: '', team: ''},</v>
      </c>
    </row>
    <row r="163" spans="1:21" ht="15" hidden="1" customHeight="1">
      <c r="A163" s="1">
        <v>0.72291666666666099</v>
      </c>
      <c r="B163" s="4">
        <f t="shared" si="14"/>
        <v>37</v>
      </c>
      <c r="C163" s="2" t="s">
        <v>264</v>
      </c>
      <c r="D163" s="1"/>
      <c r="I163">
        <v>-3</v>
      </c>
      <c r="R163" t="str">
        <f t="shared" si="10"/>
        <v>37:21</v>
      </c>
      <c r="S163" t="str">
        <f t="shared" si="11"/>
        <v>'</v>
      </c>
      <c r="T163" s="1" t="str">
        <f t="shared" si="12"/>
        <v>37:21</v>
      </c>
      <c r="U163" s="4" t="str">
        <f t="shared" si="13"/>
        <v>{time:'37:21', margin:-3, text: '', team: ''},</v>
      </c>
    </row>
    <row r="164" spans="1:21" ht="15" hidden="1" customHeight="1">
      <c r="A164" s="1">
        <v>0.72222222222221599</v>
      </c>
      <c r="B164" s="4">
        <f t="shared" si="14"/>
        <v>37</v>
      </c>
      <c r="C164" s="2" t="s">
        <v>256</v>
      </c>
      <c r="D164" s="1"/>
      <c r="I164">
        <v>-3</v>
      </c>
      <c r="R164" t="str">
        <f t="shared" si="10"/>
        <v>37:20</v>
      </c>
      <c r="S164" t="str">
        <f t="shared" si="11"/>
        <v>'</v>
      </c>
      <c r="T164" s="1" t="str">
        <f t="shared" si="12"/>
        <v>37:20</v>
      </c>
      <c r="U164" s="4" t="str">
        <f t="shared" si="13"/>
        <v>{time:'37:20', margin:-3, text: '', team: ''},</v>
      </c>
    </row>
    <row r="165" spans="1:21" ht="15" hidden="1" customHeight="1">
      <c r="A165" s="1">
        <v>0.721527777777771</v>
      </c>
      <c r="B165" s="4">
        <f t="shared" si="14"/>
        <v>37</v>
      </c>
      <c r="C165" s="2" t="s">
        <v>262</v>
      </c>
      <c r="D165" s="1"/>
      <c r="I165">
        <v>-3</v>
      </c>
      <c r="R165" t="str">
        <f t="shared" si="10"/>
        <v>37:19</v>
      </c>
      <c r="S165" t="str">
        <f t="shared" si="11"/>
        <v>'</v>
      </c>
      <c r="T165" s="1" t="str">
        <f t="shared" si="12"/>
        <v>37:19</v>
      </c>
      <c r="U165" s="4" t="str">
        <f t="shared" si="13"/>
        <v>{time:'37:19', margin:-3, text: '', team: ''},</v>
      </c>
    </row>
    <row r="166" spans="1:21" ht="15" hidden="1" customHeight="1">
      <c r="A166" s="1">
        <v>0.720833333333326</v>
      </c>
      <c r="B166" s="4">
        <f t="shared" si="14"/>
        <v>37</v>
      </c>
      <c r="C166" s="2" t="s">
        <v>255</v>
      </c>
      <c r="D166" s="1"/>
      <c r="I166">
        <v>-3</v>
      </c>
      <c r="R166" t="str">
        <f t="shared" si="10"/>
        <v>37:18</v>
      </c>
      <c r="S166" t="str">
        <f t="shared" si="11"/>
        <v>'</v>
      </c>
      <c r="T166" s="1" t="str">
        <f t="shared" si="12"/>
        <v>37:18</v>
      </c>
      <c r="U166" s="4" t="str">
        <f t="shared" si="13"/>
        <v>{time:'37:18', margin:-3, text: '', team: ''},</v>
      </c>
    </row>
    <row r="167" spans="1:21" ht="15" hidden="1" customHeight="1">
      <c r="A167" s="1">
        <v>0.720138888888881</v>
      </c>
      <c r="B167" s="4">
        <f t="shared" si="14"/>
        <v>37</v>
      </c>
      <c r="C167" s="2" t="s">
        <v>257</v>
      </c>
      <c r="D167" s="1"/>
      <c r="I167">
        <v>-3</v>
      </c>
      <c r="R167" t="str">
        <f t="shared" si="10"/>
        <v>37:17</v>
      </c>
      <c r="S167" t="str">
        <f t="shared" si="11"/>
        <v>'</v>
      </c>
      <c r="T167" s="1" t="str">
        <f t="shared" si="12"/>
        <v>37:17</v>
      </c>
      <c r="U167" s="4" t="str">
        <f t="shared" si="13"/>
        <v>{time:'37:17', margin:-3, text: '', team: ''},</v>
      </c>
    </row>
    <row r="168" spans="1:21" ht="15" hidden="1" customHeight="1">
      <c r="A168" s="1">
        <v>0.719444444444436</v>
      </c>
      <c r="B168" s="4">
        <f t="shared" si="14"/>
        <v>37</v>
      </c>
      <c r="C168" s="2" t="s">
        <v>253</v>
      </c>
      <c r="D168" s="1"/>
      <c r="I168">
        <v>-3</v>
      </c>
      <c r="R168" t="str">
        <f t="shared" si="10"/>
        <v>37:16</v>
      </c>
      <c r="S168" t="str">
        <f t="shared" si="11"/>
        <v>'</v>
      </c>
      <c r="T168" s="1" t="str">
        <f t="shared" si="12"/>
        <v>37:16</v>
      </c>
      <c r="U168" s="4" t="str">
        <f t="shared" si="13"/>
        <v>{time:'37:16', margin:-3, text: '', team: ''},</v>
      </c>
    </row>
    <row r="169" spans="1:21" ht="15" hidden="1" customHeight="1">
      <c r="A169" s="1">
        <v>0.71874999999999101</v>
      </c>
      <c r="B169" s="4">
        <f t="shared" si="14"/>
        <v>37</v>
      </c>
      <c r="C169" s="2" t="s">
        <v>252</v>
      </c>
      <c r="D169" s="1"/>
      <c r="I169">
        <v>-3</v>
      </c>
      <c r="R169" t="str">
        <f t="shared" si="10"/>
        <v>37:15</v>
      </c>
      <c r="S169" t="str">
        <f t="shared" si="11"/>
        <v>'</v>
      </c>
      <c r="T169" s="1" t="str">
        <f t="shared" si="12"/>
        <v>37:15</v>
      </c>
      <c r="U169" s="4" t="str">
        <f t="shared" si="13"/>
        <v>{time:'37:15', margin:-3, text: '', team: ''},</v>
      </c>
    </row>
    <row r="170" spans="1:21" ht="15" hidden="1" customHeight="1">
      <c r="A170" s="1">
        <v>0.71805555555554601</v>
      </c>
      <c r="B170" s="4">
        <f t="shared" si="14"/>
        <v>37</v>
      </c>
      <c r="C170" s="2" t="s">
        <v>251</v>
      </c>
      <c r="D170" s="1"/>
      <c r="I170">
        <v>-3</v>
      </c>
      <c r="R170" t="str">
        <f t="shared" si="10"/>
        <v>37:14</v>
      </c>
      <c r="S170" t="str">
        <f t="shared" si="11"/>
        <v>'</v>
      </c>
      <c r="T170" s="1" t="str">
        <f t="shared" si="12"/>
        <v>37:14</v>
      </c>
      <c r="U170" s="4" t="str">
        <f t="shared" si="13"/>
        <v>{time:'37:14', margin:-3, text: '', team: ''},</v>
      </c>
    </row>
    <row r="171" spans="1:21" ht="15" hidden="1" customHeight="1">
      <c r="A171" s="1">
        <v>0.71736111111110101</v>
      </c>
      <c r="B171" s="4">
        <f t="shared" si="14"/>
        <v>37</v>
      </c>
      <c r="C171" s="2" t="s">
        <v>254</v>
      </c>
      <c r="D171" s="1"/>
      <c r="I171">
        <v>-3</v>
      </c>
      <c r="R171" t="str">
        <f t="shared" si="10"/>
        <v>37:13</v>
      </c>
      <c r="S171" t="str">
        <f t="shared" si="11"/>
        <v>'</v>
      </c>
      <c r="T171" s="1" t="str">
        <f t="shared" si="12"/>
        <v>37:13</v>
      </c>
      <c r="U171" s="4" t="str">
        <f t="shared" si="13"/>
        <v>{time:'37:13', margin:-3, text: '', team: ''},</v>
      </c>
    </row>
    <row r="172" spans="1:21" ht="15" hidden="1" customHeight="1">
      <c r="A172" s="1">
        <v>0.71666666666665602</v>
      </c>
      <c r="B172" s="4">
        <f t="shared" si="14"/>
        <v>37</v>
      </c>
      <c r="C172" s="2" t="s">
        <v>317</v>
      </c>
      <c r="D172" s="1"/>
      <c r="I172">
        <v>-3</v>
      </c>
      <c r="R172" t="str">
        <f t="shared" si="10"/>
        <v>37:12</v>
      </c>
      <c r="S172" t="str">
        <f t="shared" si="11"/>
        <v>'</v>
      </c>
      <c r="T172" s="1" t="str">
        <f t="shared" si="12"/>
        <v>37:12</v>
      </c>
      <c r="U172" s="4" t="str">
        <f t="shared" si="13"/>
        <v>{time:'37:12', margin:-3, text: '', team: ''},</v>
      </c>
    </row>
    <row r="173" spans="1:21" ht="15" hidden="1" customHeight="1">
      <c r="A173" s="1">
        <v>0.71597222222221102</v>
      </c>
      <c r="B173" s="4">
        <f t="shared" si="14"/>
        <v>37</v>
      </c>
      <c r="C173" s="2" t="s">
        <v>250</v>
      </c>
      <c r="D173" s="1"/>
      <c r="I173">
        <v>-3</v>
      </c>
      <c r="R173" t="str">
        <f t="shared" si="10"/>
        <v>37:11</v>
      </c>
      <c r="S173" t="str">
        <f t="shared" si="11"/>
        <v>'</v>
      </c>
      <c r="T173" s="1" t="str">
        <f t="shared" si="12"/>
        <v>37:11</v>
      </c>
      <c r="U173" s="4" t="str">
        <f t="shared" si="13"/>
        <v>{time:'37:11', margin:-3, text: '', team: ''},</v>
      </c>
    </row>
    <row r="174" spans="1:21" ht="15" hidden="1" customHeight="1">
      <c r="A174" s="1">
        <v>0.71527777777776602</v>
      </c>
      <c r="B174" s="4">
        <f t="shared" si="14"/>
        <v>37</v>
      </c>
      <c r="C174" s="2" t="s">
        <v>318</v>
      </c>
      <c r="D174" s="1"/>
      <c r="I174">
        <v>-3</v>
      </c>
      <c r="R174" t="str">
        <f t="shared" si="10"/>
        <v>37:10</v>
      </c>
      <c r="S174" t="str">
        <f t="shared" si="11"/>
        <v>'</v>
      </c>
      <c r="T174" s="1" t="str">
        <f t="shared" si="12"/>
        <v>37:10</v>
      </c>
      <c r="U174" s="4" t="str">
        <f t="shared" si="13"/>
        <v>{time:'37:10', margin:-3, text: '', team: ''},</v>
      </c>
    </row>
    <row r="175" spans="1:21" ht="15" hidden="1" customHeight="1">
      <c r="A175" s="1">
        <v>0.71458333333332102</v>
      </c>
      <c r="B175" s="4">
        <f t="shared" si="14"/>
        <v>37</v>
      </c>
      <c r="C175" s="2" t="s">
        <v>319</v>
      </c>
      <c r="D175" s="1"/>
      <c r="I175">
        <v>-3</v>
      </c>
      <c r="R175" t="str">
        <f t="shared" si="10"/>
        <v>37:09</v>
      </c>
      <c r="S175" t="str">
        <f t="shared" si="11"/>
        <v>'</v>
      </c>
      <c r="T175" s="1" t="str">
        <f t="shared" si="12"/>
        <v>37:09</v>
      </c>
      <c r="U175" s="4" t="str">
        <f t="shared" si="13"/>
        <v>{time:'37:09', margin:-3, text: '', team: ''},</v>
      </c>
    </row>
    <row r="176" spans="1:21" ht="15" hidden="1" customHeight="1">
      <c r="A176" s="1">
        <v>0.71388888888887603</v>
      </c>
      <c r="B176" s="4">
        <f t="shared" si="14"/>
        <v>37</v>
      </c>
      <c r="C176" s="2" t="s">
        <v>320</v>
      </c>
      <c r="D176" s="1"/>
      <c r="I176">
        <v>-3</v>
      </c>
      <c r="R176" t="str">
        <f t="shared" si="10"/>
        <v>37:08</v>
      </c>
      <c r="S176" t="str">
        <f t="shared" si="11"/>
        <v>'</v>
      </c>
      <c r="T176" s="1" t="str">
        <f t="shared" si="12"/>
        <v>37:08</v>
      </c>
      <c r="U176" s="4" t="str">
        <f t="shared" si="13"/>
        <v>{time:'37:08', margin:-3, text: '', team: ''},</v>
      </c>
    </row>
    <row r="177" spans="1:21" ht="15" hidden="1" customHeight="1">
      <c r="A177" s="1">
        <v>0.71319444444443103</v>
      </c>
      <c r="B177" s="4">
        <f t="shared" si="14"/>
        <v>37</v>
      </c>
      <c r="C177" s="2" t="s">
        <v>321</v>
      </c>
      <c r="D177" s="1"/>
      <c r="I177">
        <v>-3</v>
      </c>
      <c r="R177" t="str">
        <f t="shared" si="10"/>
        <v>37:07</v>
      </c>
      <c r="S177" t="str">
        <f t="shared" si="11"/>
        <v>'</v>
      </c>
      <c r="T177" s="1" t="str">
        <f t="shared" si="12"/>
        <v>37:07</v>
      </c>
      <c r="U177" s="4" t="str">
        <f t="shared" si="13"/>
        <v>{time:'37:07', margin:-3, text: '', team: ''},</v>
      </c>
    </row>
    <row r="178" spans="1:21" ht="15" hidden="1" customHeight="1">
      <c r="A178" s="1">
        <v>0.71249999999998603</v>
      </c>
      <c r="B178" s="4">
        <f t="shared" si="14"/>
        <v>37</v>
      </c>
      <c r="C178" s="2" t="s">
        <v>322</v>
      </c>
      <c r="D178" s="1"/>
      <c r="I178">
        <v>-3</v>
      </c>
      <c r="R178" t="str">
        <f t="shared" si="10"/>
        <v>37:06</v>
      </c>
      <c r="S178" t="str">
        <f t="shared" si="11"/>
        <v>'</v>
      </c>
      <c r="T178" s="1" t="str">
        <f t="shared" si="12"/>
        <v>37:06</v>
      </c>
      <c r="U178" s="4" t="str">
        <f t="shared" si="13"/>
        <v>{time:'37:06', margin:-3, text: '', team: ''},</v>
      </c>
    </row>
    <row r="179" spans="1:21" ht="15" hidden="1" customHeight="1">
      <c r="A179" s="1">
        <v>0.71180555555554104</v>
      </c>
      <c r="B179" s="4">
        <f t="shared" si="14"/>
        <v>37</v>
      </c>
      <c r="C179" s="2" t="s">
        <v>323</v>
      </c>
      <c r="D179" s="1"/>
      <c r="I179">
        <v>-3</v>
      </c>
      <c r="R179" t="str">
        <f t="shared" si="10"/>
        <v>37:05</v>
      </c>
      <c r="S179" t="str">
        <f t="shared" si="11"/>
        <v>'</v>
      </c>
      <c r="T179" s="1" t="str">
        <f t="shared" si="12"/>
        <v>37:05</v>
      </c>
      <c r="U179" s="4" t="str">
        <f t="shared" si="13"/>
        <v>{time:'37:05', margin:-3, text: '', team: ''},</v>
      </c>
    </row>
    <row r="180" spans="1:21" ht="15" hidden="1" customHeight="1">
      <c r="A180" s="1">
        <v>0.71111111111109604</v>
      </c>
      <c r="B180" s="4">
        <f t="shared" si="14"/>
        <v>37</v>
      </c>
      <c r="C180" s="2" t="s">
        <v>324</v>
      </c>
      <c r="D180" s="1"/>
      <c r="I180">
        <v>-3</v>
      </c>
      <c r="R180" t="str">
        <f t="shared" si="10"/>
        <v>37:04</v>
      </c>
      <c r="S180" t="str">
        <f t="shared" si="11"/>
        <v>'</v>
      </c>
      <c r="T180" s="1" t="str">
        <f t="shared" si="12"/>
        <v>37:04</v>
      </c>
      <c r="U180" s="4" t="str">
        <f t="shared" si="13"/>
        <v>{time:'37:04', margin:-3, text: '', team: ''},</v>
      </c>
    </row>
    <row r="181" spans="1:21" ht="15" hidden="1" customHeight="1">
      <c r="A181" s="1">
        <v>0.71041666666665104</v>
      </c>
      <c r="B181" s="4">
        <f t="shared" si="14"/>
        <v>37</v>
      </c>
      <c r="C181" s="2" t="s">
        <v>325</v>
      </c>
      <c r="D181" s="1"/>
      <c r="I181">
        <v>-3</v>
      </c>
      <c r="R181" t="str">
        <f t="shared" si="10"/>
        <v>37:03</v>
      </c>
      <c r="S181" t="str">
        <f t="shared" si="11"/>
        <v>'</v>
      </c>
      <c r="T181" s="1" t="str">
        <f t="shared" si="12"/>
        <v>37:03</v>
      </c>
      <c r="U181" s="4" t="str">
        <f t="shared" si="13"/>
        <v>{time:'37:03', margin:-3, text: '', team: ''},</v>
      </c>
    </row>
    <row r="182" spans="1:21" ht="15" hidden="1" customHeight="1">
      <c r="A182" s="1">
        <v>0.70972222222220605</v>
      </c>
      <c r="B182" s="4">
        <f t="shared" si="14"/>
        <v>37</v>
      </c>
      <c r="C182" s="2" t="s">
        <v>326</v>
      </c>
      <c r="D182" s="1"/>
      <c r="I182">
        <v>-3</v>
      </c>
      <c r="R182" t="str">
        <f t="shared" si="10"/>
        <v>37:02</v>
      </c>
      <c r="S182" t="str">
        <f t="shared" si="11"/>
        <v>'</v>
      </c>
      <c r="T182" s="1" t="str">
        <f t="shared" si="12"/>
        <v>37:02</v>
      </c>
      <c r="U182" s="4" t="str">
        <f t="shared" si="13"/>
        <v>{time:'37:02', margin:-3, text: '', team: ''},</v>
      </c>
    </row>
    <row r="183" spans="1:21" ht="15" hidden="1" customHeight="1">
      <c r="A183" s="1">
        <v>0.70902777777776105</v>
      </c>
      <c r="B183" s="4">
        <f t="shared" si="14"/>
        <v>37</v>
      </c>
      <c r="C183" s="2" t="s">
        <v>327</v>
      </c>
      <c r="D183" s="1"/>
      <c r="I183">
        <v>-3</v>
      </c>
      <c r="R183" t="str">
        <f t="shared" si="10"/>
        <v>37:01</v>
      </c>
      <c r="S183" t="str">
        <f t="shared" si="11"/>
        <v>'</v>
      </c>
      <c r="T183" s="1" t="str">
        <f t="shared" si="12"/>
        <v>37:01</v>
      </c>
      <c r="U183" s="4" t="str">
        <f t="shared" si="13"/>
        <v>{time:'37:01', margin:-3, text: '', team: ''},</v>
      </c>
    </row>
    <row r="184" spans="1:21" ht="15" hidden="1" customHeight="1">
      <c r="A184" s="1">
        <v>0.70833333333331605</v>
      </c>
      <c r="B184" s="4">
        <f t="shared" si="14"/>
        <v>37</v>
      </c>
      <c r="C184" s="2" t="s">
        <v>309</v>
      </c>
      <c r="D184" s="1"/>
      <c r="I184">
        <v>-3</v>
      </c>
      <c r="R184" t="str">
        <f t="shared" si="10"/>
        <v>37:00</v>
      </c>
      <c r="S184" t="str">
        <f t="shared" si="11"/>
        <v>'</v>
      </c>
      <c r="T184" s="1" t="str">
        <f t="shared" si="12"/>
        <v>37:00</v>
      </c>
      <c r="U184" s="4" t="str">
        <f t="shared" si="13"/>
        <v>{time:'37:00', margin:-3, text: '', team: ''},</v>
      </c>
    </row>
    <row r="185" spans="1:21" ht="15" hidden="1" customHeight="1">
      <c r="A185" s="1">
        <v>0.70763888888887105</v>
      </c>
      <c r="B185" s="4">
        <f t="shared" si="14"/>
        <v>36</v>
      </c>
      <c r="C185" s="2" t="s">
        <v>287</v>
      </c>
      <c r="D185" s="1"/>
      <c r="I185">
        <v>-3</v>
      </c>
      <c r="R185" t="str">
        <f t="shared" si="10"/>
        <v>36:59</v>
      </c>
      <c r="S185" t="str">
        <f t="shared" si="11"/>
        <v>'</v>
      </c>
      <c r="T185" s="1" t="str">
        <f t="shared" si="12"/>
        <v>36:59</v>
      </c>
      <c r="U185" s="4" t="str">
        <f t="shared" si="13"/>
        <v>{time:'36:59', margin:-3, text: '', team: ''},</v>
      </c>
    </row>
    <row r="186" spans="1:21" ht="15" hidden="1" customHeight="1">
      <c r="A186" s="1">
        <v>0.70694444444442595</v>
      </c>
      <c r="B186" s="4">
        <f t="shared" si="14"/>
        <v>36</v>
      </c>
      <c r="C186" s="2" t="s">
        <v>285</v>
      </c>
      <c r="D186" s="1"/>
      <c r="I186">
        <v>-3</v>
      </c>
      <c r="R186" t="str">
        <f t="shared" si="10"/>
        <v>36:58</v>
      </c>
      <c r="S186" t="str">
        <f t="shared" si="11"/>
        <v>'</v>
      </c>
      <c r="T186" s="1" t="str">
        <f t="shared" si="12"/>
        <v>36:58</v>
      </c>
      <c r="U186" s="4" t="str">
        <f t="shared" si="13"/>
        <v>{time:'36:58', margin:-3, text: '', team: ''},</v>
      </c>
    </row>
    <row r="187" spans="1:21" ht="15" hidden="1" customHeight="1">
      <c r="A187" s="1">
        <v>0.70624999999998095</v>
      </c>
      <c r="B187" s="4">
        <f t="shared" si="14"/>
        <v>36</v>
      </c>
      <c r="C187" s="2" t="s">
        <v>297</v>
      </c>
      <c r="D187" s="1"/>
      <c r="I187">
        <v>-3</v>
      </c>
      <c r="R187" t="str">
        <f t="shared" si="10"/>
        <v>36:57</v>
      </c>
      <c r="S187" t="str">
        <f t="shared" si="11"/>
        <v>'</v>
      </c>
      <c r="T187" s="1" t="str">
        <f t="shared" si="12"/>
        <v>36:57</v>
      </c>
      <c r="U187" s="4" t="str">
        <f t="shared" si="13"/>
        <v>{time:'36:57', margin:-3, text: '', team: ''},</v>
      </c>
    </row>
    <row r="188" spans="1:21" ht="15" hidden="1" customHeight="1">
      <c r="A188" s="1">
        <v>0.70555555555553595</v>
      </c>
      <c r="B188" s="4">
        <f t="shared" si="14"/>
        <v>36</v>
      </c>
      <c r="C188" s="2" t="s">
        <v>284</v>
      </c>
      <c r="D188" s="1"/>
      <c r="I188">
        <v>-3</v>
      </c>
      <c r="R188" t="str">
        <f t="shared" si="10"/>
        <v>36:56</v>
      </c>
      <c r="S188" t="str">
        <f t="shared" si="11"/>
        <v>'</v>
      </c>
      <c r="T188" s="1" t="str">
        <f t="shared" si="12"/>
        <v>36:56</v>
      </c>
      <c r="U188" s="4" t="str">
        <f t="shared" si="13"/>
        <v>{time:'36:56', margin:-3, text: '', team: ''},</v>
      </c>
    </row>
    <row r="189" spans="1:21" ht="15" hidden="1" customHeight="1">
      <c r="A189" s="1">
        <v>0.70486111111109095</v>
      </c>
      <c r="B189" s="4">
        <f t="shared" si="14"/>
        <v>36</v>
      </c>
      <c r="C189" s="2" t="s">
        <v>293</v>
      </c>
      <c r="D189" s="1"/>
      <c r="I189">
        <v>-3</v>
      </c>
      <c r="R189" t="str">
        <f t="shared" si="10"/>
        <v>36:55</v>
      </c>
      <c r="S189" t="str">
        <f t="shared" si="11"/>
        <v>'</v>
      </c>
      <c r="T189" s="1" t="str">
        <f t="shared" si="12"/>
        <v>36:55</v>
      </c>
      <c r="U189" s="4" t="str">
        <f t="shared" si="13"/>
        <v>{time:'36:55', margin:-3, text: '', team: ''},</v>
      </c>
    </row>
    <row r="190" spans="1:21" ht="15" hidden="1" customHeight="1">
      <c r="A190" s="1">
        <v>0.70416666666664596</v>
      </c>
      <c r="B190" s="4">
        <f t="shared" si="14"/>
        <v>36</v>
      </c>
      <c r="C190" s="2" t="s">
        <v>282</v>
      </c>
      <c r="D190" s="1"/>
      <c r="I190">
        <v>-3</v>
      </c>
      <c r="R190" t="str">
        <f t="shared" si="10"/>
        <v>36:54</v>
      </c>
      <c r="S190" t="str">
        <f t="shared" si="11"/>
        <v>'</v>
      </c>
      <c r="T190" s="1" t="str">
        <f t="shared" si="12"/>
        <v>36:54</v>
      </c>
      <c r="U190" s="4" t="str">
        <f t="shared" si="13"/>
        <v>{time:'36:54', margin:-3, text: '', team: ''},</v>
      </c>
    </row>
    <row r="191" spans="1:21" ht="15" customHeight="1">
      <c r="A191" s="1">
        <v>0.70347222222220096</v>
      </c>
      <c r="B191" s="4">
        <f t="shared" si="14"/>
        <v>36</v>
      </c>
      <c r="C191" s="2" t="s">
        <v>310</v>
      </c>
      <c r="D191" s="1">
        <v>0.70347222222222217</v>
      </c>
      <c r="E191" s="2" t="s">
        <v>22</v>
      </c>
      <c r="F191" s="2" t="s">
        <v>5</v>
      </c>
      <c r="G191" s="2" t="s">
        <v>246</v>
      </c>
      <c r="H191" s="2" t="s">
        <v>248</v>
      </c>
      <c r="I191">
        <v>-3</v>
      </c>
      <c r="R191" t="str">
        <f t="shared" si="10"/>
        <v>36:53</v>
      </c>
      <c r="S191" t="str">
        <f t="shared" si="11"/>
        <v>'</v>
      </c>
      <c r="T191" s="1" t="str">
        <f t="shared" si="12"/>
        <v>36:53</v>
      </c>
      <c r="U191" s="4" t="str">
        <f t="shared" si="13"/>
        <v>{time:'36:53', margin:-3, text: 'Stefan Nastic Turnover.', team: 'STANFORD'},</v>
      </c>
    </row>
    <row r="192" spans="1:21" ht="15" customHeight="1">
      <c r="A192" s="1">
        <v>0.70277777777775596</v>
      </c>
      <c r="B192" s="4">
        <f t="shared" si="14"/>
        <v>36</v>
      </c>
      <c r="C192" s="2" t="s">
        <v>280</v>
      </c>
      <c r="D192" s="1">
        <v>0.70347222222222217</v>
      </c>
      <c r="E192" s="2" t="s">
        <v>23</v>
      </c>
      <c r="F192" s="2" t="s">
        <v>241</v>
      </c>
      <c r="G192" s="2" t="s">
        <v>246</v>
      </c>
      <c r="H192" s="2" t="s">
        <v>248</v>
      </c>
      <c r="I192">
        <v>-3</v>
      </c>
      <c r="R192" t="str">
        <f t="shared" si="10"/>
        <v>36:52</v>
      </c>
      <c r="S192" t="str">
        <f t="shared" si="11"/>
        <v>'</v>
      </c>
      <c r="T192" s="1" t="str">
        <f t="shared" si="12"/>
        <v>36:52</v>
      </c>
      <c r="U192" s="4" t="str">
        <f t="shared" si="13"/>
        <v>{time:'36:52', margin:-3, text: 'Dwight Tarwater Steal.', team: 'CAL'},</v>
      </c>
    </row>
    <row r="193" spans="1:21" ht="15" hidden="1" customHeight="1">
      <c r="A193" s="1">
        <v>0.70208333333331097</v>
      </c>
      <c r="B193" s="4">
        <f t="shared" si="14"/>
        <v>36</v>
      </c>
      <c r="C193" s="2" t="s">
        <v>311</v>
      </c>
      <c r="D193" s="1"/>
      <c r="I193">
        <v>-3</v>
      </c>
      <c r="R193" t="str">
        <f t="shared" si="10"/>
        <v>36:51</v>
      </c>
      <c r="S193" t="str">
        <f t="shared" si="11"/>
        <v>'</v>
      </c>
      <c r="T193" s="1" t="str">
        <f t="shared" si="12"/>
        <v>36:51</v>
      </c>
      <c r="U193" s="4" t="str">
        <f t="shared" si="13"/>
        <v>{time:'36:51', margin:-3, text: '', team: ''},</v>
      </c>
    </row>
    <row r="194" spans="1:21" ht="15" hidden="1" customHeight="1">
      <c r="A194" s="1">
        <v>0.70138888888886597</v>
      </c>
      <c r="B194" s="4">
        <f t="shared" si="14"/>
        <v>36</v>
      </c>
      <c r="C194" s="2" t="s">
        <v>279</v>
      </c>
      <c r="D194" s="1"/>
      <c r="I194">
        <v>-3</v>
      </c>
      <c r="R194" t="str">
        <f t="shared" si="10"/>
        <v>36:50</v>
      </c>
      <c r="S194" t="str">
        <f t="shared" si="11"/>
        <v>'</v>
      </c>
      <c r="T194" s="1" t="str">
        <f t="shared" si="12"/>
        <v>36:50</v>
      </c>
      <c r="U194" s="4" t="str">
        <f t="shared" si="13"/>
        <v>{time:'36:50', margin:-3, text: '', team: ''},</v>
      </c>
    </row>
    <row r="195" spans="1:21" ht="15" hidden="1" customHeight="1">
      <c r="A195" s="1">
        <v>0.70069444444442097</v>
      </c>
      <c r="B195" s="4">
        <f t="shared" si="14"/>
        <v>36</v>
      </c>
      <c r="C195" s="2" t="s">
        <v>312</v>
      </c>
      <c r="D195" s="1"/>
      <c r="I195">
        <v>-3</v>
      </c>
      <c r="R195" t="str">
        <f t="shared" si="10"/>
        <v>36:49</v>
      </c>
      <c r="S195" t="str">
        <f t="shared" si="11"/>
        <v>'</v>
      </c>
      <c r="T195" s="1" t="str">
        <f t="shared" si="12"/>
        <v>36:49</v>
      </c>
      <c r="U195" s="4" t="str">
        <f t="shared" si="13"/>
        <v>{time:'36:49', margin:-3, text: '', team: ''},</v>
      </c>
    </row>
    <row r="196" spans="1:21" ht="15" hidden="1" customHeight="1">
      <c r="A196" s="1">
        <v>0.69999999999997597</v>
      </c>
      <c r="B196" s="4">
        <f t="shared" si="14"/>
        <v>36</v>
      </c>
      <c r="C196" s="2" t="s">
        <v>277</v>
      </c>
      <c r="D196" s="1"/>
      <c r="I196">
        <v>-3</v>
      </c>
      <c r="R196" t="str">
        <f t="shared" si="10"/>
        <v>36:48</v>
      </c>
      <c r="S196" t="str">
        <f t="shared" si="11"/>
        <v>'</v>
      </c>
      <c r="T196" s="1" t="str">
        <f t="shared" si="12"/>
        <v>36:48</v>
      </c>
      <c r="U196" s="4" t="str">
        <f t="shared" si="13"/>
        <v>{time:'36:48', margin:-3, text: '', team: ''},</v>
      </c>
    </row>
    <row r="197" spans="1:21" ht="15" hidden="1" customHeight="1">
      <c r="A197" s="1">
        <v>0.69930555555553098</v>
      </c>
      <c r="B197" s="4">
        <f t="shared" si="14"/>
        <v>36</v>
      </c>
      <c r="C197" s="2" t="s">
        <v>289</v>
      </c>
      <c r="D197" s="1"/>
      <c r="I197">
        <v>-3</v>
      </c>
      <c r="R197" t="str">
        <f t="shared" ref="R197:R260" si="15">B197&amp;":"&amp;C197</f>
        <v>36:47</v>
      </c>
      <c r="S197" t="str">
        <f t="shared" ref="S197:S260" si="16">"'"</f>
        <v>'</v>
      </c>
      <c r="T197" s="1" t="str">
        <f t="shared" ref="T197:T260" si="17">R197</f>
        <v>36:47</v>
      </c>
      <c r="U197" s="4" t="str">
        <f t="shared" ref="U197:U260" si="18">"{time:'"&amp;R197&amp;"', margin:"&amp;I197&amp;", text: '"&amp;E197&amp;"', team: '"&amp;F197&amp;"'},"</f>
        <v>{time:'36:47', margin:-3, text: '', team: ''},</v>
      </c>
    </row>
    <row r="198" spans="1:21" ht="15" hidden="1" customHeight="1">
      <c r="A198" s="1">
        <v>0.69861111111108598</v>
      </c>
      <c r="B198" s="4">
        <f t="shared" ref="B198:B261" si="19">IF(C197="00",B197-1,B197)</f>
        <v>36</v>
      </c>
      <c r="C198" s="2" t="s">
        <v>276</v>
      </c>
      <c r="D198" s="1"/>
      <c r="I198">
        <v>-3</v>
      </c>
      <c r="R198" t="str">
        <f t="shared" si="15"/>
        <v>36:46</v>
      </c>
      <c r="S198" t="str">
        <f t="shared" si="16"/>
        <v>'</v>
      </c>
      <c r="T198" s="1" t="str">
        <f t="shared" si="17"/>
        <v>36:46</v>
      </c>
      <c r="U198" s="4" t="str">
        <f t="shared" si="18"/>
        <v>{time:'36:46', margin:-3, text: '', team: ''},</v>
      </c>
    </row>
    <row r="199" spans="1:21" ht="15" hidden="1" customHeight="1">
      <c r="A199" s="1">
        <v>0.69791666666664098</v>
      </c>
      <c r="B199" s="4">
        <f t="shared" si="19"/>
        <v>36</v>
      </c>
      <c r="C199" s="2" t="s">
        <v>286</v>
      </c>
      <c r="D199" s="1"/>
      <c r="I199">
        <v>-3</v>
      </c>
      <c r="R199" t="str">
        <f t="shared" si="15"/>
        <v>36:45</v>
      </c>
      <c r="S199" t="str">
        <f t="shared" si="16"/>
        <v>'</v>
      </c>
      <c r="T199" s="1" t="str">
        <f t="shared" si="17"/>
        <v>36:45</v>
      </c>
      <c r="U199" s="4" t="str">
        <f t="shared" si="18"/>
        <v>{time:'36:45', margin:-3, text: '', team: ''},</v>
      </c>
    </row>
    <row r="200" spans="1:21" ht="15" customHeight="1">
      <c r="A200" s="1">
        <v>0.69722222222219599</v>
      </c>
      <c r="B200" s="4">
        <f t="shared" si="19"/>
        <v>36</v>
      </c>
      <c r="C200" s="2" t="s">
        <v>274</v>
      </c>
      <c r="D200" s="1">
        <v>0.6972222222222223</v>
      </c>
      <c r="E200" s="2" t="s">
        <v>24</v>
      </c>
      <c r="F200" s="2" t="s">
        <v>5</v>
      </c>
      <c r="G200" s="2" t="s">
        <v>246</v>
      </c>
      <c r="H200" s="2" t="s">
        <v>248</v>
      </c>
      <c r="I200">
        <v>-3</v>
      </c>
      <c r="R200" t="str">
        <f t="shared" si="15"/>
        <v>36:44</v>
      </c>
      <c r="S200" t="str">
        <f t="shared" si="16"/>
        <v>'</v>
      </c>
      <c r="T200" s="1" t="str">
        <f t="shared" si="17"/>
        <v>36:44</v>
      </c>
      <c r="U200" s="4" t="str">
        <f t="shared" si="18"/>
        <v>{time:'36:44', margin:-3, text: 'Foul on Anthony Brown.', team: 'STANFORD'},</v>
      </c>
    </row>
    <row r="201" spans="1:21">
      <c r="A201" s="1">
        <v>0.69652777777775099</v>
      </c>
      <c r="B201" s="4">
        <f t="shared" si="19"/>
        <v>36</v>
      </c>
      <c r="C201" s="2" t="s">
        <v>283</v>
      </c>
      <c r="D201" s="1">
        <v>0.6972222222222223</v>
      </c>
      <c r="E201" s="2" t="s">
        <v>25</v>
      </c>
      <c r="F201" s="2" t="s">
        <v>241</v>
      </c>
      <c r="G201" s="2" t="s">
        <v>246</v>
      </c>
      <c r="H201" s="2" t="s">
        <v>248</v>
      </c>
      <c r="I201">
        <v>-3</v>
      </c>
      <c r="R201" t="str">
        <f t="shared" si="15"/>
        <v>36:43</v>
      </c>
      <c r="S201" t="str">
        <f t="shared" si="16"/>
        <v>'</v>
      </c>
      <c r="T201" s="1" t="str">
        <f t="shared" si="17"/>
        <v>36:43</v>
      </c>
      <c r="U201" s="4" t="str">
        <f t="shared" si="18"/>
        <v>{time:'36:43', margin:-3, text: 'Tyrone Wallace missed Free Throw.', team: 'CAL'},</v>
      </c>
    </row>
    <row r="202" spans="1:21" ht="15" customHeight="1">
      <c r="A202" s="1">
        <v>0.69583333333330599</v>
      </c>
      <c r="B202" s="4">
        <f t="shared" si="19"/>
        <v>36</v>
      </c>
      <c r="C202" s="2" t="s">
        <v>273</v>
      </c>
      <c r="D202" s="1">
        <v>0.6972222222222223</v>
      </c>
      <c r="E202" s="2" t="s">
        <v>26</v>
      </c>
      <c r="F202" s="2" t="s">
        <v>241</v>
      </c>
      <c r="G202" s="2" t="s">
        <v>246</v>
      </c>
      <c r="H202" s="2" t="s">
        <v>248</v>
      </c>
      <c r="I202">
        <v>-3</v>
      </c>
      <c r="R202" t="str">
        <f t="shared" si="15"/>
        <v>36:42</v>
      </c>
      <c r="S202" t="str">
        <f t="shared" si="16"/>
        <v>'</v>
      </c>
      <c r="T202" s="1" t="str">
        <f t="shared" si="17"/>
        <v>36:42</v>
      </c>
      <c r="U202" s="4" t="str">
        <f t="shared" si="18"/>
        <v>{time:'36:42', margin:-3, text: 'California Deadball Team Rebound.', team: 'CAL'},</v>
      </c>
    </row>
    <row r="203" spans="1:21" ht="15" customHeight="1">
      <c r="A203" s="1">
        <v>0.695138888888861</v>
      </c>
      <c r="B203" s="4">
        <f t="shared" si="19"/>
        <v>36</v>
      </c>
      <c r="C203" s="2" t="s">
        <v>281</v>
      </c>
      <c r="D203" s="1">
        <v>0.6972222222222223</v>
      </c>
      <c r="E203" s="2" t="s">
        <v>27</v>
      </c>
      <c r="F203" s="2" t="s">
        <v>241</v>
      </c>
      <c r="G203" s="2" t="s">
        <v>249</v>
      </c>
      <c r="H203" s="2" t="s">
        <v>248</v>
      </c>
      <c r="I203">
        <v>-2</v>
      </c>
      <c r="R203" t="str">
        <f t="shared" si="15"/>
        <v>36:41</v>
      </c>
      <c r="S203" t="str">
        <f t="shared" si="16"/>
        <v>'</v>
      </c>
      <c r="T203" s="1" t="str">
        <f t="shared" si="17"/>
        <v>36:41</v>
      </c>
      <c r="U203" s="4" t="str">
        <f t="shared" si="18"/>
        <v>{time:'36:41', margin:-2, text: 'Tyrone Wallace made Free Throw.', team: 'CAL'},</v>
      </c>
    </row>
    <row r="204" spans="1:21" ht="15" hidden="1" customHeight="1">
      <c r="A204" s="1">
        <v>0.694444444444416</v>
      </c>
      <c r="B204" s="4">
        <f t="shared" si="19"/>
        <v>36</v>
      </c>
      <c r="C204" s="2" t="s">
        <v>272</v>
      </c>
      <c r="D204" s="1"/>
      <c r="I204">
        <v>-2</v>
      </c>
      <c r="R204" t="str">
        <f t="shared" si="15"/>
        <v>36:40</v>
      </c>
      <c r="S204" t="str">
        <f t="shared" si="16"/>
        <v>'</v>
      </c>
      <c r="T204" s="1" t="str">
        <f t="shared" si="17"/>
        <v>36:40</v>
      </c>
      <c r="U204" s="4" t="str">
        <f t="shared" si="18"/>
        <v>{time:'36:40', margin:-2, text: '', team: ''},</v>
      </c>
    </row>
    <row r="205" spans="1:21" ht="15" hidden="1" customHeight="1">
      <c r="A205" s="1">
        <v>0.693749999999971</v>
      </c>
      <c r="B205" s="4">
        <f t="shared" si="19"/>
        <v>36</v>
      </c>
      <c r="C205" s="2" t="s">
        <v>271</v>
      </c>
      <c r="D205" s="1"/>
      <c r="I205">
        <v>-2</v>
      </c>
      <c r="R205" t="str">
        <f t="shared" si="15"/>
        <v>36:39</v>
      </c>
      <c r="S205" t="str">
        <f t="shared" si="16"/>
        <v>'</v>
      </c>
      <c r="T205" s="1" t="str">
        <f t="shared" si="17"/>
        <v>36:39</v>
      </c>
      <c r="U205" s="4" t="str">
        <f t="shared" si="18"/>
        <v>{time:'36:39', margin:-2, text: '', team: ''},</v>
      </c>
    </row>
    <row r="206" spans="1:21" ht="15" hidden="1" customHeight="1">
      <c r="A206" s="1">
        <v>0.693055555555526</v>
      </c>
      <c r="B206" s="4">
        <f t="shared" si="19"/>
        <v>36</v>
      </c>
      <c r="C206" s="2" t="s">
        <v>313</v>
      </c>
      <c r="D206" s="1"/>
      <c r="I206">
        <v>-2</v>
      </c>
      <c r="R206" t="str">
        <f t="shared" si="15"/>
        <v>36:38</v>
      </c>
      <c r="S206" t="str">
        <f t="shared" si="16"/>
        <v>'</v>
      </c>
      <c r="T206" s="1" t="str">
        <f t="shared" si="17"/>
        <v>36:38</v>
      </c>
      <c r="U206" s="4" t="str">
        <f t="shared" si="18"/>
        <v>{time:'36:38', margin:-2, text: '', team: ''},</v>
      </c>
    </row>
    <row r="207" spans="1:21" ht="15" hidden="1" customHeight="1">
      <c r="A207" s="1">
        <v>0.69236111111108101</v>
      </c>
      <c r="B207" s="4">
        <f t="shared" si="19"/>
        <v>36</v>
      </c>
      <c r="C207" s="2" t="s">
        <v>270</v>
      </c>
      <c r="D207" s="1"/>
      <c r="I207">
        <v>-2</v>
      </c>
      <c r="R207" t="str">
        <f t="shared" si="15"/>
        <v>36:37</v>
      </c>
      <c r="S207" t="str">
        <f t="shared" si="16"/>
        <v>'</v>
      </c>
      <c r="T207" s="1" t="str">
        <f t="shared" si="17"/>
        <v>36:37</v>
      </c>
      <c r="U207" s="4" t="str">
        <f t="shared" si="18"/>
        <v>{time:'36:37', margin:-2, text: '', team: ''},</v>
      </c>
    </row>
    <row r="208" spans="1:21" ht="15" hidden="1" customHeight="1">
      <c r="A208" s="1">
        <v>0.69166666666663601</v>
      </c>
      <c r="B208" s="4">
        <f t="shared" si="19"/>
        <v>36</v>
      </c>
      <c r="C208" s="2" t="s">
        <v>278</v>
      </c>
      <c r="D208" s="1"/>
      <c r="I208">
        <v>-2</v>
      </c>
      <c r="R208" t="str">
        <f t="shared" si="15"/>
        <v>36:36</v>
      </c>
      <c r="S208" t="str">
        <f t="shared" si="16"/>
        <v>'</v>
      </c>
      <c r="T208" s="1" t="str">
        <f t="shared" si="17"/>
        <v>36:36</v>
      </c>
      <c r="U208" s="4" t="str">
        <f t="shared" si="18"/>
        <v>{time:'36:36', margin:-2, text: '', team: ''},</v>
      </c>
    </row>
    <row r="209" spans="1:21" ht="15" hidden="1" customHeight="1">
      <c r="A209" s="1">
        <v>0.69097222222219101</v>
      </c>
      <c r="B209" s="4">
        <f t="shared" si="19"/>
        <v>36</v>
      </c>
      <c r="C209" s="2" t="s">
        <v>269</v>
      </c>
      <c r="D209" s="1"/>
      <c r="I209">
        <v>-2</v>
      </c>
      <c r="R209" t="str">
        <f t="shared" si="15"/>
        <v>36:35</v>
      </c>
      <c r="S209" t="str">
        <f t="shared" si="16"/>
        <v>'</v>
      </c>
      <c r="T209" s="1" t="str">
        <f t="shared" si="17"/>
        <v>36:35</v>
      </c>
      <c r="U209" s="4" t="str">
        <f t="shared" si="18"/>
        <v>{time:'36:35', margin:-2, text: '', team: ''},</v>
      </c>
    </row>
    <row r="210" spans="1:21" ht="15" hidden="1" customHeight="1">
      <c r="A210" s="1">
        <v>0.69027777777774602</v>
      </c>
      <c r="B210" s="4">
        <f t="shared" si="19"/>
        <v>36</v>
      </c>
      <c r="C210" s="2" t="s">
        <v>268</v>
      </c>
      <c r="D210" s="1"/>
      <c r="I210">
        <v>-2</v>
      </c>
      <c r="R210" t="str">
        <f t="shared" si="15"/>
        <v>36:34</v>
      </c>
      <c r="S210" t="str">
        <f t="shared" si="16"/>
        <v>'</v>
      </c>
      <c r="T210" s="1" t="str">
        <f t="shared" si="17"/>
        <v>36:34</v>
      </c>
      <c r="U210" s="4" t="str">
        <f t="shared" si="18"/>
        <v>{time:'36:34', margin:-2, text: '', team: ''},</v>
      </c>
    </row>
    <row r="211" spans="1:21" ht="15" hidden="1" customHeight="1">
      <c r="A211" s="1">
        <v>0.68958333333330102</v>
      </c>
      <c r="B211" s="4">
        <f t="shared" si="19"/>
        <v>36</v>
      </c>
      <c r="C211" s="2" t="s">
        <v>267</v>
      </c>
      <c r="D211" s="1"/>
      <c r="I211">
        <v>-2</v>
      </c>
      <c r="R211" t="str">
        <f t="shared" si="15"/>
        <v>36:33</v>
      </c>
      <c r="S211" t="str">
        <f t="shared" si="16"/>
        <v>'</v>
      </c>
      <c r="T211" s="1" t="str">
        <f t="shared" si="17"/>
        <v>36:33</v>
      </c>
      <c r="U211" s="4" t="str">
        <f t="shared" si="18"/>
        <v>{time:'36:33', margin:-2, text: '', team: ''},</v>
      </c>
    </row>
    <row r="212" spans="1:21" ht="15" customHeight="1">
      <c r="A212" s="1">
        <v>0.68888888888885602</v>
      </c>
      <c r="B212" s="4">
        <f t="shared" si="19"/>
        <v>36</v>
      </c>
      <c r="C212" s="2" t="s">
        <v>275</v>
      </c>
      <c r="D212" s="1">
        <v>0.68888888888888899</v>
      </c>
      <c r="E212" s="2" t="s">
        <v>28</v>
      </c>
      <c r="F212" s="2" t="s">
        <v>5</v>
      </c>
      <c r="G212" s="2" t="s">
        <v>249</v>
      </c>
      <c r="H212" s="2" t="s">
        <v>250</v>
      </c>
      <c r="I212">
        <v>-4</v>
      </c>
      <c r="R212" t="str">
        <f t="shared" si="15"/>
        <v>36:32</v>
      </c>
      <c r="S212" t="str">
        <f t="shared" si="16"/>
        <v>'</v>
      </c>
      <c r="T212" s="1" t="str">
        <f t="shared" si="17"/>
        <v>36:32</v>
      </c>
      <c r="U212" s="4" t="str">
        <f t="shared" si="18"/>
        <v>{time:'36:32', margin:-4, text: 'Michael Humphrey made Dunk. Assisted by Chasson Randle.', team: 'STANFORD'},</v>
      </c>
    </row>
    <row r="213" spans="1:21" ht="15" hidden="1" customHeight="1">
      <c r="A213" s="1">
        <v>0.68819444444441102</v>
      </c>
      <c r="B213" s="4">
        <f t="shared" si="19"/>
        <v>36</v>
      </c>
      <c r="C213" s="2" t="s">
        <v>314</v>
      </c>
      <c r="D213" s="1"/>
      <c r="I213">
        <v>-4</v>
      </c>
      <c r="R213" t="str">
        <f t="shared" si="15"/>
        <v>36:31</v>
      </c>
      <c r="S213" t="str">
        <f t="shared" si="16"/>
        <v>'</v>
      </c>
      <c r="T213" s="1" t="str">
        <f t="shared" si="17"/>
        <v>36:31</v>
      </c>
      <c r="U213" s="4" t="str">
        <f t="shared" si="18"/>
        <v>{time:'36:31', margin:-4, text: '', team: ''},</v>
      </c>
    </row>
    <row r="214" spans="1:21" ht="15" hidden="1" customHeight="1">
      <c r="A214" s="1">
        <v>0.68749999999996603</v>
      </c>
      <c r="B214" s="4">
        <f t="shared" si="19"/>
        <v>36</v>
      </c>
      <c r="C214" s="2" t="s">
        <v>266</v>
      </c>
      <c r="D214" s="1"/>
      <c r="I214">
        <v>-4</v>
      </c>
      <c r="R214" t="str">
        <f t="shared" si="15"/>
        <v>36:30</v>
      </c>
      <c r="S214" t="str">
        <f t="shared" si="16"/>
        <v>'</v>
      </c>
      <c r="T214" s="1" t="str">
        <f t="shared" si="17"/>
        <v>36:30</v>
      </c>
      <c r="U214" s="4" t="str">
        <f t="shared" si="18"/>
        <v>{time:'36:30', margin:-4, text: '', team: ''},</v>
      </c>
    </row>
    <row r="215" spans="1:21" ht="15" hidden="1" customHeight="1">
      <c r="A215" s="1">
        <v>0.68680555555552103</v>
      </c>
      <c r="B215" s="4">
        <f t="shared" si="19"/>
        <v>36</v>
      </c>
      <c r="C215" s="2" t="s">
        <v>315</v>
      </c>
      <c r="D215" s="1"/>
      <c r="I215">
        <v>-4</v>
      </c>
      <c r="R215" t="str">
        <f t="shared" si="15"/>
        <v>36:29</v>
      </c>
      <c r="S215" t="str">
        <f t="shared" si="16"/>
        <v>'</v>
      </c>
      <c r="T215" s="1" t="str">
        <f t="shared" si="17"/>
        <v>36:29</v>
      </c>
      <c r="U215" s="4" t="str">
        <f t="shared" si="18"/>
        <v>{time:'36:29', margin:-4, text: '', team: ''},</v>
      </c>
    </row>
    <row r="216" spans="1:21" ht="15" hidden="1" customHeight="1">
      <c r="A216" s="1">
        <v>0.68611111111107603</v>
      </c>
      <c r="B216" s="4">
        <f t="shared" si="19"/>
        <v>36</v>
      </c>
      <c r="C216" s="2" t="s">
        <v>263</v>
      </c>
      <c r="D216" s="1"/>
      <c r="I216">
        <v>-4</v>
      </c>
      <c r="R216" t="str">
        <f t="shared" si="15"/>
        <v>36:28</v>
      </c>
      <c r="S216" t="str">
        <f t="shared" si="16"/>
        <v>'</v>
      </c>
      <c r="T216" s="1" t="str">
        <f t="shared" si="17"/>
        <v>36:28</v>
      </c>
      <c r="U216" s="4" t="str">
        <f t="shared" si="18"/>
        <v>{time:'36:28', margin:-4, text: '', team: ''},</v>
      </c>
    </row>
    <row r="217" spans="1:21" ht="15" hidden="1" customHeight="1">
      <c r="A217" s="1">
        <v>0.68541666666663104</v>
      </c>
      <c r="B217" s="4">
        <f t="shared" si="19"/>
        <v>36</v>
      </c>
      <c r="C217" s="2" t="s">
        <v>316</v>
      </c>
      <c r="D217" s="1"/>
      <c r="I217">
        <v>-4</v>
      </c>
      <c r="R217" t="str">
        <f t="shared" si="15"/>
        <v>36:27</v>
      </c>
      <c r="S217" t="str">
        <f t="shared" si="16"/>
        <v>'</v>
      </c>
      <c r="T217" s="1" t="str">
        <f t="shared" si="17"/>
        <v>36:27</v>
      </c>
      <c r="U217" s="4" t="str">
        <f t="shared" si="18"/>
        <v>{time:'36:27', margin:-4, text: '', team: ''},</v>
      </c>
    </row>
    <row r="218" spans="1:21" ht="15" hidden="1" customHeight="1">
      <c r="A218" s="1">
        <v>0.68472222222218604</v>
      </c>
      <c r="B218" s="4">
        <f t="shared" si="19"/>
        <v>36</v>
      </c>
      <c r="C218" s="2" t="s">
        <v>261</v>
      </c>
      <c r="D218" s="1"/>
      <c r="I218">
        <v>-4</v>
      </c>
      <c r="R218" t="str">
        <f t="shared" si="15"/>
        <v>36:26</v>
      </c>
      <c r="S218" t="str">
        <f t="shared" si="16"/>
        <v>'</v>
      </c>
      <c r="T218" s="1" t="str">
        <f t="shared" si="17"/>
        <v>36:26</v>
      </c>
      <c r="U218" s="4" t="str">
        <f t="shared" si="18"/>
        <v>{time:'36:26', margin:-4, text: '', team: ''},</v>
      </c>
    </row>
    <row r="219" spans="1:21" ht="15" hidden="1" customHeight="1">
      <c r="A219" s="1">
        <v>0.68402777777774104</v>
      </c>
      <c r="B219" s="4">
        <f t="shared" si="19"/>
        <v>36</v>
      </c>
      <c r="C219" s="2" t="s">
        <v>260</v>
      </c>
      <c r="D219" s="1"/>
      <c r="I219">
        <v>-4</v>
      </c>
      <c r="R219" t="str">
        <f t="shared" si="15"/>
        <v>36:25</v>
      </c>
      <c r="S219" t="str">
        <f t="shared" si="16"/>
        <v>'</v>
      </c>
      <c r="T219" s="1" t="str">
        <f t="shared" si="17"/>
        <v>36:25</v>
      </c>
      <c r="U219" s="4" t="str">
        <f t="shared" si="18"/>
        <v>{time:'36:25', margin:-4, text: '', team: ''},</v>
      </c>
    </row>
    <row r="220" spans="1:21" ht="15" hidden="1" customHeight="1">
      <c r="A220" s="1">
        <v>0.68333333333329604</v>
      </c>
      <c r="B220" s="4">
        <f t="shared" si="19"/>
        <v>36</v>
      </c>
      <c r="C220" s="2" t="s">
        <v>259</v>
      </c>
      <c r="D220" s="1"/>
      <c r="I220">
        <v>-4</v>
      </c>
      <c r="R220" t="str">
        <f t="shared" si="15"/>
        <v>36:24</v>
      </c>
      <c r="S220" t="str">
        <f t="shared" si="16"/>
        <v>'</v>
      </c>
      <c r="T220" s="1" t="str">
        <f t="shared" si="17"/>
        <v>36:24</v>
      </c>
      <c r="U220" s="4" t="str">
        <f t="shared" si="18"/>
        <v>{time:'36:24', margin:-4, text: '', team: ''},</v>
      </c>
    </row>
    <row r="221" spans="1:21" ht="15" hidden="1" customHeight="1">
      <c r="A221" s="1">
        <v>0.68263888888885105</v>
      </c>
      <c r="B221" s="4">
        <f t="shared" si="19"/>
        <v>36</v>
      </c>
      <c r="C221" s="2" t="s">
        <v>265</v>
      </c>
      <c r="D221" s="1"/>
      <c r="I221">
        <v>-4</v>
      </c>
      <c r="R221" t="str">
        <f t="shared" si="15"/>
        <v>36:23</v>
      </c>
      <c r="S221" t="str">
        <f t="shared" si="16"/>
        <v>'</v>
      </c>
      <c r="T221" s="1" t="str">
        <f t="shared" si="17"/>
        <v>36:23</v>
      </c>
      <c r="U221" s="4" t="str">
        <f t="shared" si="18"/>
        <v>{time:'36:23', margin:-4, text: '', team: ''},</v>
      </c>
    </row>
    <row r="222" spans="1:21" ht="15" hidden="1" customHeight="1">
      <c r="A222" s="1">
        <v>0.68194444444440605</v>
      </c>
      <c r="B222" s="4">
        <f t="shared" si="19"/>
        <v>36</v>
      </c>
      <c r="C222" s="2" t="s">
        <v>258</v>
      </c>
      <c r="D222" s="1"/>
      <c r="I222">
        <v>-4</v>
      </c>
      <c r="R222" t="str">
        <f t="shared" si="15"/>
        <v>36:22</v>
      </c>
      <c r="S222" t="str">
        <f t="shared" si="16"/>
        <v>'</v>
      </c>
      <c r="T222" s="1" t="str">
        <f t="shared" si="17"/>
        <v>36:22</v>
      </c>
      <c r="U222" s="4" t="str">
        <f t="shared" si="18"/>
        <v>{time:'36:22', margin:-4, text: '', team: ''},</v>
      </c>
    </row>
    <row r="223" spans="1:21" ht="15" hidden="1" customHeight="1">
      <c r="A223" s="1">
        <v>0.68124999999996105</v>
      </c>
      <c r="B223" s="4">
        <f t="shared" si="19"/>
        <v>36</v>
      </c>
      <c r="C223" s="2" t="s">
        <v>264</v>
      </c>
      <c r="D223" s="1"/>
      <c r="I223">
        <v>-4</v>
      </c>
      <c r="R223" t="str">
        <f t="shared" si="15"/>
        <v>36:21</v>
      </c>
      <c r="S223" t="str">
        <f t="shared" si="16"/>
        <v>'</v>
      </c>
      <c r="T223" s="1" t="str">
        <f t="shared" si="17"/>
        <v>36:21</v>
      </c>
      <c r="U223" s="4" t="str">
        <f t="shared" si="18"/>
        <v>{time:'36:21', margin:-4, text: '', team: ''},</v>
      </c>
    </row>
    <row r="224" spans="1:21" ht="15" hidden="1" customHeight="1">
      <c r="A224" s="1">
        <v>0.68055555555551595</v>
      </c>
      <c r="B224" s="4">
        <f t="shared" si="19"/>
        <v>36</v>
      </c>
      <c r="C224" s="2" t="s">
        <v>256</v>
      </c>
      <c r="D224" s="1"/>
      <c r="I224">
        <v>-4</v>
      </c>
      <c r="R224" t="str">
        <f t="shared" si="15"/>
        <v>36:20</v>
      </c>
      <c r="S224" t="str">
        <f t="shared" si="16"/>
        <v>'</v>
      </c>
      <c r="T224" s="1" t="str">
        <f t="shared" si="17"/>
        <v>36:20</v>
      </c>
      <c r="U224" s="4" t="str">
        <f t="shared" si="18"/>
        <v>{time:'36:20', margin:-4, text: '', team: ''},</v>
      </c>
    </row>
    <row r="225" spans="1:21" ht="15" hidden="1" customHeight="1">
      <c r="A225" s="1">
        <v>0.67986111111107095</v>
      </c>
      <c r="B225" s="4">
        <f t="shared" si="19"/>
        <v>36</v>
      </c>
      <c r="C225" s="2" t="s">
        <v>262</v>
      </c>
      <c r="D225" s="1"/>
      <c r="I225">
        <v>-4</v>
      </c>
      <c r="R225" t="str">
        <f t="shared" si="15"/>
        <v>36:19</v>
      </c>
      <c r="S225" t="str">
        <f t="shared" si="16"/>
        <v>'</v>
      </c>
      <c r="T225" s="1" t="str">
        <f t="shared" si="17"/>
        <v>36:19</v>
      </c>
      <c r="U225" s="4" t="str">
        <f t="shared" si="18"/>
        <v>{time:'36:19', margin:-4, text: '', team: ''},</v>
      </c>
    </row>
    <row r="226" spans="1:21" ht="15" hidden="1" customHeight="1">
      <c r="A226" s="1">
        <v>0.67916666666662595</v>
      </c>
      <c r="B226" s="4">
        <f t="shared" si="19"/>
        <v>36</v>
      </c>
      <c r="C226" s="2" t="s">
        <v>255</v>
      </c>
      <c r="D226" s="1"/>
      <c r="I226">
        <v>-4</v>
      </c>
      <c r="R226" t="str">
        <f t="shared" si="15"/>
        <v>36:18</v>
      </c>
      <c r="S226" t="str">
        <f t="shared" si="16"/>
        <v>'</v>
      </c>
      <c r="T226" s="1" t="str">
        <f t="shared" si="17"/>
        <v>36:18</v>
      </c>
      <c r="U226" s="4" t="str">
        <f t="shared" si="18"/>
        <v>{time:'36:18', margin:-4, text: '', team: ''},</v>
      </c>
    </row>
    <row r="227" spans="1:21" ht="15" hidden="1" customHeight="1">
      <c r="A227" s="1">
        <v>0.67847222222218095</v>
      </c>
      <c r="B227" s="4">
        <f t="shared" si="19"/>
        <v>36</v>
      </c>
      <c r="C227" s="2" t="s">
        <v>257</v>
      </c>
      <c r="D227" s="1"/>
      <c r="I227">
        <v>-4</v>
      </c>
      <c r="R227" t="str">
        <f t="shared" si="15"/>
        <v>36:17</v>
      </c>
      <c r="S227" t="str">
        <f t="shared" si="16"/>
        <v>'</v>
      </c>
      <c r="T227" s="1" t="str">
        <f t="shared" si="17"/>
        <v>36:17</v>
      </c>
      <c r="U227" s="4" t="str">
        <f t="shared" si="18"/>
        <v>{time:'36:17', margin:-4, text: '', team: ''},</v>
      </c>
    </row>
    <row r="228" spans="1:21" ht="15" hidden="1" customHeight="1">
      <c r="A228" s="1">
        <v>0.67777777777773596</v>
      </c>
      <c r="B228" s="4">
        <f t="shared" si="19"/>
        <v>36</v>
      </c>
      <c r="C228" s="2" t="s">
        <v>253</v>
      </c>
      <c r="D228" s="1"/>
      <c r="I228">
        <v>-4</v>
      </c>
      <c r="R228" t="str">
        <f t="shared" si="15"/>
        <v>36:16</v>
      </c>
      <c r="S228" t="str">
        <f t="shared" si="16"/>
        <v>'</v>
      </c>
      <c r="T228" s="1" t="str">
        <f t="shared" si="17"/>
        <v>36:16</v>
      </c>
      <c r="U228" s="4" t="str">
        <f t="shared" si="18"/>
        <v>{time:'36:16', margin:-4, text: '', team: ''},</v>
      </c>
    </row>
    <row r="229" spans="1:21" ht="15" hidden="1" customHeight="1">
      <c r="A229" s="1">
        <v>0.67708333333329096</v>
      </c>
      <c r="B229" s="4">
        <f t="shared" si="19"/>
        <v>36</v>
      </c>
      <c r="C229" s="2" t="s">
        <v>252</v>
      </c>
      <c r="D229" s="1"/>
      <c r="I229">
        <v>-4</v>
      </c>
      <c r="R229" t="str">
        <f t="shared" si="15"/>
        <v>36:15</v>
      </c>
      <c r="S229" t="str">
        <f t="shared" si="16"/>
        <v>'</v>
      </c>
      <c r="T229" s="1" t="str">
        <f t="shared" si="17"/>
        <v>36:15</v>
      </c>
      <c r="U229" s="4" t="str">
        <f t="shared" si="18"/>
        <v>{time:'36:15', margin:-4, text: '', team: ''},</v>
      </c>
    </row>
    <row r="230" spans="1:21" ht="15" customHeight="1">
      <c r="A230" s="1">
        <v>0.67638888888884596</v>
      </c>
      <c r="B230" s="4">
        <f t="shared" si="19"/>
        <v>36</v>
      </c>
      <c r="C230" s="2" t="s">
        <v>251</v>
      </c>
      <c r="D230" s="1">
        <v>0.67638888888888893</v>
      </c>
      <c r="E230" s="2" t="s">
        <v>29</v>
      </c>
      <c r="F230" s="2" t="s">
        <v>241</v>
      </c>
      <c r="G230" s="2" t="s">
        <v>248</v>
      </c>
      <c r="H230" s="2" t="s">
        <v>250</v>
      </c>
      <c r="I230">
        <v>-2</v>
      </c>
      <c r="R230" t="str">
        <f t="shared" si="15"/>
        <v>36:14</v>
      </c>
      <c r="S230" t="str">
        <f t="shared" si="16"/>
        <v>'</v>
      </c>
      <c r="T230" s="1" t="str">
        <f t="shared" si="17"/>
        <v>36:14</v>
      </c>
      <c r="U230" s="4" t="str">
        <f t="shared" si="18"/>
        <v>{time:'36:14', margin:-2, text: 'David Kravish made Jumper.', team: 'CAL'},</v>
      </c>
    </row>
    <row r="231" spans="1:21" ht="15" hidden="1" customHeight="1">
      <c r="A231" s="1">
        <v>0.67569444444440097</v>
      </c>
      <c r="B231" s="4">
        <f t="shared" si="19"/>
        <v>36</v>
      </c>
      <c r="C231" s="2" t="s">
        <v>254</v>
      </c>
      <c r="D231" s="1"/>
      <c r="I231">
        <v>-2</v>
      </c>
      <c r="R231" t="str">
        <f t="shared" si="15"/>
        <v>36:13</v>
      </c>
      <c r="S231" t="str">
        <f t="shared" si="16"/>
        <v>'</v>
      </c>
      <c r="T231" s="1" t="str">
        <f t="shared" si="17"/>
        <v>36:13</v>
      </c>
      <c r="U231" s="4" t="str">
        <f t="shared" si="18"/>
        <v>{time:'36:13', margin:-2, text: '', team: ''},</v>
      </c>
    </row>
    <row r="232" spans="1:21" ht="15" hidden="1" customHeight="1">
      <c r="A232" s="1">
        <v>0.67499999999995597</v>
      </c>
      <c r="B232" s="4">
        <f t="shared" si="19"/>
        <v>36</v>
      </c>
      <c r="C232" s="2" t="s">
        <v>317</v>
      </c>
      <c r="D232" s="1"/>
      <c r="I232">
        <v>-2</v>
      </c>
      <c r="R232" t="str">
        <f t="shared" si="15"/>
        <v>36:12</v>
      </c>
      <c r="S232" t="str">
        <f t="shared" si="16"/>
        <v>'</v>
      </c>
      <c r="T232" s="1" t="str">
        <f t="shared" si="17"/>
        <v>36:12</v>
      </c>
      <c r="U232" s="4" t="str">
        <f t="shared" si="18"/>
        <v>{time:'36:12', margin:-2, text: '', team: ''},</v>
      </c>
    </row>
    <row r="233" spans="1:21" ht="15" hidden="1" customHeight="1">
      <c r="A233" s="1">
        <v>0.67430555555551097</v>
      </c>
      <c r="B233" s="4">
        <f t="shared" si="19"/>
        <v>36</v>
      </c>
      <c r="C233" s="2" t="s">
        <v>250</v>
      </c>
      <c r="D233" s="1"/>
      <c r="I233">
        <v>-2</v>
      </c>
      <c r="R233" t="str">
        <f t="shared" si="15"/>
        <v>36:11</v>
      </c>
      <c r="S233" t="str">
        <f t="shared" si="16"/>
        <v>'</v>
      </c>
      <c r="T233" s="1" t="str">
        <f t="shared" si="17"/>
        <v>36:11</v>
      </c>
      <c r="U233" s="4" t="str">
        <f t="shared" si="18"/>
        <v>{time:'36:11', margin:-2, text: '', team: ''},</v>
      </c>
    </row>
    <row r="234" spans="1:21" ht="15" hidden="1" customHeight="1">
      <c r="A234" s="1">
        <v>0.67361111111106597</v>
      </c>
      <c r="B234" s="4">
        <f t="shared" si="19"/>
        <v>36</v>
      </c>
      <c r="C234" s="2" t="s">
        <v>318</v>
      </c>
      <c r="D234" s="1"/>
      <c r="I234">
        <v>-2</v>
      </c>
      <c r="R234" t="str">
        <f t="shared" si="15"/>
        <v>36:10</v>
      </c>
      <c r="S234" t="str">
        <f t="shared" si="16"/>
        <v>'</v>
      </c>
      <c r="T234" s="1" t="str">
        <f t="shared" si="17"/>
        <v>36:10</v>
      </c>
      <c r="U234" s="4" t="str">
        <f t="shared" si="18"/>
        <v>{time:'36:10', margin:-2, text: '', team: ''},</v>
      </c>
    </row>
    <row r="235" spans="1:21" ht="15" hidden="1" customHeight="1">
      <c r="A235" s="1">
        <v>0.67291666666662098</v>
      </c>
      <c r="B235" s="4">
        <f t="shared" si="19"/>
        <v>36</v>
      </c>
      <c r="C235" s="2" t="s">
        <v>319</v>
      </c>
      <c r="D235" s="1"/>
      <c r="I235">
        <v>-2</v>
      </c>
      <c r="R235" t="str">
        <f t="shared" si="15"/>
        <v>36:09</v>
      </c>
      <c r="S235" t="str">
        <f t="shared" si="16"/>
        <v>'</v>
      </c>
      <c r="T235" s="1" t="str">
        <f t="shared" si="17"/>
        <v>36:09</v>
      </c>
      <c r="U235" s="4" t="str">
        <f t="shared" si="18"/>
        <v>{time:'36:09', margin:-2, text: '', team: ''},</v>
      </c>
    </row>
    <row r="236" spans="1:21" ht="15" hidden="1" customHeight="1">
      <c r="A236" s="1">
        <v>0.67222222222217598</v>
      </c>
      <c r="B236" s="4">
        <f t="shared" si="19"/>
        <v>36</v>
      </c>
      <c r="C236" s="2" t="s">
        <v>320</v>
      </c>
      <c r="D236" s="1"/>
      <c r="I236">
        <v>-2</v>
      </c>
      <c r="R236" t="str">
        <f t="shared" si="15"/>
        <v>36:08</v>
      </c>
      <c r="S236" t="str">
        <f t="shared" si="16"/>
        <v>'</v>
      </c>
      <c r="T236" s="1" t="str">
        <f t="shared" si="17"/>
        <v>36:08</v>
      </c>
      <c r="U236" s="4" t="str">
        <f t="shared" si="18"/>
        <v>{time:'36:08', margin:-2, text: '', team: ''},</v>
      </c>
    </row>
    <row r="237" spans="1:21" ht="15" hidden="1" customHeight="1">
      <c r="A237" s="1">
        <v>0.67152777777773098</v>
      </c>
      <c r="B237" s="4">
        <f t="shared" si="19"/>
        <v>36</v>
      </c>
      <c r="C237" s="2" t="s">
        <v>321</v>
      </c>
      <c r="D237" s="1"/>
      <c r="I237">
        <v>-2</v>
      </c>
      <c r="R237" t="str">
        <f t="shared" si="15"/>
        <v>36:07</v>
      </c>
      <c r="S237" t="str">
        <f t="shared" si="16"/>
        <v>'</v>
      </c>
      <c r="T237" s="1" t="str">
        <f t="shared" si="17"/>
        <v>36:07</v>
      </c>
      <c r="U237" s="4" t="str">
        <f t="shared" si="18"/>
        <v>{time:'36:07', margin:-2, text: '', team: ''},</v>
      </c>
    </row>
    <row r="238" spans="1:21" ht="15" hidden="1" customHeight="1">
      <c r="A238" s="1">
        <v>0.67083333333328599</v>
      </c>
      <c r="B238" s="4">
        <f t="shared" si="19"/>
        <v>36</v>
      </c>
      <c r="C238" s="2" t="s">
        <v>322</v>
      </c>
      <c r="D238" s="1"/>
      <c r="I238">
        <v>-2</v>
      </c>
      <c r="R238" t="str">
        <f t="shared" si="15"/>
        <v>36:06</v>
      </c>
      <c r="S238" t="str">
        <f t="shared" si="16"/>
        <v>'</v>
      </c>
      <c r="T238" s="1" t="str">
        <f t="shared" si="17"/>
        <v>36:06</v>
      </c>
      <c r="U238" s="4" t="str">
        <f t="shared" si="18"/>
        <v>{time:'36:06', margin:-2, text: '', team: ''},</v>
      </c>
    </row>
    <row r="239" spans="1:21" ht="15" hidden="1" customHeight="1">
      <c r="A239" s="1">
        <v>0.67013888888884099</v>
      </c>
      <c r="B239" s="4">
        <f t="shared" si="19"/>
        <v>36</v>
      </c>
      <c r="C239" s="2" t="s">
        <v>323</v>
      </c>
      <c r="D239" s="1"/>
      <c r="I239">
        <v>-2</v>
      </c>
      <c r="R239" t="str">
        <f t="shared" si="15"/>
        <v>36:05</v>
      </c>
      <c r="S239" t="str">
        <f t="shared" si="16"/>
        <v>'</v>
      </c>
      <c r="T239" s="1" t="str">
        <f t="shared" si="17"/>
        <v>36:05</v>
      </c>
      <c r="U239" s="4" t="str">
        <f t="shared" si="18"/>
        <v>{time:'36:05', margin:-2, text: '', team: ''},</v>
      </c>
    </row>
    <row r="240" spans="1:21" ht="15" hidden="1" customHeight="1">
      <c r="A240" s="1">
        <v>0.66944444444439599</v>
      </c>
      <c r="B240" s="4">
        <f t="shared" si="19"/>
        <v>36</v>
      </c>
      <c r="C240" s="2" t="s">
        <v>324</v>
      </c>
      <c r="D240" s="1"/>
      <c r="I240">
        <v>-2</v>
      </c>
      <c r="R240" t="str">
        <f t="shared" si="15"/>
        <v>36:04</v>
      </c>
      <c r="S240" t="str">
        <f t="shared" si="16"/>
        <v>'</v>
      </c>
      <c r="T240" s="1" t="str">
        <f t="shared" si="17"/>
        <v>36:04</v>
      </c>
      <c r="U240" s="4" t="str">
        <f t="shared" si="18"/>
        <v>{time:'36:04', margin:-2, text: '', team: ''},</v>
      </c>
    </row>
    <row r="241" spans="1:21" ht="15" hidden="1" customHeight="1">
      <c r="A241" s="1">
        <v>0.66874999999995099</v>
      </c>
      <c r="B241" s="4">
        <f t="shared" si="19"/>
        <v>36</v>
      </c>
      <c r="C241" s="2" t="s">
        <v>325</v>
      </c>
      <c r="D241" s="1"/>
      <c r="I241">
        <v>-2</v>
      </c>
      <c r="R241" t="str">
        <f t="shared" si="15"/>
        <v>36:03</v>
      </c>
      <c r="S241" t="str">
        <f t="shared" si="16"/>
        <v>'</v>
      </c>
      <c r="T241" s="1" t="str">
        <f t="shared" si="17"/>
        <v>36:03</v>
      </c>
      <c r="U241" s="4" t="str">
        <f t="shared" si="18"/>
        <v>{time:'36:03', margin:-2, text: '', team: ''},</v>
      </c>
    </row>
    <row r="242" spans="1:21" ht="15" hidden="1" customHeight="1">
      <c r="A242" s="1">
        <v>0.668055555555506</v>
      </c>
      <c r="B242" s="4">
        <f t="shared" si="19"/>
        <v>36</v>
      </c>
      <c r="C242" s="2" t="s">
        <v>326</v>
      </c>
      <c r="D242" s="1"/>
      <c r="I242">
        <v>-2</v>
      </c>
      <c r="R242" t="str">
        <f t="shared" si="15"/>
        <v>36:02</v>
      </c>
      <c r="S242" t="str">
        <f t="shared" si="16"/>
        <v>'</v>
      </c>
      <c r="T242" s="1" t="str">
        <f t="shared" si="17"/>
        <v>36:02</v>
      </c>
      <c r="U242" s="4" t="str">
        <f t="shared" si="18"/>
        <v>{time:'36:02', margin:-2, text: '', team: ''},</v>
      </c>
    </row>
    <row r="243" spans="1:21" ht="15" hidden="1" customHeight="1">
      <c r="A243" s="1">
        <v>0.667361111111061</v>
      </c>
      <c r="B243" s="4">
        <f t="shared" si="19"/>
        <v>36</v>
      </c>
      <c r="C243" s="2" t="s">
        <v>327</v>
      </c>
      <c r="D243" s="1"/>
      <c r="I243">
        <v>-2</v>
      </c>
      <c r="R243" t="str">
        <f t="shared" si="15"/>
        <v>36:01</v>
      </c>
      <c r="S243" t="str">
        <f t="shared" si="16"/>
        <v>'</v>
      </c>
      <c r="T243" s="1" t="str">
        <f t="shared" si="17"/>
        <v>36:01</v>
      </c>
      <c r="U243" s="4" t="str">
        <f t="shared" si="18"/>
        <v>{time:'36:01', margin:-2, text: '', team: ''},</v>
      </c>
    </row>
    <row r="244" spans="1:21">
      <c r="A244" s="1">
        <v>0.666666666666616</v>
      </c>
      <c r="B244" s="4">
        <f t="shared" si="19"/>
        <v>36</v>
      </c>
      <c r="C244" s="2" t="s">
        <v>309</v>
      </c>
      <c r="D244" s="1">
        <v>0.66666666666666663</v>
      </c>
      <c r="E244" s="2" t="s">
        <v>30</v>
      </c>
      <c r="F244" s="2" t="s">
        <v>5</v>
      </c>
      <c r="G244" s="2" t="s">
        <v>248</v>
      </c>
      <c r="H244" s="2" t="s">
        <v>250</v>
      </c>
      <c r="I244">
        <v>-2</v>
      </c>
      <c r="R244" t="str">
        <f t="shared" si="15"/>
        <v>36:00</v>
      </c>
      <c r="S244" t="str">
        <f t="shared" si="16"/>
        <v>'</v>
      </c>
      <c r="T244" s="1" t="str">
        <f t="shared" si="17"/>
        <v>36:00</v>
      </c>
      <c r="U244" s="4" t="str">
        <f t="shared" si="18"/>
        <v>{time:'36:00', margin:-2, text: 'Stefan Nastic missed Jumper.', team: 'STANFORD'},</v>
      </c>
    </row>
    <row r="245" spans="1:21" ht="15" customHeight="1">
      <c r="A245" s="1">
        <v>0.66597222222217101</v>
      </c>
      <c r="B245" s="4">
        <f t="shared" si="19"/>
        <v>35</v>
      </c>
      <c r="C245" s="2" t="s">
        <v>287</v>
      </c>
      <c r="D245" s="1">
        <v>0.66666666666666663</v>
      </c>
      <c r="E245" s="2" t="s">
        <v>17</v>
      </c>
      <c r="F245" s="2" t="s">
        <v>241</v>
      </c>
      <c r="G245" s="2" t="s">
        <v>248</v>
      </c>
      <c r="H245" s="2" t="s">
        <v>250</v>
      </c>
      <c r="I245">
        <v>-2</v>
      </c>
      <c r="R245" t="str">
        <f t="shared" si="15"/>
        <v>35:59</v>
      </c>
      <c r="S245" t="str">
        <f t="shared" si="16"/>
        <v>'</v>
      </c>
      <c r="T245" s="1" t="str">
        <f t="shared" si="17"/>
        <v>35:59</v>
      </c>
      <c r="U245" s="4" t="str">
        <f t="shared" si="18"/>
        <v>{time:'35:59', margin:-2, text: 'Dwight Tarwater Defensive Rebound.', team: 'CAL'},</v>
      </c>
    </row>
    <row r="246" spans="1:21" ht="15" hidden="1" customHeight="1">
      <c r="A246" s="1">
        <v>0.66527777777772601</v>
      </c>
      <c r="B246" s="4">
        <f t="shared" si="19"/>
        <v>35</v>
      </c>
      <c r="C246" s="2" t="s">
        <v>285</v>
      </c>
      <c r="D246" s="1"/>
      <c r="I246">
        <v>-2</v>
      </c>
      <c r="R246" t="str">
        <f t="shared" si="15"/>
        <v>35:58</v>
      </c>
      <c r="S246" t="str">
        <f t="shared" si="16"/>
        <v>'</v>
      </c>
      <c r="T246" s="1" t="str">
        <f t="shared" si="17"/>
        <v>35:58</v>
      </c>
      <c r="U246" s="4" t="str">
        <f t="shared" si="18"/>
        <v>{time:'35:58', margin:-2, text: '', team: ''},</v>
      </c>
    </row>
    <row r="247" spans="1:21" ht="15" hidden="1" customHeight="1">
      <c r="A247" s="1">
        <v>0.66458333333328101</v>
      </c>
      <c r="B247" s="4">
        <f t="shared" si="19"/>
        <v>35</v>
      </c>
      <c r="C247" s="2" t="s">
        <v>297</v>
      </c>
      <c r="D247" s="1"/>
      <c r="I247">
        <v>-2</v>
      </c>
      <c r="R247" t="str">
        <f t="shared" si="15"/>
        <v>35:57</v>
      </c>
      <c r="S247" t="str">
        <f t="shared" si="16"/>
        <v>'</v>
      </c>
      <c r="T247" s="1" t="str">
        <f t="shared" si="17"/>
        <v>35:57</v>
      </c>
      <c r="U247" s="4" t="str">
        <f t="shared" si="18"/>
        <v>{time:'35:57', margin:-2, text: '', team: ''},</v>
      </c>
    </row>
    <row r="248" spans="1:21" ht="15" hidden="1" customHeight="1">
      <c r="A248" s="1">
        <v>0.66388888888883602</v>
      </c>
      <c r="B248" s="4">
        <f t="shared" si="19"/>
        <v>35</v>
      </c>
      <c r="C248" s="2" t="s">
        <v>284</v>
      </c>
      <c r="D248" s="1"/>
      <c r="I248">
        <v>-2</v>
      </c>
      <c r="R248" t="str">
        <f t="shared" si="15"/>
        <v>35:56</v>
      </c>
      <c r="S248" t="str">
        <f t="shared" si="16"/>
        <v>'</v>
      </c>
      <c r="T248" s="1" t="str">
        <f t="shared" si="17"/>
        <v>35:56</v>
      </c>
      <c r="U248" s="4" t="str">
        <f t="shared" si="18"/>
        <v>{time:'35:56', margin:-2, text: '', team: ''},</v>
      </c>
    </row>
    <row r="249" spans="1:21" ht="15" hidden="1" customHeight="1">
      <c r="A249" s="1">
        <v>0.66319444444439102</v>
      </c>
      <c r="B249" s="4">
        <f t="shared" si="19"/>
        <v>35</v>
      </c>
      <c r="C249" s="2" t="s">
        <v>293</v>
      </c>
      <c r="D249" s="1"/>
      <c r="I249">
        <v>-2</v>
      </c>
      <c r="R249" t="str">
        <f t="shared" si="15"/>
        <v>35:55</v>
      </c>
      <c r="S249" t="str">
        <f t="shared" si="16"/>
        <v>'</v>
      </c>
      <c r="T249" s="1" t="str">
        <f t="shared" si="17"/>
        <v>35:55</v>
      </c>
      <c r="U249" s="4" t="str">
        <f t="shared" si="18"/>
        <v>{time:'35:55', margin:-2, text: '', team: ''},</v>
      </c>
    </row>
    <row r="250" spans="1:21" ht="15" hidden="1" customHeight="1">
      <c r="A250" s="1">
        <v>0.66249999999994602</v>
      </c>
      <c r="B250" s="4">
        <f t="shared" si="19"/>
        <v>35</v>
      </c>
      <c r="C250" s="2" t="s">
        <v>282</v>
      </c>
      <c r="D250" s="1"/>
      <c r="I250">
        <v>-2</v>
      </c>
      <c r="R250" t="str">
        <f t="shared" si="15"/>
        <v>35:54</v>
      </c>
      <c r="S250" t="str">
        <f t="shared" si="16"/>
        <v>'</v>
      </c>
      <c r="T250" s="1" t="str">
        <f t="shared" si="17"/>
        <v>35:54</v>
      </c>
      <c r="U250" s="4" t="str">
        <f t="shared" si="18"/>
        <v>{time:'35:54', margin:-2, text: '', team: ''},</v>
      </c>
    </row>
    <row r="251" spans="1:21" ht="15" hidden="1" customHeight="1">
      <c r="A251" s="1">
        <v>0.66180555555550102</v>
      </c>
      <c r="B251" s="4">
        <f t="shared" si="19"/>
        <v>35</v>
      </c>
      <c r="C251" s="2" t="s">
        <v>310</v>
      </c>
      <c r="D251" s="1"/>
      <c r="I251">
        <v>-2</v>
      </c>
      <c r="R251" t="str">
        <f t="shared" si="15"/>
        <v>35:53</v>
      </c>
      <c r="S251" t="str">
        <f t="shared" si="16"/>
        <v>'</v>
      </c>
      <c r="T251" s="1" t="str">
        <f t="shared" si="17"/>
        <v>35:53</v>
      </c>
      <c r="U251" s="4" t="str">
        <f t="shared" si="18"/>
        <v>{time:'35:53', margin:-2, text: '', team: ''},</v>
      </c>
    </row>
    <row r="252" spans="1:21" ht="15" hidden="1" customHeight="1">
      <c r="A252" s="1">
        <v>0.66111111111105603</v>
      </c>
      <c r="B252" s="4">
        <f t="shared" si="19"/>
        <v>35</v>
      </c>
      <c r="C252" s="2" t="s">
        <v>280</v>
      </c>
      <c r="D252" s="1"/>
      <c r="I252">
        <v>-2</v>
      </c>
      <c r="R252" t="str">
        <f t="shared" si="15"/>
        <v>35:52</v>
      </c>
      <c r="S252" t="str">
        <f t="shared" si="16"/>
        <v>'</v>
      </c>
      <c r="T252" s="1" t="str">
        <f t="shared" si="17"/>
        <v>35:52</v>
      </c>
      <c r="U252" s="4" t="str">
        <f t="shared" si="18"/>
        <v>{time:'35:52', margin:-2, text: '', team: ''},</v>
      </c>
    </row>
    <row r="253" spans="1:21" ht="15" hidden="1" customHeight="1">
      <c r="A253" s="1">
        <v>0.66041666666661103</v>
      </c>
      <c r="B253" s="4">
        <f t="shared" si="19"/>
        <v>35</v>
      </c>
      <c r="C253" s="2" t="s">
        <v>311</v>
      </c>
      <c r="D253" s="1"/>
      <c r="I253">
        <v>-2</v>
      </c>
      <c r="R253" t="str">
        <f t="shared" si="15"/>
        <v>35:51</v>
      </c>
      <c r="S253" t="str">
        <f t="shared" si="16"/>
        <v>'</v>
      </c>
      <c r="T253" s="1" t="str">
        <f t="shared" si="17"/>
        <v>35:51</v>
      </c>
      <c r="U253" s="4" t="str">
        <f t="shared" si="18"/>
        <v>{time:'35:51', margin:-2, text: '', team: ''},</v>
      </c>
    </row>
    <row r="254" spans="1:21" ht="15" hidden="1" customHeight="1">
      <c r="A254" s="1">
        <v>0.65972222222216603</v>
      </c>
      <c r="B254" s="4">
        <f t="shared" si="19"/>
        <v>35</v>
      </c>
      <c r="C254" s="2" t="s">
        <v>279</v>
      </c>
      <c r="D254" s="1"/>
      <c r="I254">
        <v>-2</v>
      </c>
      <c r="R254" t="str">
        <f t="shared" si="15"/>
        <v>35:50</v>
      </c>
      <c r="S254" t="str">
        <f t="shared" si="16"/>
        <v>'</v>
      </c>
      <c r="T254" s="1" t="str">
        <f t="shared" si="17"/>
        <v>35:50</v>
      </c>
      <c r="U254" s="4" t="str">
        <f t="shared" si="18"/>
        <v>{time:'35:50', margin:-2, text: '', team: ''},</v>
      </c>
    </row>
    <row r="255" spans="1:21" ht="15" hidden="1" customHeight="1">
      <c r="A255" s="1">
        <v>0.65902777777772104</v>
      </c>
      <c r="B255" s="4">
        <f t="shared" si="19"/>
        <v>35</v>
      </c>
      <c r="C255" s="2" t="s">
        <v>312</v>
      </c>
      <c r="D255" s="1"/>
      <c r="I255">
        <v>-2</v>
      </c>
      <c r="R255" t="str">
        <f t="shared" si="15"/>
        <v>35:49</v>
      </c>
      <c r="S255" t="str">
        <f t="shared" si="16"/>
        <v>'</v>
      </c>
      <c r="T255" s="1" t="str">
        <f t="shared" si="17"/>
        <v>35:49</v>
      </c>
      <c r="U255" s="4" t="str">
        <f t="shared" si="18"/>
        <v>{time:'35:49', margin:-2, text: '', team: ''},</v>
      </c>
    </row>
    <row r="256" spans="1:21" ht="15" hidden="1" customHeight="1">
      <c r="A256" s="1">
        <v>0.65833333333327604</v>
      </c>
      <c r="B256" s="4">
        <f t="shared" si="19"/>
        <v>35</v>
      </c>
      <c r="C256" s="2" t="s">
        <v>277</v>
      </c>
      <c r="D256" s="1"/>
      <c r="I256">
        <v>-2</v>
      </c>
      <c r="R256" t="str">
        <f t="shared" si="15"/>
        <v>35:48</v>
      </c>
      <c r="S256" t="str">
        <f t="shared" si="16"/>
        <v>'</v>
      </c>
      <c r="T256" s="1" t="str">
        <f t="shared" si="17"/>
        <v>35:48</v>
      </c>
      <c r="U256" s="4" t="str">
        <f t="shared" si="18"/>
        <v>{time:'35:48', margin:-2, text: '', team: ''},</v>
      </c>
    </row>
    <row r="257" spans="1:21" ht="15" hidden="1" customHeight="1">
      <c r="A257" s="1">
        <v>0.65763888888883104</v>
      </c>
      <c r="B257" s="4">
        <f t="shared" si="19"/>
        <v>35</v>
      </c>
      <c r="C257" s="2" t="s">
        <v>289</v>
      </c>
      <c r="D257" s="1"/>
      <c r="I257">
        <v>-2</v>
      </c>
      <c r="R257" t="str">
        <f t="shared" si="15"/>
        <v>35:47</v>
      </c>
      <c r="S257" t="str">
        <f t="shared" si="16"/>
        <v>'</v>
      </c>
      <c r="T257" s="1" t="str">
        <f t="shared" si="17"/>
        <v>35:47</v>
      </c>
      <c r="U257" s="4" t="str">
        <f t="shared" si="18"/>
        <v>{time:'35:47', margin:-2, text: '', team: ''},</v>
      </c>
    </row>
    <row r="258" spans="1:21" ht="15" hidden="1" customHeight="1">
      <c r="A258" s="1">
        <v>0.65694444444438604</v>
      </c>
      <c r="B258" s="4">
        <f t="shared" si="19"/>
        <v>35</v>
      </c>
      <c r="C258" s="2" t="s">
        <v>276</v>
      </c>
      <c r="D258" s="1"/>
      <c r="I258">
        <v>-2</v>
      </c>
      <c r="R258" t="str">
        <f t="shared" si="15"/>
        <v>35:46</v>
      </c>
      <c r="S258" t="str">
        <f t="shared" si="16"/>
        <v>'</v>
      </c>
      <c r="T258" s="1" t="str">
        <f t="shared" si="17"/>
        <v>35:46</v>
      </c>
      <c r="U258" s="4" t="str">
        <f t="shared" si="18"/>
        <v>{time:'35:46', margin:-2, text: '', team: ''},</v>
      </c>
    </row>
    <row r="259" spans="1:21" ht="15" customHeight="1">
      <c r="A259" s="1">
        <v>0.65624999999994105</v>
      </c>
      <c r="B259" s="4">
        <f t="shared" si="19"/>
        <v>35</v>
      </c>
      <c r="C259" s="2" t="s">
        <v>286</v>
      </c>
      <c r="D259" s="1">
        <v>0.65625</v>
      </c>
      <c r="E259" s="2" t="s">
        <v>31</v>
      </c>
      <c r="F259" s="2" t="s">
        <v>241</v>
      </c>
      <c r="G259" s="2" t="s">
        <v>250</v>
      </c>
      <c r="H259" s="2" t="s">
        <v>250</v>
      </c>
      <c r="I259">
        <v>0</v>
      </c>
      <c r="R259" t="str">
        <f t="shared" si="15"/>
        <v>35:45</v>
      </c>
      <c r="S259" t="str">
        <f t="shared" si="16"/>
        <v>'</v>
      </c>
      <c r="T259" s="1" t="str">
        <f t="shared" si="17"/>
        <v>35:45</v>
      </c>
      <c r="U259" s="4" t="str">
        <f t="shared" si="18"/>
        <v>{time:'35:45', margin:0, text: 'Tyrone Wallace made Jumper.', team: 'CAL'},</v>
      </c>
    </row>
    <row r="260" spans="1:21" ht="15" hidden="1" customHeight="1">
      <c r="A260" s="1">
        <v>0.65555555555549605</v>
      </c>
      <c r="B260" s="4">
        <f t="shared" si="19"/>
        <v>35</v>
      </c>
      <c r="C260" s="2" t="s">
        <v>274</v>
      </c>
      <c r="D260" s="1"/>
      <c r="I260">
        <v>0</v>
      </c>
      <c r="R260" t="str">
        <f t="shared" si="15"/>
        <v>35:44</v>
      </c>
      <c r="S260" t="str">
        <f t="shared" si="16"/>
        <v>'</v>
      </c>
      <c r="T260" s="1" t="str">
        <f t="shared" si="17"/>
        <v>35:44</v>
      </c>
      <c r="U260" s="4" t="str">
        <f t="shared" si="18"/>
        <v>{time:'35:44', margin:0, text: '', team: ''},</v>
      </c>
    </row>
    <row r="261" spans="1:21" ht="15" hidden="1" customHeight="1">
      <c r="A261" s="1">
        <v>0.65486111111105105</v>
      </c>
      <c r="B261" s="4">
        <f t="shared" si="19"/>
        <v>35</v>
      </c>
      <c r="C261" s="2" t="s">
        <v>283</v>
      </c>
      <c r="D261" s="1"/>
      <c r="I261">
        <v>0</v>
      </c>
      <c r="R261" t="str">
        <f t="shared" ref="R261:R324" si="20">B261&amp;":"&amp;C261</f>
        <v>35:43</v>
      </c>
      <c r="S261" t="str">
        <f t="shared" ref="S261:S324" si="21">"'"</f>
        <v>'</v>
      </c>
      <c r="T261" s="1" t="str">
        <f t="shared" ref="T261:T324" si="22">R261</f>
        <v>35:43</v>
      </c>
      <c r="U261" s="4" t="str">
        <f t="shared" ref="U261:U324" si="23">"{time:'"&amp;R261&amp;"', margin:"&amp;I261&amp;", text: '"&amp;E261&amp;"', team: '"&amp;F261&amp;"'},"</f>
        <v>{time:'35:43', margin:0, text: '', team: ''},</v>
      </c>
    </row>
    <row r="262" spans="1:21" ht="15" hidden="1" customHeight="1">
      <c r="A262" s="1">
        <v>0.65416666666660594</v>
      </c>
      <c r="B262" s="4">
        <f t="shared" ref="B262:B325" si="24">IF(C261="00",B261-1,B261)</f>
        <v>35</v>
      </c>
      <c r="C262" s="2" t="s">
        <v>273</v>
      </c>
      <c r="D262" s="1"/>
      <c r="I262">
        <v>0</v>
      </c>
      <c r="R262" t="str">
        <f t="shared" si="20"/>
        <v>35:42</v>
      </c>
      <c r="S262" t="str">
        <f t="shared" si="21"/>
        <v>'</v>
      </c>
      <c r="T262" s="1" t="str">
        <f t="shared" si="22"/>
        <v>35:42</v>
      </c>
      <c r="U262" s="4" t="str">
        <f t="shared" si="23"/>
        <v>{time:'35:42', margin:0, text: '', team: ''},</v>
      </c>
    </row>
    <row r="263" spans="1:21" ht="15" hidden="1" customHeight="1">
      <c r="A263" s="1">
        <v>0.65347222222216095</v>
      </c>
      <c r="B263" s="4">
        <f t="shared" si="24"/>
        <v>35</v>
      </c>
      <c r="C263" s="2" t="s">
        <v>281</v>
      </c>
      <c r="D263" s="1"/>
      <c r="I263">
        <v>0</v>
      </c>
      <c r="R263" t="str">
        <f t="shared" si="20"/>
        <v>35:41</v>
      </c>
      <c r="S263" t="str">
        <f t="shared" si="21"/>
        <v>'</v>
      </c>
      <c r="T263" s="1" t="str">
        <f t="shared" si="22"/>
        <v>35:41</v>
      </c>
      <c r="U263" s="4" t="str">
        <f t="shared" si="23"/>
        <v>{time:'35:41', margin:0, text: '', team: ''},</v>
      </c>
    </row>
    <row r="264" spans="1:21" ht="15" hidden="1" customHeight="1">
      <c r="A264" s="1">
        <v>0.65277777777771595</v>
      </c>
      <c r="B264" s="4">
        <f t="shared" si="24"/>
        <v>35</v>
      </c>
      <c r="C264" s="2" t="s">
        <v>272</v>
      </c>
      <c r="D264" s="1"/>
      <c r="I264">
        <v>0</v>
      </c>
      <c r="R264" t="str">
        <f t="shared" si="20"/>
        <v>35:40</v>
      </c>
      <c r="S264" t="str">
        <f t="shared" si="21"/>
        <v>'</v>
      </c>
      <c r="T264" s="1" t="str">
        <f t="shared" si="22"/>
        <v>35:40</v>
      </c>
      <c r="U264" s="4" t="str">
        <f t="shared" si="23"/>
        <v>{time:'35:40', margin:0, text: '', team: ''},</v>
      </c>
    </row>
    <row r="265" spans="1:21" ht="15" hidden="1" customHeight="1">
      <c r="A265" s="1">
        <v>0.65208333333327095</v>
      </c>
      <c r="B265" s="4">
        <f t="shared" si="24"/>
        <v>35</v>
      </c>
      <c r="C265" s="2" t="s">
        <v>271</v>
      </c>
      <c r="D265" s="1"/>
      <c r="I265">
        <v>0</v>
      </c>
      <c r="R265" t="str">
        <f t="shared" si="20"/>
        <v>35:39</v>
      </c>
      <c r="S265" t="str">
        <f t="shared" si="21"/>
        <v>'</v>
      </c>
      <c r="T265" s="1" t="str">
        <f t="shared" si="22"/>
        <v>35:39</v>
      </c>
      <c r="U265" s="4" t="str">
        <f t="shared" si="23"/>
        <v>{time:'35:39', margin:0, text: '', team: ''},</v>
      </c>
    </row>
    <row r="266" spans="1:21" ht="15" hidden="1" customHeight="1">
      <c r="A266" s="1">
        <v>0.65138888888882596</v>
      </c>
      <c r="B266" s="4">
        <f t="shared" si="24"/>
        <v>35</v>
      </c>
      <c r="C266" s="2" t="s">
        <v>313</v>
      </c>
      <c r="D266" s="1"/>
      <c r="I266">
        <v>0</v>
      </c>
      <c r="R266" t="str">
        <f t="shared" si="20"/>
        <v>35:38</v>
      </c>
      <c r="S266" t="str">
        <f t="shared" si="21"/>
        <v>'</v>
      </c>
      <c r="T266" s="1" t="str">
        <f t="shared" si="22"/>
        <v>35:38</v>
      </c>
      <c r="U266" s="4" t="str">
        <f t="shared" si="23"/>
        <v>{time:'35:38', margin:0, text: '', team: ''},</v>
      </c>
    </row>
    <row r="267" spans="1:21" ht="15" hidden="1" customHeight="1">
      <c r="A267" s="1">
        <v>0.65069444444438096</v>
      </c>
      <c r="B267" s="4">
        <f t="shared" si="24"/>
        <v>35</v>
      </c>
      <c r="C267" s="2" t="s">
        <v>270</v>
      </c>
      <c r="D267" s="1"/>
      <c r="I267">
        <v>0</v>
      </c>
      <c r="R267" t="str">
        <f t="shared" si="20"/>
        <v>35:37</v>
      </c>
      <c r="S267" t="str">
        <f t="shared" si="21"/>
        <v>'</v>
      </c>
      <c r="T267" s="1" t="str">
        <f t="shared" si="22"/>
        <v>35:37</v>
      </c>
      <c r="U267" s="4" t="str">
        <f t="shared" si="23"/>
        <v>{time:'35:37', margin:0, text: '', team: ''},</v>
      </c>
    </row>
    <row r="268" spans="1:21" ht="15" hidden="1" customHeight="1">
      <c r="A268" s="1">
        <v>0.64999999999993596</v>
      </c>
      <c r="B268" s="4">
        <f t="shared" si="24"/>
        <v>35</v>
      </c>
      <c r="C268" s="2" t="s">
        <v>278</v>
      </c>
      <c r="D268" s="1"/>
      <c r="I268">
        <v>0</v>
      </c>
      <c r="R268" t="str">
        <f t="shared" si="20"/>
        <v>35:36</v>
      </c>
      <c r="S268" t="str">
        <f t="shared" si="21"/>
        <v>'</v>
      </c>
      <c r="T268" s="1" t="str">
        <f t="shared" si="22"/>
        <v>35:36</v>
      </c>
      <c r="U268" s="4" t="str">
        <f t="shared" si="23"/>
        <v>{time:'35:36', margin:0, text: '', team: ''},</v>
      </c>
    </row>
    <row r="269" spans="1:21" ht="15" hidden="1" customHeight="1">
      <c r="A269" s="1">
        <v>0.64930555555549097</v>
      </c>
      <c r="B269" s="4">
        <f t="shared" si="24"/>
        <v>35</v>
      </c>
      <c r="C269" s="2" t="s">
        <v>269</v>
      </c>
      <c r="D269" s="1"/>
      <c r="I269">
        <v>0</v>
      </c>
      <c r="R269" t="str">
        <f t="shared" si="20"/>
        <v>35:35</v>
      </c>
      <c r="S269" t="str">
        <f t="shared" si="21"/>
        <v>'</v>
      </c>
      <c r="T269" s="1" t="str">
        <f t="shared" si="22"/>
        <v>35:35</v>
      </c>
      <c r="U269" s="4" t="str">
        <f t="shared" si="23"/>
        <v>{time:'35:35', margin:0, text: '', team: ''},</v>
      </c>
    </row>
    <row r="270" spans="1:21" ht="15" hidden="1" customHeight="1">
      <c r="A270" s="1">
        <v>0.64861111111104597</v>
      </c>
      <c r="B270" s="4">
        <f t="shared" si="24"/>
        <v>35</v>
      </c>
      <c r="C270" s="2" t="s">
        <v>268</v>
      </c>
      <c r="D270" s="1"/>
      <c r="I270">
        <v>0</v>
      </c>
      <c r="R270" t="str">
        <f t="shared" si="20"/>
        <v>35:34</v>
      </c>
      <c r="S270" t="str">
        <f t="shared" si="21"/>
        <v>'</v>
      </c>
      <c r="T270" s="1" t="str">
        <f t="shared" si="22"/>
        <v>35:34</v>
      </c>
      <c r="U270" s="4" t="str">
        <f t="shared" si="23"/>
        <v>{time:'35:34', margin:0, text: '', team: ''},</v>
      </c>
    </row>
    <row r="271" spans="1:21" ht="15" hidden="1" customHeight="1">
      <c r="A271" s="1">
        <v>0.64791666666660097</v>
      </c>
      <c r="B271" s="4">
        <f t="shared" si="24"/>
        <v>35</v>
      </c>
      <c r="C271" s="2" t="s">
        <v>267</v>
      </c>
      <c r="D271" s="1"/>
      <c r="I271">
        <v>0</v>
      </c>
      <c r="R271" t="str">
        <f t="shared" si="20"/>
        <v>35:33</v>
      </c>
      <c r="S271" t="str">
        <f t="shared" si="21"/>
        <v>'</v>
      </c>
      <c r="T271" s="1" t="str">
        <f t="shared" si="22"/>
        <v>35:33</v>
      </c>
      <c r="U271" s="4" t="str">
        <f t="shared" si="23"/>
        <v>{time:'35:33', margin:0, text: '', team: ''},</v>
      </c>
    </row>
    <row r="272" spans="1:21" ht="15" hidden="1" customHeight="1">
      <c r="A272" s="1">
        <v>0.64722222222215597</v>
      </c>
      <c r="B272" s="4">
        <f t="shared" si="24"/>
        <v>35</v>
      </c>
      <c r="C272" s="2" t="s">
        <v>275</v>
      </c>
      <c r="D272" s="1"/>
      <c r="I272">
        <v>0</v>
      </c>
      <c r="R272" t="str">
        <f t="shared" si="20"/>
        <v>35:32</v>
      </c>
      <c r="S272" t="str">
        <f t="shared" si="21"/>
        <v>'</v>
      </c>
      <c r="T272" s="1" t="str">
        <f t="shared" si="22"/>
        <v>35:32</v>
      </c>
      <c r="U272" s="4" t="str">
        <f t="shared" si="23"/>
        <v>{time:'35:32', margin:0, text: '', team: ''},</v>
      </c>
    </row>
    <row r="273" spans="1:21" ht="15" hidden="1" customHeight="1">
      <c r="A273" s="1">
        <v>0.64652777777771098</v>
      </c>
      <c r="B273" s="4">
        <f t="shared" si="24"/>
        <v>35</v>
      </c>
      <c r="C273" s="2" t="s">
        <v>314</v>
      </c>
      <c r="D273" s="1"/>
      <c r="I273">
        <v>0</v>
      </c>
      <c r="R273" t="str">
        <f t="shared" si="20"/>
        <v>35:31</v>
      </c>
      <c r="S273" t="str">
        <f t="shared" si="21"/>
        <v>'</v>
      </c>
      <c r="T273" s="1" t="str">
        <f t="shared" si="22"/>
        <v>35:31</v>
      </c>
      <c r="U273" s="4" t="str">
        <f t="shared" si="23"/>
        <v>{time:'35:31', margin:0, text: '', team: ''},</v>
      </c>
    </row>
    <row r="274" spans="1:21" ht="15" hidden="1" customHeight="1">
      <c r="A274" s="1">
        <v>0.64583333333326598</v>
      </c>
      <c r="B274" s="4">
        <f t="shared" si="24"/>
        <v>35</v>
      </c>
      <c r="C274" s="2" t="s">
        <v>266</v>
      </c>
      <c r="D274" s="1"/>
      <c r="I274">
        <v>0</v>
      </c>
      <c r="R274" t="str">
        <f t="shared" si="20"/>
        <v>35:30</v>
      </c>
      <c r="S274" t="str">
        <f t="shared" si="21"/>
        <v>'</v>
      </c>
      <c r="T274" s="1" t="str">
        <f t="shared" si="22"/>
        <v>35:30</v>
      </c>
      <c r="U274" s="4" t="str">
        <f t="shared" si="23"/>
        <v>{time:'35:30', margin:0, text: '', team: ''},</v>
      </c>
    </row>
    <row r="275" spans="1:21" ht="15" hidden="1" customHeight="1">
      <c r="A275" s="1">
        <v>0.64513888888882098</v>
      </c>
      <c r="B275" s="4">
        <f t="shared" si="24"/>
        <v>35</v>
      </c>
      <c r="C275" s="2" t="s">
        <v>315</v>
      </c>
      <c r="D275" s="1"/>
      <c r="I275">
        <v>0</v>
      </c>
      <c r="R275" t="str">
        <f t="shared" si="20"/>
        <v>35:29</v>
      </c>
      <c r="S275" t="str">
        <f t="shared" si="21"/>
        <v>'</v>
      </c>
      <c r="T275" s="1" t="str">
        <f t="shared" si="22"/>
        <v>35:29</v>
      </c>
      <c r="U275" s="4" t="str">
        <f t="shared" si="23"/>
        <v>{time:'35:29', margin:0, text: '', team: ''},</v>
      </c>
    </row>
    <row r="276" spans="1:21" ht="15" hidden="1" customHeight="1">
      <c r="A276" s="1">
        <v>0.64444444444437599</v>
      </c>
      <c r="B276" s="4">
        <f t="shared" si="24"/>
        <v>35</v>
      </c>
      <c r="C276" s="2" t="s">
        <v>263</v>
      </c>
      <c r="D276" s="1"/>
      <c r="I276">
        <v>0</v>
      </c>
      <c r="R276" t="str">
        <f t="shared" si="20"/>
        <v>35:28</v>
      </c>
      <c r="S276" t="str">
        <f t="shared" si="21"/>
        <v>'</v>
      </c>
      <c r="T276" s="1" t="str">
        <f t="shared" si="22"/>
        <v>35:28</v>
      </c>
      <c r="U276" s="4" t="str">
        <f t="shared" si="23"/>
        <v>{time:'35:28', margin:0, text: '', team: ''},</v>
      </c>
    </row>
    <row r="277" spans="1:21" ht="15" hidden="1" customHeight="1">
      <c r="A277" s="1">
        <v>0.64374999999993099</v>
      </c>
      <c r="B277" s="4">
        <f t="shared" si="24"/>
        <v>35</v>
      </c>
      <c r="C277" s="2" t="s">
        <v>316</v>
      </c>
      <c r="D277" s="1"/>
      <c r="I277">
        <v>0</v>
      </c>
      <c r="R277" t="str">
        <f t="shared" si="20"/>
        <v>35:27</v>
      </c>
      <c r="S277" t="str">
        <f t="shared" si="21"/>
        <v>'</v>
      </c>
      <c r="T277" s="1" t="str">
        <f t="shared" si="22"/>
        <v>35:27</v>
      </c>
      <c r="U277" s="4" t="str">
        <f t="shared" si="23"/>
        <v>{time:'35:27', margin:0, text: '', team: ''},</v>
      </c>
    </row>
    <row r="278" spans="1:21" ht="15" hidden="1" customHeight="1">
      <c r="A278" s="1">
        <v>0.64305555555548599</v>
      </c>
      <c r="B278" s="4">
        <f t="shared" si="24"/>
        <v>35</v>
      </c>
      <c r="C278" s="2" t="s">
        <v>261</v>
      </c>
      <c r="D278" s="1"/>
      <c r="I278">
        <v>0</v>
      </c>
      <c r="R278" t="str">
        <f t="shared" si="20"/>
        <v>35:26</v>
      </c>
      <c r="S278" t="str">
        <f t="shared" si="21"/>
        <v>'</v>
      </c>
      <c r="T278" s="1" t="str">
        <f t="shared" si="22"/>
        <v>35:26</v>
      </c>
      <c r="U278" s="4" t="str">
        <f t="shared" si="23"/>
        <v>{time:'35:26', margin:0, text: '', team: ''},</v>
      </c>
    </row>
    <row r="279" spans="1:21">
      <c r="A279" s="1">
        <v>0.64236111111104099</v>
      </c>
      <c r="B279" s="4">
        <f t="shared" si="24"/>
        <v>35</v>
      </c>
      <c r="C279" s="2" t="s">
        <v>260</v>
      </c>
      <c r="D279" s="1">
        <v>0.64236111111111105</v>
      </c>
      <c r="E279" s="2" t="s">
        <v>32</v>
      </c>
      <c r="F279" s="2" t="s">
        <v>5</v>
      </c>
      <c r="G279" s="2" t="s">
        <v>250</v>
      </c>
      <c r="H279" s="2" t="s">
        <v>250</v>
      </c>
      <c r="I279">
        <v>0</v>
      </c>
      <c r="R279" t="str">
        <f t="shared" si="20"/>
        <v>35:25</v>
      </c>
      <c r="S279" t="str">
        <f t="shared" si="21"/>
        <v>'</v>
      </c>
      <c r="T279" s="1" t="str">
        <f t="shared" si="22"/>
        <v>35:25</v>
      </c>
      <c r="U279" s="4" t="str">
        <f t="shared" si="23"/>
        <v>{time:'35:25', margin:0, text: 'Anthony Brown missed Jumper.', team: 'STANFORD'},</v>
      </c>
    </row>
    <row r="280" spans="1:21" ht="15" customHeight="1">
      <c r="A280" s="1">
        <v>0.641666666666596</v>
      </c>
      <c r="B280" s="4">
        <f t="shared" si="24"/>
        <v>35</v>
      </c>
      <c r="C280" s="2" t="s">
        <v>259</v>
      </c>
      <c r="D280" s="1">
        <v>0.64236111111111105</v>
      </c>
      <c r="E280" s="2" t="s">
        <v>33</v>
      </c>
      <c r="F280" s="2" t="s">
        <v>5</v>
      </c>
      <c r="G280" s="2" t="s">
        <v>250</v>
      </c>
      <c r="H280" s="2" t="s">
        <v>250</v>
      </c>
      <c r="I280">
        <v>0</v>
      </c>
      <c r="R280" t="str">
        <f t="shared" si="20"/>
        <v>35:24</v>
      </c>
      <c r="S280" t="str">
        <f t="shared" si="21"/>
        <v>'</v>
      </c>
      <c r="T280" s="1" t="str">
        <f t="shared" si="22"/>
        <v>35:24</v>
      </c>
      <c r="U280" s="4" t="str">
        <f t="shared" si="23"/>
        <v>{time:'35:24', margin:0, text: 'Stefan Nastic Offensive Rebound.', team: 'STANFORD'},</v>
      </c>
    </row>
    <row r="281" spans="1:21" ht="15" hidden="1" customHeight="1">
      <c r="A281" s="1">
        <v>0.640972222222151</v>
      </c>
      <c r="B281" s="4">
        <f t="shared" si="24"/>
        <v>35</v>
      </c>
      <c r="C281" s="2" t="s">
        <v>265</v>
      </c>
      <c r="D281" s="1"/>
      <c r="I281">
        <v>0</v>
      </c>
      <c r="R281" t="str">
        <f t="shared" si="20"/>
        <v>35:23</v>
      </c>
      <c r="S281" t="str">
        <f t="shared" si="21"/>
        <v>'</v>
      </c>
      <c r="T281" s="1" t="str">
        <f t="shared" si="22"/>
        <v>35:23</v>
      </c>
      <c r="U281" s="4" t="str">
        <f t="shared" si="23"/>
        <v>{time:'35:23', margin:0, text: '', team: ''},</v>
      </c>
    </row>
    <row r="282" spans="1:21" ht="15" hidden="1" customHeight="1">
      <c r="A282" s="1">
        <v>0.640277777777706</v>
      </c>
      <c r="B282" s="4">
        <f t="shared" si="24"/>
        <v>35</v>
      </c>
      <c r="C282" s="2" t="s">
        <v>258</v>
      </c>
      <c r="D282" s="1"/>
      <c r="I282">
        <v>0</v>
      </c>
      <c r="R282" t="str">
        <f t="shared" si="20"/>
        <v>35:22</v>
      </c>
      <c r="S282" t="str">
        <f t="shared" si="21"/>
        <v>'</v>
      </c>
      <c r="T282" s="1" t="str">
        <f t="shared" si="22"/>
        <v>35:22</v>
      </c>
      <c r="U282" s="4" t="str">
        <f t="shared" si="23"/>
        <v>{time:'35:22', margin:0, text: '', team: ''},</v>
      </c>
    </row>
    <row r="283" spans="1:21" ht="15" hidden="1" customHeight="1">
      <c r="A283" s="1">
        <v>0.63958333333326101</v>
      </c>
      <c r="B283" s="4">
        <f t="shared" si="24"/>
        <v>35</v>
      </c>
      <c r="C283" s="2" t="s">
        <v>264</v>
      </c>
      <c r="D283" s="1"/>
      <c r="I283">
        <v>0</v>
      </c>
      <c r="R283" t="str">
        <f t="shared" si="20"/>
        <v>35:21</v>
      </c>
      <c r="S283" t="str">
        <f t="shared" si="21"/>
        <v>'</v>
      </c>
      <c r="T283" s="1" t="str">
        <f t="shared" si="22"/>
        <v>35:21</v>
      </c>
      <c r="U283" s="4" t="str">
        <f t="shared" si="23"/>
        <v>{time:'35:21', margin:0, text: '', team: ''},</v>
      </c>
    </row>
    <row r="284" spans="1:21" ht="15" customHeight="1">
      <c r="A284" s="1">
        <v>0.63888888888881601</v>
      </c>
      <c r="B284" s="4">
        <f t="shared" si="24"/>
        <v>35</v>
      </c>
      <c r="C284" s="2" t="s">
        <v>256</v>
      </c>
      <c r="D284" s="1">
        <v>0.63888888888888895</v>
      </c>
      <c r="E284" s="2" t="s">
        <v>34</v>
      </c>
      <c r="F284" s="2" t="s">
        <v>5</v>
      </c>
      <c r="G284" s="2" t="s">
        <v>250</v>
      </c>
      <c r="H284" s="2" t="s">
        <v>251</v>
      </c>
      <c r="I284">
        <v>-3</v>
      </c>
      <c r="R284" t="str">
        <f t="shared" si="20"/>
        <v>35:20</v>
      </c>
      <c r="S284" t="str">
        <f t="shared" si="21"/>
        <v>'</v>
      </c>
      <c r="T284" s="1" t="str">
        <f t="shared" si="22"/>
        <v>35:20</v>
      </c>
      <c r="U284" s="4" t="str">
        <f t="shared" si="23"/>
        <v>{time:'35:20', margin:-3, text: 'Marcus Allen made Three Point Jumper. Assisted by Chasson Randle.', team: 'STANFORD'},</v>
      </c>
    </row>
    <row r="285" spans="1:21" ht="15" hidden="1" customHeight="1">
      <c r="A285" s="1">
        <v>0.63819444444437101</v>
      </c>
      <c r="B285" s="4">
        <f t="shared" si="24"/>
        <v>35</v>
      </c>
      <c r="C285" s="2" t="s">
        <v>262</v>
      </c>
      <c r="D285" s="1"/>
      <c r="I285">
        <v>-3</v>
      </c>
      <c r="R285" t="str">
        <f t="shared" si="20"/>
        <v>35:19</v>
      </c>
      <c r="S285" t="str">
        <f t="shared" si="21"/>
        <v>'</v>
      </c>
      <c r="T285" s="1" t="str">
        <f t="shared" si="22"/>
        <v>35:19</v>
      </c>
      <c r="U285" s="4" t="str">
        <f t="shared" si="23"/>
        <v>{time:'35:19', margin:-3, text: '', team: ''},</v>
      </c>
    </row>
    <row r="286" spans="1:21" ht="15" hidden="1" customHeight="1">
      <c r="A286" s="1">
        <v>0.63749999999992601</v>
      </c>
      <c r="B286" s="4">
        <f t="shared" si="24"/>
        <v>35</v>
      </c>
      <c r="C286" s="2" t="s">
        <v>255</v>
      </c>
      <c r="D286" s="1"/>
      <c r="I286">
        <v>-3</v>
      </c>
      <c r="R286" t="str">
        <f t="shared" si="20"/>
        <v>35:18</v>
      </c>
      <c r="S286" t="str">
        <f t="shared" si="21"/>
        <v>'</v>
      </c>
      <c r="T286" s="1" t="str">
        <f t="shared" si="22"/>
        <v>35:18</v>
      </c>
      <c r="U286" s="4" t="str">
        <f t="shared" si="23"/>
        <v>{time:'35:18', margin:-3, text: '', team: ''},</v>
      </c>
    </row>
    <row r="287" spans="1:21" ht="15" hidden="1" customHeight="1">
      <c r="A287" s="1">
        <v>0.63680555555548102</v>
      </c>
      <c r="B287" s="4">
        <f t="shared" si="24"/>
        <v>35</v>
      </c>
      <c r="C287" s="2" t="s">
        <v>257</v>
      </c>
      <c r="D287" s="1"/>
      <c r="I287">
        <v>-3</v>
      </c>
      <c r="R287" t="str">
        <f t="shared" si="20"/>
        <v>35:17</v>
      </c>
      <c r="S287" t="str">
        <f t="shared" si="21"/>
        <v>'</v>
      </c>
      <c r="T287" s="1" t="str">
        <f t="shared" si="22"/>
        <v>35:17</v>
      </c>
      <c r="U287" s="4" t="str">
        <f t="shared" si="23"/>
        <v>{time:'35:17', margin:-3, text: '', team: ''},</v>
      </c>
    </row>
    <row r="288" spans="1:21" ht="15" hidden="1" customHeight="1">
      <c r="A288" s="1">
        <v>0.63611111111103602</v>
      </c>
      <c r="B288" s="4">
        <f t="shared" si="24"/>
        <v>35</v>
      </c>
      <c r="C288" s="2" t="s">
        <v>253</v>
      </c>
      <c r="D288" s="1"/>
      <c r="I288">
        <v>-3</v>
      </c>
      <c r="R288" t="str">
        <f t="shared" si="20"/>
        <v>35:16</v>
      </c>
      <c r="S288" t="str">
        <f t="shared" si="21"/>
        <v>'</v>
      </c>
      <c r="T288" s="1" t="str">
        <f t="shared" si="22"/>
        <v>35:16</v>
      </c>
      <c r="U288" s="4" t="str">
        <f t="shared" si="23"/>
        <v>{time:'35:16', margin:-3, text: '', team: ''},</v>
      </c>
    </row>
    <row r="289" spans="1:21" ht="15" hidden="1" customHeight="1">
      <c r="A289" s="1">
        <v>0.63541666666659102</v>
      </c>
      <c r="B289" s="4">
        <f t="shared" si="24"/>
        <v>35</v>
      </c>
      <c r="C289" s="2" t="s">
        <v>252</v>
      </c>
      <c r="D289" s="1"/>
      <c r="I289">
        <v>-3</v>
      </c>
      <c r="R289" t="str">
        <f t="shared" si="20"/>
        <v>35:15</v>
      </c>
      <c r="S289" t="str">
        <f t="shared" si="21"/>
        <v>'</v>
      </c>
      <c r="T289" s="1" t="str">
        <f t="shared" si="22"/>
        <v>35:15</v>
      </c>
      <c r="U289" s="4" t="str">
        <f t="shared" si="23"/>
        <v>{time:'35:15', margin:-3, text: '', team: ''},</v>
      </c>
    </row>
    <row r="290" spans="1:21" ht="15" hidden="1" customHeight="1">
      <c r="A290" s="1">
        <v>0.63472222222214603</v>
      </c>
      <c r="B290" s="4">
        <f t="shared" si="24"/>
        <v>35</v>
      </c>
      <c r="C290" s="2" t="s">
        <v>251</v>
      </c>
      <c r="D290" s="1"/>
      <c r="I290">
        <v>-3</v>
      </c>
      <c r="R290" t="str">
        <f t="shared" si="20"/>
        <v>35:14</v>
      </c>
      <c r="S290" t="str">
        <f t="shared" si="21"/>
        <v>'</v>
      </c>
      <c r="T290" s="1" t="str">
        <f t="shared" si="22"/>
        <v>35:14</v>
      </c>
      <c r="U290" s="4" t="str">
        <f t="shared" si="23"/>
        <v>{time:'35:14', margin:-3, text: '', team: ''},</v>
      </c>
    </row>
    <row r="291" spans="1:21" ht="15" hidden="1" customHeight="1">
      <c r="A291" s="1">
        <v>0.63402777777770103</v>
      </c>
      <c r="B291" s="4">
        <f t="shared" si="24"/>
        <v>35</v>
      </c>
      <c r="C291" s="2" t="s">
        <v>254</v>
      </c>
      <c r="D291" s="1"/>
      <c r="I291">
        <v>-3</v>
      </c>
      <c r="R291" t="str">
        <f t="shared" si="20"/>
        <v>35:13</v>
      </c>
      <c r="S291" t="str">
        <f t="shared" si="21"/>
        <v>'</v>
      </c>
      <c r="T291" s="1" t="str">
        <f t="shared" si="22"/>
        <v>35:13</v>
      </c>
      <c r="U291" s="4" t="str">
        <f t="shared" si="23"/>
        <v>{time:'35:13', margin:-3, text: '', team: ''},</v>
      </c>
    </row>
    <row r="292" spans="1:21" ht="15" hidden="1" customHeight="1">
      <c r="A292" s="1">
        <v>0.63333333333325603</v>
      </c>
      <c r="B292" s="4">
        <f t="shared" si="24"/>
        <v>35</v>
      </c>
      <c r="C292" s="2" t="s">
        <v>317</v>
      </c>
      <c r="D292" s="1"/>
      <c r="I292">
        <v>-3</v>
      </c>
      <c r="R292" t="str">
        <f t="shared" si="20"/>
        <v>35:12</v>
      </c>
      <c r="S292" t="str">
        <f t="shared" si="21"/>
        <v>'</v>
      </c>
      <c r="T292" s="1" t="str">
        <f t="shared" si="22"/>
        <v>35:12</v>
      </c>
      <c r="U292" s="4" t="str">
        <f t="shared" si="23"/>
        <v>{time:'35:12', margin:-3, text: '', team: ''},</v>
      </c>
    </row>
    <row r="293" spans="1:21" ht="15" hidden="1" customHeight="1">
      <c r="A293" s="1">
        <v>0.63263888888881104</v>
      </c>
      <c r="B293" s="4">
        <f t="shared" si="24"/>
        <v>35</v>
      </c>
      <c r="C293" s="2" t="s">
        <v>250</v>
      </c>
      <c r="D293" s="1"/>
      <c r="I293">
        <v>-3</v>
      </c>
      <c r="R293" t="str">
        <f t="shared" si="20"/>
        <v>35:11</v>
      </c>
      <c r="S293" t="str">
        <f t="shared" si="21"/>
        <v>'</v>
      </c>
      <c r="T293" s="1" t="str">
        <f t="shared" si="22"/>
        <v>35:11</v>
      </c>
      <c r="U293" s="4" t="str">
        <f t="shared" si="23"/>
        <v>{time:'35:11', margin:-3, text: '', team: ''},</v>
      </c>
    </row>
    <row r="294" spans="1:21" ht="15" hidden="1" customHeight="1">
      <c r="A294" s="1">
        <v>0.63194444444436604</v>
      </c>
      <c r="B294" s="4">
        <f t="shared" si="24"/>
        <v>35</v>
      </c>
      <c r="C294" s="2" t="s">
        <v>318</v>
      </c>
      <c r="D294" s="1"/>
      <c r="I294">
        <v>-3</v>
      </c>
      <c r="R294" t="str">
        <f t="shared" si="20"/>
        <v>35:10</v>
      </c>
      <c r="S294" t="str">
        <f t="shared" si="21"/>
        <v>'</v>
      </c>
      <c r="T294" s="1" t="str">
        <f t="shared" si="22"/>
        <v>35:10</v>
      </c>
      <c r="U294" s="4" t="str">
        <f t="shared" si="23"/>
        <v>{time:'35:10', margin:-3, text: '', team: ''},</v>
      </c>
    </row>
    <row r="295" spans="1:21" ht="15" hidden="1" customHeight="1">
      <c r="A295" s="1">
        <v>0.63124999999992104</v>
      </c>
      <c r="B295" s="4">
        <f t="shared" si="24"/>
        <v>35</v>
      </c>
      <c r="C295" s="2" t="s">
        <v>319</v>
      </c>
      <c r="D295" s="1"/>
      <c r="I295">
        <v>-3</v>
      </c>
      <c r="R295" t="str">
        <f t="shared" si="20"/>
        <v>35:09</v>
      </c>
      <c r="S295" t="str">
        <f t="shared" si="21"/>
        <v>'</v>
      </c>
      <c r="T295" s="1" t="str">
        <f t="shared" si="22"/>
        <v>35:09</v>
      </c>
      <c r="U295" s="4" t="str">
        <f t="shared" si="23"/>
        <v>{time:'35:09', margin:-3, text: '', team: ''},</v>
      </c>
    </row>
    <row r="296" spans="1:21" ht="15" hidden="1" customHeight="1">
      <c r="A296" s="1">
        <v>0.63055555555547604</v>
      </c>
      <c r="B296" s="4">
        <f t="shared" si="24"/>
        <v>35</v>
      </c>
      <c r="C296" s="2" t="s">
        <v>320</v>
      </c>
      <c r="D296" s="1"/>
      <c r="I296">
        <v>-3</v>
      </c>
      <c r="R296" t="str">
        <f t="shared" si="20"/>
        <v>35:08</v>
      </c>
      <c r="S296" t="str">
        <f t="shared" si="21"/>
        <v>'</v>
      </c>
      <c r="T296" s="1" t="str">
        <f t="shared" si="22"/>
        <v>35:08</v>
      </c>
      <c r="U296" s="4" t="str">
        <f t="shared" si="23"/>
        <v>{time:'35:08', margin:-3, text: '', team: ''},</v>
      </c>
    </row>
    <row r="297" spans="1:21" ht="15" hidden="1" customHeight="1">
      <c r="A297" s="1">
        <v>0.62986111111103105</v>
      </c>
      <c r="B297" s="4">
        <f t="shared" si="24"/>
        <v>35</v>
      </c>
      <c r="C297" s="2" t="s">
        <v>321</v>
      </c>
      <c r="D297" s="1"/>
      <c r="I297">
        <v>-3</v>
      </c>
      <c r="R297" t="str">
        <f t="shared" si="20"/>
        <v>35:07</v>
      </c>
      <c r="S297" t="str">
        <f t="shared" si="21"/>
        <v>'</v>
      </c>
      <c r="T297" s="1" t="str">
        <f t="shared" si="22"/>
        <v>35:07</v>
      </c>
      <c r="U297" s="4" t="str">
        <f t="shared" si="23"/>
        <v>{time:'35:07', margin:-3, text: '', team: ''},</v>
      </c>
    </row>
    <row r="298" spans="1:21" ht="15" hidden="1" customHeight="1">
      <c r="A298" s="1">
        <v>0.62916666666658605</v>
      </c>
      <c r="B298" s="4">
        <f t="shared" si="24"/>
        <v>35</v>
      </c>
      <c r="C298" s="2" t="s">
        <v>322</v>
      </c>
      <c r="D298" s="1"/>
      <c r="I298">
        <v>-3</v>
      </c>
      <c r="R298" t="str">
        <f t="shared" si="20"/>
        <v>35:06</v>
      </c>
      <c r="S298" t="str">
        <f t="shared" si="21"/>
        <v>'</v>
      </c>
      <c r="T298" s="1" t="str">
        <f t="shared" si="22"/>
        <v>35:06</v>
      </c>
      <c r="U298" s="4" t="str">
        <f t="shared" si="23"/>
        <v>{time:'35:06', margin:-3, text: '', team: ''},</v>
      </c>
    </row>
    <row r="299" spans="1:21" ht="15" hidden="1" customHeight="1">
      <c r="A299" s="1">
        <v>0.62847222222214105</v>
      </c>
      <c r="B299" s="4">
        <f t="shared" si="24"/>
        <v>35</v>
      </c>
      <c r="C299" s="2" t="s">
        <v>323</v>
      </c>
      <c r="D299" s="1"/>
      <c r="I299">
        <v>-3</v>
      </c>
      <c r="R299" t="str">
        <f t="shared" si="20"/>
        <v>35:05</v>
      </c>
      <c r="S299" t="str">
        <f t="shared" si="21"/>
        <v>'</v>
      </c>
      <c r="T299" s="1" t="str">
        <f t="shared" si="22"/>
        <v>35:05</v>
      </c>
      <c r="U299" s="4" t="str">
        <f t="shared" si="23"/>
        <v>{time:'35:05', margin:-3, text: '', team: ''},</v>
      </c>
    </row>
    <row r="300" spans="1:21">
      <c r="A300" s="1">
        <v>0.62777777777769606</v>
      </c>
      <c r="B300" s="4">
        <f t="shared" si="24"/>
        <v>35</v>
      </c>
      <c r="C300" s="2" t="s">
        <v>324</v>
      </c>
      <c r="D300" s="1">
        <v>0.62777777777777777</v>
      </c>
      <c r="E300" s="2" t="s">
        <v>35</v>
      </c>
      <c r="F300" s="2" t="s">
        <v>241</v>
      </c>
      <c r="G300" s="2" t="s">
        <v>250</v>
      </c>
      <c r="H300" s="2" t="s">
        <v>251</v>
      </c>
      <c r="I300">
        <v>-3</v>
      </c>
      <c r="R300" t="str">
        <f t="shared" si="20"/>
        <v>35:04</v>
      </c>
      <c r="S300" t="str">
        <f t="shared" si="21"/>
        <v>'</v>
      </c>
      <c r="T300" s="1" t="str">
        <f t="shared" si="22"/>
        <v>35:04</v>
      </c>
      <c r="U300" s="4" t="str">
        <f t="shared" si="23"/>
        <v>{time:'35:04', margin:-3, text: 'Tyrone Wallace missed Three Point Jumper.', team: 'CAL'},</v>
      </c>
    </row>
    <row r="301" spans="1:21" ht="15" customHeight="1">
      <c r="A301" s="1">
        <v>0.62708333333325095</v>
      </c>
      <c r="B301" s="4">
        <f t="shared" si="24"/>
        <v>35</v>
      </c>
      <c r="C301" s="2" t="s">
        <v>325</v>
      </c>
      <c r="D301" s="1">
        <v>0.62777777777777777</v>
      </c>
      <c r="E301" s="2" t="s">
        <v>36</v>
      </c>
      <c r="F301" s="2" t="s">
        <v>5</v>
      </c>
      <c r="G301" s="2" t="s">
        <v>250</v>
      </c>
      <c r="H301" s="2" t="s">
        <v>251</v>
      </c>
      <c r="I301">
        <v>-3</v>
      </c>
      <c r="R301" t="str">
        <f t="shared" si="20"/>
        <v>35:03</v>
      </c>
      <c r="S301" t="str">
        <f t="shared" si="21"/>
        <v>'</v>
      </c>
      <c r="T301" s="1" t="str">
        <f t="shared" si="22"/>
        <v>35:03</v>
      </c>
      <c r="U301" s="4" t="str">
        <f t="shared" si="23"/>
        <v>{time:'35:03', margin:-3, text: 'Chasson Randle Defensive Rebound.', team: 'STANFORD'},</v>
      </c>
    </row>
    <row r="302" spans="1:21" ht="15" hidden="1" customHeight="1">
      <c r="A302" s="1">
        <v>0.62638888888880595</v>
      </c>
      <c r="B302" s="4">
        <f t="shared" si="24"/>
        <v>35</v>
      </c>
      <c r="C302" s="2" t="s">
        <v>326</v>
      </c>
      <c r="D302" s="1"/>
      <c r="I302">
        <v>-3</v>
      </c>
      <c r="R302" t="str">
        <f t="shared" si="20"/>
        <v>35:02</v>
      </c>
      <c r="S302" t="str">
        <f t="shared" si="21"/>
        <v>'</v>
      </c>
      <c r="T302" s="1" t="str">
        <f t="shared" si="22"/>
        <v>35:02</v>
      </c>
      <c r="U302" s="4" t="str">
        <f t="shared" si="23"/>
        <v>{time:'35:02', margin:-3, text: '', team: ''},</v>
      </c>
    </row>
    <row r="303" spans="1:21" ht="15" hidden="1" customHeight="1">
      <c r="A303" s="1">
        <v>0.62569444444436095</v>
      </c>
      <c r="B303" s="4">
        <f t="shared" si="24"/>
        <v>35</v>
      </c>
      <c r="C303" s="2" t="s">
        <v>327</v>
      </c>
      <c r="D303" s="1"/>
      <c r="I303">
        <v>-3</v>
      </c>
      <c r="R303" t="str">
        <f t="shared" si="20"/>
        <v>35:01</v>
      </c>
      <c r="S303" t="str">
        <f t="shared" si="21"/>
        <v>'</v>
      </c>
      <c r="T303" s="1" t="str">
        <f t="shared" si="22"/>
        <v>35:01</v>
      </c>
      <c r="U303" s="4" t="str">
        <f t="shared" si="23"/>
        <v>{time:'35:01', margin:-3, text: '', team: ''},</v>
      </c>
    </row>
    <row r="304" spans="1:21" ht="15" hidden="1" customHeight="1">
      <c r="A304" s="1">
        <v>0.62499999999991596</v>
      </c>
      <c r="B304" s="4">
        <f t="shared" si="24"/>
        <v>35</v>
      </c>
      <c r="C304" s="2" t="s">
        <v>309</v>
      </c>
      <c r="D304" s="1"/>
      <c r="I304">
        <v>-3</v>
      </c>
      <c r="R304" t="str">
        <f t="shared" si="20"/>
        <v>35:00</v>
      </c>
      <c r="S304" t="str">
        <f t="shared" si="21"/>
        <v>'</v>
      </c>
      <c r="T304" s="1" t="str">
        <f t="shared" si="22"/>
        <v>35:00</v>
      </c>
      <c r="U304" s="4" t="str">
        <f t="shared" si="23"/>
        <v>{time:'35:00', margin:-3, text: '', team: ''},</v>
      </c>
    </row>
    <row r="305" spans="1:21" ht="15" hidden="1" customHeight="1">
      <c r="A305" s="1">
        <v>0.62430555555547096</v>
      </c>
      <c r="B305" s="4">
        <f t="shared" si="24"/>
        <v>34</v>
      </c>
      <c r="C305" s="2" t="s">
        <v>287</v>
      </c>
      <c r="D305" s="1"/>
      <c r="I305">
        <v>-3</v>
      </c>
      <c r="R305" t="str">
        <f t="shared" si="20"/>
        <v>34:59</v>
      </c>
      <c r="S305" t="str">
        <f t="shared" si="21"/>
        <v>'</v>
      </c>
      <c r="T305" s="1" t="str">
        <f t="shared" si="22"/>
        <v>34:59</v>
      </c>
      <c r="U305" s="4" t="str">
        <f t="shared" si="23"/>
        <v>{time:'34:59', margin:-3, text: '', team: ''},</v>
      </c>
    </row>
    <row r="306" spans="1:21" ht="15" hidden="1" customHeight="1">
      <c r="A306" s="1">
        <v>0.62361111111102596</v>
      </c>
      <c r="B306" s="4">
        <f t="shared" si="24"/>
        <v>34</v>
      </c>
      <c r="C306" s="2" t="s">
        <v>285</v>
      </c>
      <c r="D306" s="1"/>
      <c r="I306">
        <v>-3</v>
      </c>
      <c r="R306" t="str">
        <f t="shared" si="20"/>
        <v>34:58</v>
      </c>
      <c r="S306" t="str">
        <f t="shared" si="21"/>
        <v>'</v>
      </c>
      <c r="T306" s="1" t="str">
        <f t="shared" si="22"/>
        <v>34:58</v>
      </c>
      <c r="U306" s="4" t="str">
        <f t="shared" si="23"/>
        <v>{time:'34:58', margin:-3, text: '', team: ''},</v>
      </c>
    </row>
    <row r="307" spans="1:21" ht="15" hidden="1" customHeight="1">
      <c r="A307" s="1">
        <v>0.62291666666658096</v>
      </c>
      <c r="B307" s="4">
        <f t="shared" si="24"/>
        <v>34</v>
      </c>
      <c r="C307" s="2" t="s">
        <v>297</v>
      </c>
      <c r="D307" s="1"/>
      <c r="I307">
        <v>-3</v>
      </c>
      <c r="R307" t="str">
        <f t="shared" si="20"/>
        <v>34:57</v>
      </c>
      <c r="S307" t="str">
        <f t="shared" si="21"/>
        <v>'</v>
      </c>
      <c r="T307" s="1" t="str">
        <f t="shared" si="22"/>
        <v>34:57</v>
      </c>
      <c r="U307" s="4" t="str">
        <f t="shared" si="23"/>
        <v>{time:'34:57', margin:-3, text: '', team: ''},</v>
      </c>
    </row>
    <row r="308" spans="1:21" ht="15" hidden="1" customHeight="1">
      <c r="A308" s="1">
        <v>0.62222222222213597</v>
      </c>
      <c r="B308" s="4">
        <f t="shared" si="24"/>
        <v>34</v>
      </c>
      <c r="C308" s="2" t="s">
        <v>284</v>
      </c>
      <c r="D308" s="1"/>
      <c r="I308">
        <v>-3</v>
      </c>
      <c r="R308" t="str">
        <f t="shared" si="20"/>
        <v>34:56</v>
      </c>
      <c r="S308" t="str">
        <f t="shared" si="21"/>
        <v>'</v>
      </c>
      <c r="T308" s="1" t="str">
        <f t="shared" si="22"/>
        <v>34:56</v>
      </c>
      <c r="U308" s="4" t="str">
        <f t="shared" si="23"/>
        <v>{time:'34:56', margin:-3, text: '', team: ''},</v>
      </c>
    </row>
    <row r="309" spans="1:21" ht="15" hidden="1" customHeight="1">
      <c r="A309" s="1">
        <v>0.62152777777769097</v>
      </c>
      <c r="B309" s="4">
        <f t="shared" si="24"/>
        <v>34</v>
      </c>
      <c r="C309" s="2" t="s">
        <v>293</v>
      </c>
      <c r="D309" s="1"/>
      <c r="I309">
        <v>-3</v>
      </c>
      <c r="R309" t="str">
        <f t="shared" si="20"/>
        <v>34:55</v>
      </c>
      <c r="S309" t="str">
        <f t="shared" si="21"/>
        <v>'</v>
      </c>
      <c r="T309" s="1" t="str">
        <f t="shared" si="22"/>
        <v>34:55</v>
      </c>
      <c r="U309" s="4" t="str">
        <f t="shared" si="23"/>
        <v>{time:'34:55', margin:-3, text: '', team: ''},</v>
      </c>
    </row>
    <row r="310" spans="1:21" ht="15" hidden="1" customHeight="1">
      <c r="A310" s="1">
        <v>0.62083333333324597</v>
      </c>
      <c r="B310" s="4">
        <f t="shared" si="24"/>
        <v>34</v>
      </c>
      <c r="C310" s="2" t="s">
        <v>282</v>
      </c>
      <c r="D310" s="1"/>
      <c r="I310">
        <v>-3</v>
      </c>
      <c r="R310" t="str">
        <f t="shared" si="20"/>
        <v>34:54</v>
      </c>
      <c r="S310" t="str">
        <f t="shared" si="21"/>
        <v>'</v>
      </c>
      <c r="T310" s="1" t="str">
        <f t="shared" si="22"/>
        <v>34:54</v>
      </c>
      <c r="U310" s="4" t="str">
        <f t="shared" si="23"/>
        <v>{time:'34:54', margin:-3, text: '', team: ''},</v>
      </c>
    </row>
    <row r="311" spans="1:21" ht="15" hidden="1" customHeight="1">
      <c r="A311" s="1">
        <v>0.62013888888880098</v>
      </c>
      <c r="B311" s="4">
        <f t="shared" si="24"/>
        <v>34</v>
      </c>
      <c r="C311" s="2" t="s">
        <v>310</v>
      </c>
      <c r="D311" s="1"/>
      <c r="I311">
        <v>-3</v>
      </c>
      <c r="R311" t="str">
        <f t="shared" si="20"/>
        <v>34:53</v>
      </c>
      <c r="S311" t="str">
        <f t="shared" si="21"/>
        <v>'</v>
      </c>
      <c r="T311" s="1" t="str">
        <f t="shared" si="22"/>
        <v>34:53</v>
      </c>
      <c r="U311" s="4" t="str">
        <f t="shared" si="23"/>
        <v>{time:'34:53', margin:-3, text: '', team: ''},</v>
      </c>
    </row>
    <row r="312" spans="1:21" ht="15" hidden="1" customHeight="1">
      <c r="A312" s="1">
        <v>0.61944444444435598</v>
      </c>
      <c r="B312" s="4">
        <f t="shared" si="24"/>
        <v>34</v>
      </c>
      <c r="C312" s="2" t="s">
        <v>280</v>
      </c>
      <c r="D312" s="1"/>
      <c r="I312">
        <v>-3</v>
      </c>
      <c r="R312" t="str">
        <f t="shared" si="20"/>
        <v>34:52</v>
      </c>
      <c r="S312" t="str">
        <f t="shared" si="21"/>
        <v>'</v>
      </c>
      <c r="T312" s="1" t="str">
        <f t="shared" si="22"/>
        <v>34:52</v>
      </c>
      <c r="U312" s="4" t="str">
        <f t="shared" si="23"/>
        <v>{time:'34:52', margin:-3, text: '', team: ''},</v>
      </c>
    </row>
    <row r="313" spans="1:21" ht="15" customHeight="1">
      <c r="A313" s="1">
        <v>0.61874999999991098</v>
      </c>
      <c r="B313" s="4">
        <f t="shared" si="24"/>
        <v>34</v>
      </c>
      <c r="C313" s="2" t="s">
        <v>311</v>
      </c>
      <c r="D313" s="1">
        <v>0.61875000000000002</v>
      </c>
      <c r="E313" s="2" t="s">
        <v>37</v>
      </c>
      <c r="F313" s="2" t="s">
        <v>5</v>
      </c>
      <c r="G313" s="2" t="s">
        <v>250</v>
      </c>
      <c r="H313" s="2" t="s">
        <v>251</v>
      </c>
      <c r="I313">
        <v>-3</v>
      </c>
      <c r="R313" t="str">
        <f t="shared" si="20"/>
        <v>34:51</v>
      </c>
      <c r="S313" t="str">
        <f t="shared" si="21"/>
        <v>'</v>
      </c>
      <c r="T313" s="1" t="str">
        <f t="shared" si="22"/>
        <v>34:51</v>
      </c>
      <c r="U313" s="4" t="str">
        <f t="shared" si="23"/>
        <v>{time:'34:51', margin:-3, text: 'Chasson Randle Turnover.', team: 'STANFORD'},</v>
      </c>
    </row>
    <row r="314" spans="1:21" ht="15" customHeight="1">
      <c r="A314" s="1">
        <v>0.61805555555546599</v>
      </c>
      <c r="B314" s="4">
        <f t="shared" si="24"/>
        <v>34</v>
      </c>
      <c r="C314" s="2" t="s">
        <v>279</v>
      </c>
      <c r="D314" s="1">
        <v>0.61875000000000002</v>
      </c>
      <c r="E314" s="2" t="s">
        <v>38</v>
      </c>
      <c r="F314" s="2" t="s">
        <v>304</v>
      </c>
      <c r="G314" s="2">
        <v>11</v>
      </c>
      <c r="H314" s="2">
        <v>14</v>
      </c>
      <c r="I314">
        <v>-3</v>
      </c>
      <c r="R314" t="str">
        <f t="shared" si="20"/>
        <v>34:50</v>
      </c>
      <c r="S314" t="str">
        <f t="shared" si="21"/>
        <v>'</v>
      </c>
      <c r="T314" s="1" t="str">
        <f t="shared" si="22"/>
        <v>34:50</v>
      </c>
      <c r="U314" s="4" t="str">
        <f t="shared" si="23"/>
        <v>{time:'34:50', margin:-3, text: 'Official TV Timeout', team: 'OFFICIAL'},</v>
      </c>
    </row>
    <row r="315" spans="1:21" ht="15" hidden="1" customHeight="1">
      <c r="A315" s="1">
        <v>0.61736111111102099</v>
      </c>
      <c r="B315" s="4">
        <f t="shared" si="24"/>
        <v>34</v>
      </c>
      <c r="C315" s="2" t="s">
        <v>312</v>
      </c>
      <c r="D315" s="1"/>
      <c r="I315">
        <v>-3</v>
      </c>
      <c r="R315" t="str">
        <f t="shared" si="20"/>
        <v>34:49</v>
      </c>
      <c r="S315" t="str">
        <f t="shared" si="21"/>
        <v>'</v>
      </c>
      <c r="T315" s="1" t="str">
        <f t="shared" si="22"/>
        <v>34:49</v>
      </c>
      <c r="U315" s="4" t="str">
        <f t="shared" si="23"/>
        <v>{time:'34:49', margin:-3, text: '', team: ''},</v>
      </c>
    </row>
    <row r="316" spans="1:21" ht="15" hidden="1" customHeight="1">
      <c r="A316" s="1">
        <v>0.61666666666657599</v>
      </c>
      <c r="B316" s="4">
        <f t="shared" si="24"/>
        <v>34</v>
      </c>
      <c r="C316" s="2" t="s">
        <v>277</v>
      </c>
      <c r="D316" s="1"/>
      <c r="I316">
        <v>-3</v>
      </c>
      <c r="R316" t="str">
        <f t="shared" si="20"/>
        <v>34:48</v>
      </c>
      <c r="S316" t="str">
        <f t="shared" si="21"/>
        <v>'</v>
      </c>
      <c r="T316" s="1" t="str">
        <f t="shared" si="22"/>
        <v>34:48</v>
      </c>
      <c r="U316" s="4" t="str">
        <f t="shared" si="23"/>
        <v>{time:'34:48', margin:-3, text: '', team: ''},</v>
      </c>
    </row>
    <row r="317" spans="1:21" ht="15" hidden="1" customHeight="1">
      <c r="A317" s="1">
        <v>0.61597222222213099</v>
      </c>
      <c r="B317" s="4">
        <f t="shared" si="24"/>
        <v>34</v>
      </c>
      <c r="C317" s="2" t="s">
        <v>289</v>
      </c>
      <c r="D317" s="1"/>
      <c r="I317">
        <v>-3</v>
      </c>
      <c r="R317" t="str">
        <f t="shared" si="20"/>
        <v>34:47</v>
      </c>
      <c r="S317" t="str">
        <f t="shared" si="21"/>
        <v>'</v>
      </c>
      <c r="T317" s="1" t="str">
        <f t="shared" si="22"/>
        <v>34:47</v>
      </c>
      <c r="U317" s="4" t="str">
        <f t="shared" si="23"/>
        <v>{time:'34:47', margin:-3, text: '', team: ''},</v>
      </c>
    </row>
    <row r="318" spans="1:21" ht="15" hidden="1" customHeight="1">
      <c r="A318" s="1">
        <v>0.615277777777686</v>
      </c>
      <c r="B318" s="4">
        <f t="shared" si="24"/>
        <v>34</v>
      </c>
      <c r="C318" s="2" t="s">
        <v>276</v>
      </c>
      <c r="D318" s="1"/>
      <c r="I318">
        <v>-3</v>
      </c>
      <c r="R318" t="str">
        <f t="shared" si="20"/>
        <v>34:46</v>
      </c>
      <c r="S318" t="str">
        <f t="shared" si="21"/>
        <v>'</v>
      </c>
      <c r="T318" s="1" t="str">
        <f t="shared" si="22"/>
        <v>34:46</v>
      </c>
      <c r="U318" s="4" t="str">
        <f t="shared" si="23"/>
        <v>{time:'34:46', margin:-3, text: '', team: ''},</v>
      </c>
    </row>
    <row r="319" spans="1:21" ht="15" hidden="1" customHeight="1">
      <c r="A319" s="1">
        <v>0.614583333333241</v>
      </c>
      <c r="B319" s="4">
        <f t="shared" si="24"/>
        <v>34</v>
      </c>
      <c r="C319" s="2" t="s">
        <v>286</v>
      </c>
      <c r="D319" s="1"/>
      <c r="I319">
        <v>-3</v>
      </c>
      <c r="R319" t="str">
        <f t="shared" si="20"/>
        <v>34:45</v>
      </c>
      <c r="S319" t="str">
        <f t="shared" si="21"/>
        <v>'</v>
      </c>
      <c r="T319" s="1" t="str">
        <f t="shared" si="22"/>
        <v>34:45</v>
      </c>
      <c r="U319" s="4" t="str">
        <f t="shared" si="23"/>
        <v>{time:'34:45', margin:-3, text: '', team: ''},</v>
      </c>
    </row>
    <row r="320" spans="1:21" ht="15" hidden="1" customHeight="1">
      <c r="A320" s="1">
        <v>0.613888888888796</v>
      </c>
      <c r="B320" s="4">
        <f t="shared" si="24"/>
        <v>34</v>
      </c>
      <c r="C320" s="2" t="s">
        <v>274</v>
      </c>
      <c r="D320" s="1"/>
      <c r="I320">
        <v>-3</v>
      </c>
      <c r="R320" t="str">
        <f t="shared" si="20"/>
        <v>34:44</v>
      </c>
      <c r="S320" t="str">
        <f t="shared" si="21"/>
        <v>'</v>
      </c>
      <c r="T320" s="1" t="str">
        <f t="shared" si="22"/>
        <v>34:44</v>
      </c>
      <c r="U320" s="4" t="str">
        <f t="shared" si="23"/>
        <v>{time:'34:44', margin:-3, text: '', team: ''},</v>
      </c>
    </row>
    <row r="321" spans="1:21" ht="15" hidden="1" customHeight="1">
      <c r="A321" s="1">
        <v>0.61319444444435101</v>
      </c>
      <c r="B321" s="4">
        <f t="shared" si="24"/>
        <v>34</v>
      </c>
      <c r="C321" s="2" t="s">
        <v>283</v>
      </c>
      <c r="D321" s="1"/>
      <c r="I321">
        <v>-3</v>
      </c>
      <c r="R321" t="str">
        <f t="shared" si="20"/>
        <v>34:43</v>
      </c>
      <c r="S321" t="str">
        <f t="shared" si="21"/>
        <v>'</v>
      </c>
      <c r="T321" s="1" t="str">
        <f t="shared" si="22"/>
        <v>34:43</v>
      </c>
      <c r="U321" s="4" t="str">
        <f t="shared" si="23"/>
        <v>{time:'34:43', margin:-3, text: '', team: ''},</v>
      </c>
    </row>
    <row r="322" spans="1:21" ht="15" hidden="1" customHeight="1">
      <c r="A322" s="1">
        <v>0.61249999999990601</v>
      </c>
      <c r="B322" s="4">
        <f t="shared" si="24"/>
        <v>34</v>
      </c>
      <c r="C322" s="2" t="s">
        <v>273</v>
      </c>
      <c r="D322" s="1"/>
      <c r="I322">
        <v>-3</v>
      </c>
      <c r="R322" t="str">
        <f t="shared" si="20"/>
        <v>34:42</v>
      </c>
      <c r="S322" t="str">
        <f t="shared" si="21"/>
        <v>'</v>
      </c>
      <c r="T322" s="1" t="str">
        <f t="shared" si="22"/>
        <v>34:42</v>
      </c>
      <c r="U322" s="4" t="str">
        <f t="shared" si="23"/>
        <v>{time:'34:42', margin:-3, text: '', team: ''},</v>
      </c>
    </row>
    <row r="323" spans="1:21" ht="15" hidden="1" customHeight="1">
      <c r="A323" s="1">
        <v>0.61180555555546101</v>
      </c>
      <c r="B323" s="4">
        <f t="shared" si="24"/>
        <v>34</v>
      </c>
      <c r="C323" s="2" t="s">
        <v>281</v>
      </c>
      <c r="D323" s="1"/>
      <c r="I323">
        <v>-3</v>
      </c>
      <c r="R323" t="str">
        <f t="shared" si="20"/>
        <v>34:41</v>
      </c>
      <c r="S323" t="str">
        <f t="shared" si="21"/>
        <v>'</v>
      </c>
      <c r="T323" s="1" t="str">
        <f t="shared" si="22"/>
        <v>34:41</v>
      </c>
      <c r="U323" s="4" t="str">
        <f t="shared" si="23"/>
        <v>{time:'34:41', margin:-3, text: '', team: ''},</v>
      </c>
    </row>
    <row r="324" spans="1:21" ht="15" hidden="1" customHeight="1">
      <c r="A324" s="1">
        <v>0.61111111111101601</v>
      </c>
      <c r="B324" s="4">
        <f t="shared" si="24"/>
        <v>34</v>
      </c>
      <c r="C324" s="2" t="s">
        <v>272</v>
      </c>
      <c r="D324" s="1"/>
      <c r="I324">
        <v>-3</v>
      </c>
      <c r="R324" t="str">
        <f t="shared" si="20"/>
        <v>34:40</v>
      </c>
      <c r="S324" t="str">
        <f t="shared" si="21"/>
        <v>'</v>
      </c>
      <c r="T324" s="1" t="str">
        <f t="shared" si="22"/>
        <v>34:40</v>
      </c>
      <c r="U324" s="4" t="str">
        <f t="shared" si="23"/>
        <v>{time:'34:40', margin:-3, text: '', team: ''},</v>
      </c>
    </row>
    <row r="325" spans="1:21" ht="15" hidden="1" customHeight="1">
      <c r="A325" s="1">
        <v>0.61041666666657102</v>
      </c>
      <c r="B325" s="4">
        <f t="shared" si="24"/>
        <v>34</v>
      </c>
      <c r="C325" s="2" t="s">
        <v>271</v>
      </c>
      <c r="D325" s="1"/>
      <c r="I325">
        <v>-3</v>
      </c>
      <c r="R325" t="str">
        <f t="shared" ref="R325:R388" si="25">B325&amp;":"&amp;C325</f>
        <v>34:39</v>
      </c>
      <c r="S325" t="str">
        <f t="shared" ref="S325:S388" si="26">"'"</f>
        <v>'</v>
      </c>
      <c r="T325" s="1" t="str">
        <f t="shared" ref="T325:T388" si="27">R325</f>
        <v>34:39</v>
      </c>
      <c r="U325" s="4" t="str">
        <f t="shared" ref="U325:U388" si="28">"{time:'"&amp;R325&amp;"', margin:"&amp;I325&amp;", text: '"&amp;E325&amp;"', team: '"&amp;F325&amp;"'},"</f>
        <v>{time:'34:39', margin:-3, text: '', team: ''},</v>
      </c>
    </row>
    <row r="326" spans="1:21">
      <c r="A326" s="1">
        <v>0.60972222222212602</v>
      </c>
      <c r="B326" s="4">
        <f t="shared" ref="B326:B389" si="29">IF(C325="00",B325-1,B325)</f>
        <v>34</v>
      </c>
      <c r="C326" s="2" t="s">
        <v>313</v>
      </c>
      <c r="D326" s="1">
        <v>0.60972222222222217</v>
      </c>
      <c r="E326" s="2" t="s">
        <v>39</v>
      </c>
      <c r="F326" s="2" t="s">
        <v>241</v>
      </c>
      <c r="G326" s="2" t="s">
        <v>250</v>
      </c>
      <c r="H326" s="2" t="s">
        <v>251</v>
      </c>
      <c r="I326">
        <v>-3</v>
      </c>
      <c r="R326" t="str">
        <f t="shared" si="25"/>
        <v>34:38</v>
      </c>
      <c r="S326" t="str">
        <f t="shared" si="26"/>
        <v>'</v>
      </c>
      <c r="T326" s="1" t="str">
        <f t="shared" si="27"/>
        <v>34:38</v>
      </c>
      <c r="U326" s="4" t="str">
        <f t="shared" si="28"/>
        <v>{time:'34:38', margin:-3, text: 'Tyrone Wallace missed Jumper.', team: 'CAL'},</v>
      </c>
    </row>
    <row r="327" spans="1:21" ht="15" customHeight="1">
      <c r="A327" s="1">
        <v>0.60902777777768102</v>
      </c>
      <c r="B327" s="4">
        <f t="shared" si="29"/>
        <v>34</v>
      </c>
      <c r="C327" s="2" t="s">
        <v>270</v>
      </c>
      <c r="D327" s="1">
        <v>0.60972222222222217</v>
      </c>
      <c r="E327" s="2" t="s">
        <v>19</v>
      </c>
      <c r="F327" s="2" t="s">
        <v>5</v>
      </c>
      <c r="G327" s="2" t="s">
        <v>250</v>
      </c>
      <c r="H327" s="2" t="s">
        <v>251</v>
      </c>
      <c r="I327">
        <v>-3</v>
      </c>
      <c r="R327" t="str">
        <f t="shared" si="25"/>
        <v>34:37</v>
      </c>
      <c r="S327" t="str">
        <f t="shared" si="26"/>
        <v>'</v>
      </c>
      <c r="T327" s="1" t="str">
        <f t="shared" si="27"/>
        <v>34:37</v>
      </c>
      <c r="U327" s="4" t="str">
        <f t="shared" si="28"/>
        <v>{time:'34:37', margin:-3, text: 'Michael Humphrey Defensive Rebound.', team: 'STANFORD'},</v>
      </c>
    </row>
    <row r="328" spans="1:21" ht="15" hidden="1" customHeight="1">
      <c r="A328" s="1">
        <v>0.60833333333323603</v>
      </c>
      <c r="B328" s="4">
        <f t="shared" si="29"/>
        <v>34</v>
      </c>
      <c r="C328" s="2" t="s">
        <v>278</v>
      </c>
      <c r="D328" s="1"/>
      <c r="I328">
        <v>-3</v>
      </c>
      <c r="R328" t="str">
        <f t="shared" si="25"/>
        <v>34:36</v>
      </c>
      <c r="S328" t="str">
        <f t="shared" si="26"/>
        <v>'</v>
      </c>
      <c r="T328" s="1" t="str">
        <f t="shared" si="27"/>
        <v>34:36</v>
      </c>
      <c r="U328" s="4" t="str">
        <f t="shared" si="28"/>
        <v>{time:'34:36', margin:-3, text: '', team: ''},</v>
      </c>
    </row>
    <row r="329" spans="1:21" ht="15" hidden="1" customHeight="1">
      <c r="A329" s="1">
        <v>0.60763888888879103</v>
      </c>
      <c r="B329" s="4">
        <f t="shared" si="29"/>
        <v>34</v>
      </c>
      <c r="C329" s="2" t="s">
        <v>269</v>
      </c>
      <c r="D329" s="1"/>
      <c r="I329">
        <v>-3</v>
      </c>
      <c r="R329" t="str">
        <f t="shared" si="25"/>
        <v>34:35</v>
      </c>
      <c r="S329" t="str">
        <f t="shared" si="26"/>
        <v>'</v>
      </c>
      <c r="T329" s="1" t="str">
        <f t="shared" si="27"/>
        <v>34:35</v>
      </c>
      <c r="U329" s="4" t="str">
        <f t="shared" si="28"/>
        <v>{time:'34:35', margin:-3, text: '', team: ''},</v>
      </c>
    </row>
    <row r="330" spans="1:21" ht="15" hidden="1" customHeight="1">
      <c r="A330" s="1">
        <v>0.60694444444434603</v>
      </c>
      <c r="B330" s="4">
        <f t="shared" si="29"/>
        <v>34</v>
      </c>
      <c r="C330" s="2" t="s">
        <v>268</v>
      </c>
      <c r="D330" s="1"/>
      <c r="I330">
        <v>-3</v>
      </c>
      <c r="R330" t="str">
        <f t="shared" si="25"/>
        <v>34:34</v>
      </c>
      <c r="S330" t="str">
        <f t="shared" si="26"/>
        <v>'</v>
      </c>
      <c r="T330" s="1" t="str">
        <f t="shared" si="27"/>
        <v>34:34</v>
      </c>
      <c r="U330" s="4" t="str">
        <f t="shared" si="28"/>
        <v>{time:'34:34', margin:-3, text: '', team: ''},</v>
      </c>
    </row>
    <row r="331" spans="1:21" ht="15" hidden="1" customHeight="1">
      <c r="A331" s="1">
        <v>0.60624999999990103</v>
      </c>
      <c r="B331" s="4">
        <f t="shared" si="29"/>
        <v>34</v>
      </c>
      <c r="C331" s="2" t="s">
        <v>267</v>
      </c>
      <c r="D331" s="1"/>
      <c r="I331">
        <v>-3</v>
      </c>
      <c r="R331" t="str">
        <f t="shared" si="25"/>
        <v>34:33</v>
      </c>
      <c r="S331" t="str">
        <f t="shared" si="26"/>
        <v>'</v>
      </c>
      <c r="T331" s="1" t="str">
        <f t="shared" si="27"/>
        <v>34:33</v>
      </c>
      <c r="U331" s="4" t="str">
        <f t="shared" si="28"/>
        <v>{time:'34:33', margin:-3, text: '', team: ''},</v>
      </c>
    </row>
    <row r="332" spans="1:21" ht="15" hidden="1" customHeight="1">
      <c r="A332" s="1">
        <v>0.60555555555545604</v>
      </c>
      <c r="B332" s="4">
        <f t="shared" si="29"/>
        <v>34</v>
      </c>
      <c r="C332" s="2" t="s">
        <v>275</v>
      </c>
      <c r="D332" s="1"/>
      <c r="I332">
        <v>-3</v>
      </c>
      <c r="R332" t="str">
        <f t="shared" si="25"/>
        <v>34:32</v>
      </c>
      <c r="S332" t="str">
        <f t="shared" si="26"/>
        <v>'</v>
      </c>
      <c r="T332" s="1" t="str">
        <f t="shared" si="27"/>
        <v>34:32</v>
      </c>
      <c r="U332" s="4" t="str">
        <f t="shared" si="28"/>
        <v>{time:'34:32', margin:-3, text: '', team: ''},</v>
      </c>
    </row>
    <row r="333" spans="1:21" ht="15" hidden="1" customHeight="1">
      <c r="A333" s="1">
        <v>0.60486111111101104</v>
      </c>
      <c r="B333" s="4">
        <f t="shared" si="29"/>
        <v>34</v>
      </c>
      <c r="C333" s="2" t="s">
        <v>314</v>
      </c>
      <c r="D333" s="1"/>
      <c r="I333">
        <v>-3</v>
      </c>
      <c r="R333" t="str">
        <f t="shared" si="25"/>
        <v>34:31</v>
      </c>
      <c r="S333" t="str">
        <f t="shared" si="26"/>
        <v>'</v>
      </c>
      <c r="T333" s="1" t="str">
        <f t="shared" si="27"/>
        <v>34:31</v>
      </c>
      <c r="U333" s="4" t="str">
        <f t="shared" si="28"/>
        <v>{time:'34:31', margin:-3, text: '', team: ''},</v>
      </c>
    </row>
    <row r="334" spans="1:21" ht="15" hidden="1" customHeight="1">
      <c r="A334" s="1">
        <v>0.60416666666656604</v>
      </c>
      <c r="B334" s="4">
        <f t="shared" si="29"/>
        <v>34</v>
      </c>
      <c r="C334" s="2" t="s">
        <v>266</v>
      </c>
      <c r="D334" s="1"/>
      <c r="I334">
        <v>-3</v>
      </c>
      <c r="R334" t="str">
        <f t="shared" si="25"/>
        <v>34:30</v>
      </c>
      <c r="S334" t="str">
        <f t="shared" si="26"/>
        <v>'</v>
      </c>
      <c r="T334" s="1" t="str">
        <f t="shared" si="27"/>
        <v>34:30</v>
      </c>
      <c r="U334" s="4" t="str">
        <f t="shared" si="28"/>
        <v>{time:'34:30', margin:-3, text: '', team: ''},</v>
      </c>
    </row>
    <row r="335" spans="1:21" ht="15" hidden="1" customHeight="1">
      <c r="A335" s="1">
        <v>0.60347222222212105</v>
      </c>
      <c r="B335" s="4">
        <f t="shared" si="29"/>
        <v>34</v>
      </c>
      <c r="C335" s="2" t="s">
        <v>315</v>
      </c>
      <c r="D335" s="1"/>
      <c r="I335">
        <v>-3</v>
      </c>
      <c r="R335" t="str">
        <f t="shared" si="25"/>
        <v>34:29</v>
      </c>
      <c r="S335" t="str">
        <f t="shared" si="26"/>
        <v>'</v>
      </c>
      <c r="T335" s="1" t="str">
        <f t="shared" si="27"/>
        <v>34:29</v>
      </c>
      <c r="U335" s="4" t="str">
        <f t="shared" si="28"/>
        <v>{time:'34:29', margin:-3, text: '', team: ''},</v>
      </c>
    </row>
    <row r="336" spans="1:21" ht="15" hidden="1" customHeight="1">
      <c r="A336" s="1">
        <v>0.60277777777767605</v>
      </c>
      <c r="B336" s="4">
        <f t="shared" si="29"/>
        <v>34</v>
      </c>
      <c r="C336" s="2" t="s">
        <v>263</v>
      </c>
      <c r="D336" s="1"/>
      <c r="I336">
        <v>-3</v>
      </c>
      <c r="R336" t="str">
        <f t="shared" si="25"/>
        <v>34:28</v>
      </c>
      <c r="S336" t="str">
        <f t="shared" si="26"/>
        <v>'</v>
      </c>
      <c r="T336" s="1" t="str">
        <f t="shared" si="27"/>
        <v>34:28</v>
      </c>
      <c r="U336" s="4" t="str">
        <f t="shared" si="28"/>
        <v>{time:'34:28', margin:-3, text: '', team: ''},</v>
      </c>
    </row>
    <row r="337" spans="1:21" ht="15" hidden="1" customHeight="1">
      <c r="A337" s="1">
        <v>0.60208333333323105</v>
      </c>
      <c r="B337" s="4">
        <f t="shared" si="29"/>
        <v>34</v>
      </c>
      <c r="C337" s="2" t="s">
        <v>316</v>
      </c>
      <c r="D337" s="1"/>
      <c r="I337">
        <v>-3</v>
      </c>
      <c r="R337" t="str">
        <f t="shared" si="25"/>
        <v>34:27</v>
      </c>
      <c r="S337" t="str">
        <f t="shared" si="26"/>
        <v>'</v>
      </c>
      <c r="T337" s="1" t="str">
        <f t="shared" si="27"/>
        <v>34:27</v>
      </c>
      <c r="U337" s="4" t="str">
        <f t="shared" si="28"/>
        <v>{time:'34:27', margin:-3, text: '', team: ''},</v>
      </c>
    </row>
    <row r="338" spans="1:21" ht="15" hidden="1" customHeight="1">
      <c r="A338" s="1">
        <v>0.60138888888878606</v>
      </c>
      <c r="B338" s="4">
        <f t="shared" si="29"/>
        <v>34</v>
      </c>
      <c r="C338" s="2" t="s">
        <v>261</v>
      </c>
      <c r="D338" s="1"/>
      <c r="I338">
        <v>-3</v>
      </c>
      <c r="R338" t="str">
        <f t="shared" si="25"/>
        <v>34:26</v>
      </c>
      <c r="S338" t="str">
        <f t="shared" si="26"/>
        <v>'</v>
      </c>
      <c r="T338" s="1" t="str">
        <f t="shared" si="27"/>
        <v>34:26</v>
      </c>
      <c r="U338" s="4" t="str">
        <f t="shared" si="28"/>
        <v>{time:'34:26', margin:-3, text: '', team: ''},</v>
      </c>
    </row>
    <row r="339" spans="1:21" ht="15" hidden="1" customHeight="1">
      <c r="A339" s="1">
        <v>0.60069444444434095</v>
      </c>
      <c r="B339" s="4">
        <f t="shared" si="29"/>
        <v>34</v>
      </c>
      <c r="C339" s="2" t="s">
        <v>260</v>
      </c>
      <c r="I339">
        <v>-3</v>
      </c>
      <c r="R339" t="str">
        <f t="shared" si="25"/>
        <v>34:25</v>
      </c>
      <c r="S339" t="str">
        <f t="shared" si="26"/>
        <v>'</v>
      </c>
      <c r="T339" s="1" t="str">
        <f t="shared" si="27"/>
        <v>34:25</v>
      </c>
      <c r="U339" s="4" t="str">
        <f t="shared" si="28"/>
        <v>{time:'34:25', margin:-3, text: '', team: ''},</v>
      </c>
    </row>
    <row r="340" spans="1:21" ht="15" hidden="1" customHeight="1">
      <c r="A340" s="1">
        <v>0.59999999999989595</v>
      </c>
      <c r="B340" s="4">
        <f t="shared" si="29"/>
        <v>34</v>
      </c>
      <c r="C340" s="2" t="s">
        <v>259</v>
      </c>
      <c r="I340">
        <v>-3</v>
      </c>
      <c r="R340" t="str">
        <f t="shared" si="25"/>
        <v>34:24</v>
      </c>
      <c r="S340" t="str">
        <f t="shared" si="26"/>
        <v>'</v>
      </c>
      <c r="T340" s="1" t="str">
        <f t="shared" si="27"/>
        <v>34:24</v>
      </c>
      <c r="U340" s="4" t="str">
        <f t="shared" si="28"/>
        <v>{time:'34:24', margin:-3, text: '', team: ''},</v>
      </c>
    </row>
    <row r="341" spans="1:21" ht="15" hidden="1" customHeight="1">
      <c r="A341" s="1">
        <v>0.59930555555545095</v>
      </c>
      <c r="B341" s="4">
        <f t="shared" si="29"/>
        <v>34</v>
      </c>
      <c r="C341" s="2" t="s">
        <v>265</v>
      </c>
      <c r="I341">
        <v>-3</v>
      </c>
      <c r="R341" t="str">
        <f t="shared" si="25"/>
        <v>34:23</v>
      </c>
      <c r="S341" t="str">
        <f t="shared" si="26"/>
        <v>'</v>
      </c>
      <c r="T341" s="1" t="str">
        <f t="shared" si="27"/>
        <v>34:23</v>
      </c>
      <c r="U341" s="4" t="str">
        <f t="shared" si="28"/>
        <v>{time:'34:23', margin:-3, text: '', team: ''},</v>
      </c>
    </row>
    <row r="342" spans="1:21" ht="15" hidden="1" customHeight="1">
      <c r="A342" s="1">
        <v>0.59861111111100596</v>
      </c>
      <c r="B342" s="4">
        <f t="shared" si="29"/>
        <v>34</v>
      </c>
      <c r="C342" s="2" t="s">
        <v>258</v>
      </c>
      <c r="I342">
        <v>-3</v>
      </c>
      <c r="R342" t="str">
        <f t="shared" si="25"/>
        <v>34:22</v>
      </c>
      <c r="S342" t="str">
        <f t="shared" si="26"/>
        <v>'</v>
      </c>
      <c r="T342" s="1" t="str">
        <f t="shared" si="27"/>
        <v>34:22</v>
      </c>
      <c r="U342" s="4" t="str">
        <f t="shared" si="28"/>
        <v>{time:'34:22', margin:-3, text: '', team: ''},</v>
      </c>
    </row>
    <row r="343" spans="1:21" ht="15" hidden="1" customHeight="1">
      <c r="A343" s="1">
        <v>0.59791666666656096</v>
      </c>
      <c r="B343" s="4">
        <f t="shared" si="29"/>
        <v>34</v>
      </c>
      <c r="C343" s="2" t="s">
        <v>264</v>
      </c>
      <c r="I343">
        <v>-3</v>
      </c>
      <c r="R343" t="str">
        <f t="shared" si="25"/>
        <v>34:21</v>
      </c>
      <c r="S343" t="str">
        <f t="shared" si="26"/>
        <v>'</v>
      </c>
      <c r="T343" s="1" t="str">
        <f t="shared" si="27"/>
        <v>34:21</v>
      </c>
      <c r="U343" s="4" t="str">
        <f t="shared" si="28"/>
        <v>{time:'34:21', margin:-3, text: '', team: ''},</v>
      </c>
    </row>
    <row r="344" spans="1:21" ht="15" hidden="1" customHeight="1">
      <c r="A344" s="1">
        <v>0.59722222222211596</v>
      </c>
      <c r="B344" s="4">
        <f t="shared" si="29"/>
        <v>34</v>
      </c>
      <c r="C344" s="2" t="s">
        <v>256</v>
      </c>
      <c r="I344">
        <v>-3</v>
      </c>
      <c r="R344" t="str">
        <f t="shared" si="25"/>
        <v>34:20</v>
      </c>
      <c r="S344" t="str">
        <f t="shared" si="26"/>
        <v>'</v>
      </c>
      <c r="T344" s="1" t="str">
        <f t="shared" si="27"/>
        <v>34:20</v>
      </c>
      <c r="U344" s="4" t="str">
        <f t="shared" si="28"/>
        <v>{time:'34:20', margin:-3, text: '', team: ''},</v>
      </c>
    </row>
    <row r="345" spans="1:21" ht="15" hidden="1" customHeight="1">
      <c r="A345" s="1">
        <v>0.59652777777767096</v>
      </c>
      <c r="B345" s="4">
        <f t="shared" si="29"/>
        <v>34</v>
      </c>
      <c r="C345" s="2" t="s">
        <v>262</v>
      </c>
      <c r="I345">
        <v>-3</v>
      </c>
      <c r="R345" t="str">
        <f t="shared" si="25"/>
        <v>34:19</v>
      </c>
      <c r="S345" t="str">
        <f t="shared" si="26"/>
        <v>'</v>
      </c>
      <c r="T345" s="1" t="str">
        <f t="shared" si="27"/>
        <v>34:19</v>
      </c>
      <c r="U345" s="4" t="str">
        <f t="shared" si="28"/>
        <v>{time:'34:19', margin:-3, text: '', team: ''},</v>
      </c>
    </row>
    <row r="346" spans="1:21" ht="15" customHeight="1">
      <c r="A346" s="1">
        <v>0.59583333333322597</v>
      </c>
      <c r="B346" s="4">
        <f t="shared" si="29"/>
        <v>34</v>
      </c>
      <c r="C346" s="2" t="s">
        <v>255</v>
      </c>
      <c r="D346" s="1">
        <v>0.59583333333333333</v>
      </c>
      <c r="E346" s="2" t="s">
        <v>40</v>
      </c>
      <c r="F346" s="2" t="s">
        <v>5</v>
      </c>
      <c r="G346" s="2" t="s">
        <v>250</v>
      </c>
      <c r="H346" s="2" t="s">
        <v>251</v>
      </c>
      <c r="I346">
        <v>-3</v>
      </c>
      <c r="R346" t="str">
        <f t="shared" si="25"/>
        <v>34:18</v>
      </c>
      <c r="S346" t="str">
        <f t="shared" si="26"/>
        <v>'</v>
      </c>
      <c r="T346" s="1" t="str">
        <f t="shared" si="27"/>
        <v>34:18</v>
      </c>
      <c r="U346" s="4" t="str">
        <f t="shared" si="28"/>
        <v>{time:'34:18', margin:-3, text: 'Michael Humphrey Turnover.', team: 'STANFORD'},</v>
      </c>
    </row>
    <row r="347" spans="1:21" ht="15" customHeight="1">
      <c r="A347" s="1">
        <v>0.59513888888878097</v>
      </c>
      <c r="B347" s="4">
        <f t="shared" si="29"/>
        <v>34</v>
      </c>
      <c r="C347" s="2" t="s">
        <v>257</v>
      </c>
      <c r="D347" s="1">
        <v>0.59583333333333333</v>
      </c>
      <c r="E347" s="2" t="s">
        <v>41</v>
      </c>
      <c r="F347" s="2" t="s">
        <v>241</v>
      </c>
      <c r="G347" s="2" t="s">
        <v>250</v>
      </c>
      <c r="H347" s="2" t="s">
        <v>251</v>
      </c>
      <c r="I347">
        <v>-3</v>
      </c>
      <c r="R347" t="str">
        <f t="shared" si="25"/>
        <v>34:17</v>
      </c>
      <c r="S347" t="str">
        <f t="shared" si="26"/>
        <v>'</v>
      </c>
      <c r="T347" s="1" t="str">
        <f t="shared" si="27"/>
        <v>34:17</v>
      </c>
      <c r="U347" s="4" t="str">
        <f t="shared" si="28"/>
        <v>{time:'34:17', margin:-3, text: 'Jabari Bird Steal.', team: 'CAL'},</v>
      </c>
    </row>
    <row r="348" spans="1:21" ht="15" hidden="1" customHeight="1">
      <c r="A348" s="1">
        <v>0.59444444444433597</v>
      </c>
      <c r="B348" s="4">
        <f t="shared" si="29"/>
        <v>34</v>
      </c>
      <c r="C348" s="2" t="s">
        <v>253</v>
      </c>
      <c r="I348">
        <v>-3</v>
      </c>
      <c r="R348" t="str">
        <f t="shared" si="25"/>
        <v>34:16</v>
      </c>
      <c r="S348" t="str">
        <f t="shared" si="26"/>
        <v>'</v>
      </c>
      <c r="T348" s="1" t="str">
        <f t="shared" si="27"/>
        <v>34:16</v>
      </c>
      <c r="U348" s="4" t="str">
        <f t="shared" si="28"/>
        <v>{time:'34:16', margin:-3, text: '', team: ''},</v>
      </c>
    </row>
    <row r="349" spans="1:21" ht="15" hidden="1" customHeight="1">
      <c r="A349" s="1">
        <v>0.59374999999989098</v>
      </c>
      <c r="B349" s="4">
        <f t="shared" si="29"/>
        <v>34</v>
      </c>
      <c r="C349" s="2" t="s">
        <v>252</v>
      </c>
      <c r="I349">
        <v>-3</v>
      </c>
      <c r="R349" t="str">
        <f t="shared" si="25"/>
        <v>34:15</v>
      </c>
      <c r="S349" t="str">
        <f t="shared" si="26"/>
        <v>'</v>
      </c>
      <c r="T349" s="1" t="str">
        <f t="shared" si="27"/>
        <v>34:15</v>
      </c>
      <c r="U349" s="4" t="str">
        <f t="shared" si="28"/>
        <v>{time:'34:15', margin:-3, text: '', team: ''},</v>
      </c>
    </row>
    <row r="350" spans="1:21" ht="15" hidden="1" customHeight="1">
      <c r="A350" s="1">
        <v>0.59305555555544598</v>
      </c>
      <c r="B350" s="4">
        <f t="shared" si="29"/>
        <v>34</v>
      </c>
      <c r="C350" s="2" t="s">
        <v>251</v>
      </c>
      <c r="I350">
        <v>-3</v>
      </c>
      <c r="R350" t="str">
        <f t="shared" si="25"/>
        <v>34:14</v>
      </c>
      <c r="S350" t="str">
        <f t="shared" si="26"/>
        <v>'</v>
      </c>
      <c r="T350" s="1" t="str">
        <f t="shared" si="27"/>
        <v>34:14</v>
      </c>
      <c r="U350" s="4" t="str">
        <f t="shared" si="28"/>
        <v>{time:'34:14', margin:-3, text: '', team: ''},</v>
      </c>
    </row>
    <row r="351" spans="1:21" ht="15" hidden="1" customHeight="1">
      <c r="A351" s="1">
        <v>0.59236111111100098</v>
      </c>
      <c r="B351" s="4">
        <f t="shared" si="29"/>
        <v>34</v>
      </c>
      <c r="C351" s="2" t="s">
        <v>254</v>
      </c>
      <c r="I351">
        <v>-3</v>
      </c>
      <c r="R351" t="str">
        <f t="shared" si="25"/>
        <v>34:13</v>
      </c>
      <c r="S351" t="str">
        <f t="shared" si="26"/>
        <v>'</v>
      </c>
      <c r="T351" s="1" t="str">
        <f t="shared" si="27"/>
        <v>34:13</v>
      </c>
      <c r="U351" s="4" t="str">
        <f t="shared" si="28"/>
        <v>{time:'34:13', margin:-3, text: '', team: ''},</v>
      </c>
    </row>
    <row r="352" spans="1:21" ht="15" hidden="1" customHeight="1">
      <c r="A352" s="1">
        <v>0.59166666666655598</v>
      </c>
      <c r="B352" s="4">
        <f t="shared" si="29"/>
        <v>34</v>
      </c>
      <c r="C352" s="2" t="s">
        <v>317</v>
      </c>
      <c r="I352">
        <v>-3</v>
      </c>
      <c r="R352" t="str">
        <f t="shared" si="25"/>
        <v>34:12</v>
      </c>
      <c r="S352" t="str">
        <f t="shared" si="26"/>
        <v>'</v>
      </c>
      <c r="T352" s="1" t="str">
        <f t="shared" si="27"/>
        <v>34:12</v>
      </c>
      <c r="U352" s="4" t="str">
        <f t="shared" si="28"/>
        <v>{time:'34:12', margin:-3, text: '', team: ''},</v>
      </c>
    </row>
    <row r="353" spans="1:21" ht="15" hidden="1" customHeight="1">
      <c r="A353" s="1">
        <v>0.59097222222211099</v>
      </c>
      <c r="B353" s="4">
        <f t="shared" si="29"/>
        <v>34</v>
      </c>
      <c r="C353" s="2" t="s">
        <v>250</v>
      </c>
      <c r="I353">
        <v>-3</v>
      </c>
      <c r="R353" t="str">
        <f t="shared" si="25"/>
        <v>34:11</v>
      </c>
      <c r="S353" t="str">
        <f t="shared" si="26"/>
        <v>'</v>
      </c>
      <c r="T353" s="1" t="str">
        <f t="shared" si="27"/>
        <v>34:11</v>
      </c>
      <c r="U353" s="4" t="str">
        <f t="shared" si="28"/>
        <v>{time:'34:11', margin:-3, text: '', team: ''},</v>
      </c>
    </row>
    <row r="354" spans="1:21" ht="15" hidden="1" customHeight="1">
      <c r="A354" s="1">
        <v>0.59027777777766599</v>
      </c>
      <c r="B354" s="4">
        <f t="shared" si="29"/>
        <v>34</v>
      </c>
      <c r="C354" s="2" t="s">
        <v>318</v>
      </c>
      <c r="I354">
        <v>-3</v>
      </c>
      <c r="R354" t="str">
        <f t="shared" si="25"/>
        <v>34:10</v>
      </c>
      <c r="S354" t="str">
        <f t="shared" si="26"/>
        <v>'</v>
      </c>
      <c r="T354" s="1" t="str">
        <f t="shared" si="27"/>
        <v>34:10</v>
      </c>
      <c r="U354" s="4" t="str">
        <f t="shared" si="28"/>
        <v>{time:'34:10', margin:-3, text: '', team: ''},</v>
      </c>
    </row>
    <row r="355" spans="1:21" ht="15" hidden="1" customHeight="1">
      <c r="A355" s="1">
        <v>0.58958333333322099</v>
      </c>
      <c r="B355" s="4">
        <f t="shared" si="29"/>
        <v>34</v>
      </c>
      <c r="C355" s="2" t="s">
        <v>319</v>
      </c>
      <c r="I355">
        <v>-3</v>
      </c>
      <c r="R355" t="str">
        <f t="shared" si="25"/>
        <v>34:09</v>
      </c>
      <c r="S355" t="str">
        <f t="shared" si="26"/>
        <v>'</v>
      </c>
      <c r="T355" s="1" t="str">
        <f t="shared" si="27"/>
        <v>34:09</v>
      </c>
      <c r="U355" s="4" t="str">
        <f t="shared" si="28"/>
        <v>{time:'34:09', margin:-3, text: '', team: ''},</v>
      </c>
    </row>
    <row r="356" spans="1:21" ht="15" hidden="1" customHeight="1">
      <c r="A356" s="1">
        <v>0.588888888888776</v>
      </c>
      <c r="B356" s="4">
        <f t="shared" si="29"/>
        <v>34</v>
      </c>
      <c r="C356" s="2" t="s">
        <v>320</v>
      </c>
      <c r="I356">
        <v>-3</v>
      </c>
      <c r="R356" t="str">
        <f t="shared" si="25"/>
        <v>34:08</v>
      </c>
      <c r="S356" t="str">
        <f t="shared" si="26"/>
        <v>'</v>
      </c>
      <c r="T356" s="1" t="str">
        <f t="shared" si="27"/>
        <v>34:08</v>
      </c>
      <c r="U356" s="4" t="str">
        <f t="shared" si="28"/>
        <v>{time:'34:08', margin:-3, text: '', team: ''},</v>
      </c>
    </row>
    <row r="357" spans="1:21" ht="15" hidden="1" customHeight="1">
      <c r="A357" s="1">
        <v>0.588194444444331</v>
      </c>
      <c r="B357" s="4">
        <f t="shared" si="29"/>
        <v>34</v>
      </c>
      <c r="C357" s="2" t="s">
        <v>321</v>
      </c>
      <c r="I357">
        <v>-3</v>
      </c>
      <c r="R357" t="str">
        <f t="shared" si="25"/>
        <v>34:07</v>
      </c>
      <c r="S357" t="str">
        <f t="shared" si="26"/>
        <v>'</v>
      </c>
      <c r="T357" s="1" t="str">
        <f t="shared" si="27"/>
        <v>34:07</v>
      </c>
      <c r="U357" s="4" t="str">
        <f t="shared" si="28"/>
        <v>{time:'34:07', margin:-3, text: '', team: ''},</v>
      </c>
    </row>
    <row r="358" spans="1:21">
      <c r="A358" s="1">
        <v>0.587499999999886</v>
      </c>
      <c r="B358" s="4">
        <f t="shared" si="29"/>
        <v>34</v>
      </c>
      <c r="C358" s="2" t="s">
        <v>322</v>
      </c>
      <c r="D358" s="1">
        <v>0.58750000000000002</v>
      </c>
      <c r="E358" s="2" t="s">
        <v>39</v>
      </c>
      <c r="F358" s="2" t="s">
        <v>241</v>
      </c>
      <c r="G358" s="2" t="s">
        <v>250</v>
      </c>
      <c r="H358" s="2" t="s">
        <v>251</v>
      </c>
      <c r="I358">
        <v>-3</v>
      </c>
      <c r="R358" t="str">
        <f t="shared" si="25"/>
        <v>34:06</v>
      </c>
      <c r="S358" t="str">
        <f t="shared" si="26"/>
        <v>'</v>
      </c>
      <c r="T358" s="1" t="str">
        <f t="shared" si="27"/>
        <v>34:06</v>
      </c>
      <c r="U358" s="4" t="str">
        <f t="shared" si="28"/>
        <v>{time:'34:06', margin:-3, text: 'Tyrone Wallace missed Jumper.', team: 'CAL'},</v>
      </c>
    </row>
    <row r="359" spans="1:21" ht="15" customHeight="1">
      <c r="A359" s="1">
        <v>0.58680555555544101</v>
      </c>
      <c r="B359" s="4">
        <f t="shared" si="29"/>
        <v>34</v>
      </c>
      <c r="C359" s="2" t="s">
        <v>323</v>
      </c>
      <c r="D359" s="1">
        <v>0.58750000000000002</v>
      </c>
      <c r="E359" s="2" t="s">
        <v>42</v>
      </c>
      <c r="F359" s="2" t="s">
        <v>241</v>
      </c>
      <c r="G359" s="2" t="s">
        <v>250</v>
      </c>
      <c r="H359" s="2" t="s">
        <v>251</v>
      </c>
      <c r="I359">
        <v>-3</v>
      </c>
      <c r="R359" t="str">
        <f t="shared" si="25"/>
        <v>34:05</v>
      </c>
      <c r="S359" t="str">
        <f t="shared" si="26"/>
        <v>'</v>
      </c>
      <c r="T359" s="1" t="str">
        <f t="shared" si="27"/>
        <v>34:05</v>
      </c>
      <c r="U359" s="4" t="str">
        <f t="shared" si="28"/>
        <v>{time:'34:05', margin:-3, text: 'Kingsley Okoroh Offensive Rebound.', team: 'CAL'},</v>
      </c>
    </row>
    <row r="360" spans="1:21" ht="15" hidden="1" customHeight="1">
      <c r="A360" s="1">
        <v>0.58611111111099601</v>
      </c>
      <c r="B360" s="4">
        <f t="shared" si="29"/>
        <v>34</v>
      </c>
      <c r="C360" s="2" t="s">
        <v>324</v>
      </c>
      <c r="I360">
        <v>-3</v>
      </c>
      <c r="R360" t="str">
        <f t="shared" si="25"/>
        <v>34:04</v>
      </c>
      <c r="S360" t="str">
        <f t="shared" si="26"/>
        <v>'</v>
      </c>
      <c r="T360" s="1" t="str">
        <f t="shared" si="27"/>
        <v>34:04</v>
      </c>
      <c r="U360" s="4" t="str">
        <f t="shared" si="28"/>
        <v>{time:'34:04', margin:-3, text: '', team: ''},</v>
      </c>
    </row>
    <row r="361" spans="1:21" ht="15" hidden="1" customHeight="1">
      <c r="A361" s="1">
        <v>0.58541666666655101</v>
      </c>
      <c r="B361" s="4">
        <f t="shared" si="29"/>
        <v>34</v>
      </c>
      <c r="C361" s="2" t="s">
        <v>325</v>
      </c>
      <c r="I361">
        <v>-3</v>
      </c>
      <c r="R361" t="str">
        <f t="shared" si="25"/>
        <v>34:03</v>
      </c>
      <c r="S361" t="str">
        <f t="shared" si="26"/>
        <v>'</v>
      </c>
      <c r="T361" s="1" t="str">
        <f t="shared" si="27"/>
        <v>34:03</v>
      </c>
      <c r="U361" s="4" t="str">
        <f t="shared" si="28"/>
        <v>{time:'34:03', margin:-3, text: '', team: ''},</v>
      </c>
    </row>
    <row r="362" spans="1:21" ht="15" hidden="1" customHeight="1">
      <c r="A362" s="1">
        <v>0.58472222222210601</v>
      </c>
      <c r="B362" s="4">
        <f t="shared" si="29"/>
        <v>34</v>
      </c>
      <c r="C362" s="2" t="s">
        <v>326</v>
      </c>
      <c r="I362">
        <v>-3</v>
      </c>
      <c r="R362" t="str">
        <f t="shared" si="25"/>
        <v>34:02</v>
      </c>
      <c r="S362" t="str">
        <f t="shared" si="26"/>
        <v>'</v>
      </c>
      <c r="T362" s="1" t="str">
        <f t="shared" si="27"/>
        <v>34:02</v>
      </c>
      <c r="U362" s="4" t="str">
        <f t="shared" si="28"/>
        <v>{time:'34:02', margin:-3, text: '', team: ''},</v>
      </c>
    </row>
    <row r="363" spans="1:21" ht="15" hidden="1" customHeight="1">
      <c r="A363" s="1">
        <v>0.58402777777766102</v>
      </c>
      <c r="B363" s="4">
        <f t="shared" si="29"/>
        <v>34</v>
      </c>
      <c r="C363" s="2" t="s">
        <v>327</v>
      </c>
      <c r="I363">
        <v>-3</v>
      </c>
      <c r="R363" t="str">
        <f t="shared" si="25"/>
        <v>34:01</v>
      </c>
      <c r="S363" t="str">
        <f t="shared" si="26"/>
        <v>'</v>
      </c>
      <c r="T363" s="1" t="str">
        <f t="shared" si="27"/>
        <v>34:01</v>
      </c>
      <c r="U363" s="4" t="str">
        <f t="shared" si="28"/>
        <v>{time:'34:01', margin:-3, text: '', team: ''},</v>
      </c>
    </row>
    <row r="364" spans="1:21" ht="15" hidden="1" customHeight="1">
      <c r="A364" s="1">
        <v>0.58333333333321602</v>
      </c>
      <c r="B364" s="4">
        <f t="shared" si="29"/>
        <v>34</v>
      </c>
      <c r="C364" s="2" t="s">
        <v>309</v>
      </c>
      <c r="I364">
        <v>-3</v>
      </c>
      <c r="R364" t="str">
        <f t="shared" si="25"/>
        <v>34:00</v>
      </c>
      <c r="S364" t="str">
        <f t="shared" si="26"/>
        <v>'</v>
      </c>
      <c r="T364" s="1" t="str">
        <f t="shared" si="27"/>
        <v>34:00</v>
      </c>
      <c r="U364" s="4" t="str">
        <f t="shared" si="28"/>
        <v>{time:'34:00', margin:-3, text: '', team: ''},</v>
      </c>
    </row>
    <row r="365" spans="1:21">
      <c r="A365" s="1">
        <v>0.58263888888877102</v>
      </c>
      <c r="B365" s="4">
        <f t="shared" si="29"/>
        <v>33</v>
      </c>
      <c r="C365" s="2" t="s">
        <v>287</v>
      </c>
      <c r="D365" s="1">
        <v>0.58263888888888882</v>
      </c>
      <c r="E365" s="2" t="s">
        <v>43</v>
      </c>
      <c r="F365" s="2" t="s">
        <v>241</v>
      </c>
      <c r="G365" s="2" t="s">
        <v>250</v>
      </c>
      <c r="H365" s="2" t="s">
        <v>251</v>
      </c>
      <c r="I365">
        <v>-3</v>
      </c>
      <c r="R365" t="str">
        <f t="shared" si="25"/>
        <v>33:59</v>
      </c>
      <c r="S365" t="str">
        <f t="shared" si="26"/>
        <v>'</v>
      </c>
      <c r="T365" s="1" t="str">
        <f t="shared" si="27"/>
        <v>33:59</v>
      </c>
      <c r="U365" s="4" t="str">
        <f t="shared" si="28"/>
        <v>{time:'33:59', margin:-3, text: 'Kingsley Okoroh missed Jumper.', team: 'CAL'},</v>
      </c>
    </row>
    <row r="366" spans="1:21" ht="15" customHeight="1">
      <c r="A366" s="1">
        <v>0.58194444444432603</v>
      </c>
      <c r="B366" s="4">
        <f t="shared" si="29"/>
        <v>33</v>
      </c>
      <c r="C366" s="2" t="s">
        <v>285</v>
      </c>
      <c r="D366" s="1">
        <v>0.58263888888888882</v>
      </c>
      <c r="E366" s="2" t="s">
        <v>19</v>
      </c>
      <c r="F366" s="2" t="s">
        <v>5</v>
      </c>
      <c r="G366" s="2" t="s">
        <v>250</v>
      </c>
      <c r="H366" s="2" t="s">
        <v>251</v>
      </c>
      <c r="I366">
        <v>-3</v>
      </c>
      <c r="R366" t="str">
        <f t="shared" si="25"/>
        <v>33:58</v>
      </c>
      <c r="S366" t="str">
        <f t="shared" si="26"/>
        <v>'</v>
      </c>
      <c r="T366" s="1" t="str">
        <f t="shared" si="27"/>
        <v>33:58</v>
      </c>
      <c r="U366" s="4" t="str">
        <f t="shared" si="28"/>
        <v>{time:'33:58', margin:-3, text: 'Michael Humphrey Defensive Rebound.', team: 'STANFORD'},</v>
      </c>
    </row>
    <row r="367" spans="1:21" ht="15" customHeight="1">
      <c r="A367" s="1">
        <v>0.58124999999988103</v>
      </c>
      <c r="B367" s="4">
        <f t="shared" si="29"/>
        <v>33</v>
      </c>
      <c r="C367" s="2" t="s">
        <v>297</v>
      </c>
      <c r="D367" s="1">
        <v>0.58263888888888882</v>
      </c>
      <c r="E367" s="2" t="s">
        <v>13</v>
      </c>
      <c r="F367" s="2" t="s">
        <v>241</v>
      </c>
      <c r="G367" s="2">
        <v>11</v>
      </c>
      <c r="H367" s="2">
        <v>14</v>
      </c>
      <c r="I367">
        <v>-3</v>
      </c>
      <c r="R367" t="str">
        <f t="shared" si="25"/>
        <v>33:57</v>
      </c>
      <c r="S367" t="str">
        <f t="shared" si="26"/>
        <v>'</v>
      </c>
      <c r="T367" s="1" t="str">
        <f t="shared" si="27"/>
        <v>33:57</v>
      </c>
      <c r="U367" s="4" t="str">
        <f t="shared" si="28"/>
        <v>{time:'33:57', margin:-3, text: 'Stanford Timeout', team: 'CAL'},</v>
      </c>
    </row>
    <row r="368" spans="1:21" ht="15" hidden="1" customHeight="1">
      <c r="A368" s="1">
        <v>0.58055555555543603</v>
      </c>
      <c r="B368" s="4">
        <f t="shared" si="29"/>
        <v>33</v>
      </c>
      <c r="C368" s="2" t="s">
        <v>284</v>
      </c>
      <c r="I368">
        <v>-3</v>
      </c>
      <c r="R368" t="str">
        <f t="shared" si="25"/>
        <v>33:56</v>
      </c>
      <c r="S368" t="str">
        <f t="shared" si="26"/>
        <v>'</v>
      </c>
      <c r="T368" s="1" t="str">
        <f t="shared" si="27"/>
        <v>33:56</v>
      </c>
      <c r="U368" s="4" t="str">
        <f t="shared" si="28"/>
        <v>{time:'33:56', margin:-3, text: '', team: ''},</v>
      </c>
    </row>
    <row r="369" spans="1:21" ht="15" hidden="1" customHeight="1">
      <c r="A369" s="1">
        <v>0.57986111111099103</v>
      </c>
      <c r="B369" s="4">
        <f t="shared" si="29"/>
        <v>33</v>
      </c>
      <c r="C369" s="2" t="s">
        <v>293</v>
      </c>
      <c r="I369">
        <v>-3</v>
      </c>
      <c r="R369" t="str">
        <f t="shared" si="25"/>
        <v>33:55</v>
      </c>
      <c r="S369" t="str">
        <f t="shared" si="26"/>
        <v>'</v>
      </c>
      <c r="T369" s="1" t="str">
        <f t="shared" si="27"/>
        <v>33:55</v>
      </c>
      <c r="U369" s="4" t="str">
        <f t="shared" si="28"/>
        <v>{time:'33:55', margin:-3, text: '', team: ''},</v>
      </c>
    </row>
    <row r="370" spans="1:21" ht="15" hidden="1" customHeight="1">
      <c r="A370" s="1">
        <v>0.57916666666654604</v>
      </c>
      <c r="B370" s="4">
        <f t="shared" si="29"/>
        <v>33</v>
      </c>
      <c r="C370" s="2" t="s">
        <v>282</v>
      </c>
      <c r="I370">
        <v>-3</v>
      </c>
      <c r="R370" t="str">
        <f t="shared" si="25"/>
        <v>33:54</v>
      </c>
      <c r="S370" t="str">
        <f t="shared" si="26"/>
        <v>'</v>
      </c>
      <c r="T370" s="1" t="str">
        <f t="shared" si="27"/>
        <v>33:54</v>
      </c>
      <c r="U370" s="4" t="str">
        <f t="shared" si="28"/>
        <v>{time:'33:54', margin:-3, text: '', team: ''},</v>
      </c>
    </row>
    <row r="371" spans="1:21" ht="15" hidden="1" customHeight="1">
      <c r="A371" s="1">
        <v>0.57847222222210104</v>
      </c>
      <c r="B371" s="4">
        <f t="shared" si="29"/>
        <v>33</v>
      </c>
      <c r="C371" s="2" t="s">
        <v>310</v>
      </c>
      <c r="I371">
        <v>-3</v>
      </c>
      <c r="R371" t="str">
        <f t="shared" si="25"/>
        <v>33:53</v>
      </c>
      <c r="S371" t="str">
        <f t="shared" si="26"/>
        <v>'</v>
      </c>
      <c r="T371" s="1" t="str">
        <f t="shared" si="27"/>
        <v>33:53</v>
      </c>
      <c r="U371" s="4" t="str">
        <f t="shared" si="28"/>
        <v>{time:'33:53', margin:-3, text: '', team: ''},</v>
      </c>
    </row>
    <row r="372" spans="1:21" ht="15" hidden="1" customHeight="1">
      <c r="A372" s="1">
        <v>0.57777777777765604</v>
      </c>
      <c r="B372" s="4">
        <f t="shared" si="29"/>
        <v>33</v>
      </c>
      <c r="C372" s="2" t="s">
        <v>280</v>
      </c>
      <c r="I372">
        <v>-3</v>
      </c>
      <c r="R372" t="str">
        <f t="shared" si="25"/>
        <v>33:52</v>
      </c>
      <c r="S372" t="str">
        <f t="shared" si="26"/>
        <v>'</v>
      </c>
      <c r="T372" s="1" t="str">
        <f t="shared" si="27"/>
        <v>33:52</v>
      </c>
      <c r="U372" s="4" t="str">
        <f t="shared" si="28"/>
        <v>{time:'33:52', margin:-3, text: '', team: ''},</v>
      </c>
    </row>
    <row r="373" spans="1:21" ht="15" hidden="1" customHeight="1">
      <c r="A373" s="1">
        <v>0.57708333333321105</v>
      </c>
      <c r="B373" s="4">
        <f t="shared" si="29"/>
        <v>33</v>
      </c>
      <c r="C373" s="2" t="s">
        <v>311</v>
      </c>
      <c r="I373">
        <v>-3</v>
      </c>
      <c r="R373" t="str">
        <f t="shared" si="25"/>
        <v>33:51</v>
      </c>
      <c r="S373" t="str">
        <f t="shared" si="26"/>
        <v>'</v>
      </c>
      <c r="T373" s="1" t="str">
        <f t="shared" si="27"/>
        <v>33:51</v>
      </c>
      <c r="U373" s="4" t="str">
        <f t="shared" si="28"/>
        <v>{time:'33:51', margin:-3, text: '', team: ''},</v>
      </c>
    </row>
    <row r="374" spans="1:21" ht="15" hidden="1" customHeight="1">
      <c r="A374" s="1">
        <v>0.57638888888876605</v>
      </c>
      <c r="B374" s="4">
        <f t="shared" si="29"/>
        <v>33</v>
      </c>
      <c r="C374" s="2" t="s">
        <v>279</v>
      </c>
      <c r="I374">
        <v>-3</v>
      </c>
      <c r="R374" t="str">
        <f t="shared" si="25"/>
        <v>33:50</v>
      </c>
      <c r="S374" t="str">
        <f t="shared" si="26"/>
        <v>'</v>
      </c>
      <c r="T374" s="1" t="str">
        <f t="shared" si="27"/>
        <v>33:50</v>
      </c>
      <c r="U374" s="4" t="str">
        <f t="shared" si="28"/>
        <v>{time:'33:50', margin:-3, text: '', team: ''},</v>
      </c>
    </row>
    <row r="375" spans="1:21" ht="15" hidden="1" customHeight="1">
      <c r="A375" s="1">
        <v>0.57569444444432105</v>
      </c>
      <c r="B375" s="4">
        <f t="shared" si="29"/>
        <v>33</v>
      </c>
      <c r="C375" s="2" t="s">
        <v>312</v>
      </c>
      <c r="I375">
        <v>-3</v>
      </c>
      <c r="R375" t="str">
        <f t="shared" si="25"/>
        <v>33:49</v>
      </c>
      <c r="S375" t="str">
        <f t="shared" si="26"/>
        <v>'</v>
      </c>
      <c r="T375" s="1" t="str">
        <f t="shared" si="27"/>
        <v>33:49</v>
      </c>
      <c r="U375" s="4" t="str">
        <f t="shared" si="28"/>
        <v>{time:'33:49', margin:-3, text: '', team: ''},</v>
      </c>
    </row>
    <row r="376" spans="1:21" ht="15" hidden="1" customHeight="1">
      <c r="A376" s="1">
        <v>0.57499999999987605</v>
      </c>
      <c r="B376" s="4">
        <f t="shared" si="29"/>
        <v>33</v>
      </c>
      <c r="C376" s="2" t="s">
        <v>277</v>
      </c>
      <c r="I376">
        <v>-3</v>
      </c>
      <c r="R376" t="str">
        <f t="shared" si="25"/>
        <v>33:48</v>
      </c>
      <c r="S376" t="str">
        <f t="shared" si="26"/>
        <v>'</v>
      </c>
      <c r="T376" s="1" t="str">
        <f t="shared" si="27"/>
        <v>33:48</v>
      </c>
      <c r="U376" s="4" t="str">
        <f t="shared" si="28"/>
        <v>{time:'33:48', margin:-3, text: '', team: ''},</v>
      </c>
    </row>
    <row r="377" spans="1:21" ht="15" hidden="1" customHeight="1">
      <c r="A377" s="1">
        <v>0.57430555555543095</v>
      </c>
      <c r="B377" s="4">
        <f t="shared" si="29"/>
        <v>33</v>
      </c>
      <c r="C377" s="2" t="s">
        <v>289</v>
      </c>
      <c r="I377">
        <v>-3</v>
      </c>
      <c r="R377" t="str">
        <f t="shared" si="25"/>
        <v>33:47</v>
      </c>
      <c r="S377" t="str">
        <f t="shared" si="26"/>
        <v>'</v>
      </c>
      <c r="T377" s="1" t="str">
        <f t="shared" si="27"/>
        <v>33:47</v>
      </c>
      <c r="U377" s="4" t="str">
        <f t="shared" si="28"/>
        <v>{time:'33:47', margin:-3, text: '', team: ''},</v>
      </c>
    </row>
    <row r="378" spans="1:21" ht="15" hidden="1" customHeight="1">
      <c r="A378" s="1">
        <v>0.57361111111098595</v>
      </c>
      <c r="B378" s="4">
        <f t="shared" si="29"/>
        <v>33</v>
      </c>
      <c r="C378" s="2" t="s">
        <v>276</v>
      </c>
      <c r="I378">
        <v>-3</v>
      </c>
      <c r="R378" t="str">
        <f t="shared" si="25"/>
        <v>33:46</v>
      </c>
      <c r="S378" t="str">
        <f t="shared" si="26"/>
        <v>'</v>
      </c>
      <c r="T378" s="1" t="str">
        <f t="shared" si="27"/>
        <v>33:46</v>
      </c>
      <c r="U378" s="4" t="str">
        <f t="shared" si="28"/>
        <v>{time:'33:46', margin:-3, text: '', team: ''},</v>
      </c>
    </row>
    <row r="379" spans="1:21" ht="15" hidden="1" customHeight="1">
      <c r="A379" s="1">
        <v>0.57291666666654095</v>
      </c>
      <c r="B379" s="4">
        <f t="shared" si="29"/>
        <v>33</v>
      </c>
      <c r="C379" s="2" t="s">
        <v>286</v>
      </c>
      <c r="I379">
        <v>-3</v>
      </c>
      <c r="R379" t="str">
        <f t="shared" si="25"/>
        <v>33:45</v>
      </c>
      <c r="S379" t="str">
        <f t="shared" si="26"/>
        <v>'</v>
      </c>
      <c r="T379" s="1" t="str">
        <f t="shared" si="27"/>
        <v>33:45</v>
      </c>
      <c r="U379" s="4" t="str">
        <f t="shared" si="28"/>
        <v>{time:'33:45', margin:-3, text: '', team: ''},</v>
      </c>
    </row>
    <row r="380" spans="1:21" ht="15" hidden="1" customHeight="1">
      <c r="A380" s="1">
        <v>0.57222222222209596</v>
      </c>
      <c r="B380" s="4">
        <f t="shared" si="29"/>
        <v>33</v>
      </c>
      <c r="C380" s="2" t="s">
        <v>274</v>
      </c>
      <c r="I380">
        <v>-3</v>
      </c>
      <c r="R380" t="str">
        <f t="shared" si="25"/>
        <v>33:44</v>
      </c>
      <c r="S380" t="str">
        <f t="shared" si="26"/>
        <v>'</v>
      </c>
      <c r="T380" s="1" t="str">
        <f t="shared" si="27"/>
        <v>33:44</v>
      </c>
      <c r="U380" s="4" t="str">
        <f t="shared" si="28"/>
        <v>{time:'33:44', margin:-3, text: '', team: ''},</v>
      </c>
    </row>
    <row r="381" spans="1:21">
      <c r="A381" s="1">
        <v>0.57152777777765096</v>
      </c>
      <c r="B381" s="4">
        <f t="shared" si="29"/>
        <v>33</v>
      </c>
      <c r="C381" s="2" t="s">
        <v>283</v>
      </c>
      <c r="D381" s="1">
        <v>0.57152777777777775</v>
      </c>
      <c r="E381" s="2" t="s">
        <v>30</v>
      </c>
      <c r="F381" s="2" t="s">
        <v>5</v>
      </c>
      <c r="G381" s="2" t="s">
        <v>250</v>
      </c>
      <c r="H381" s="2" t="s">
        <v>251</v>
      </c>
      <c r="I381">
        <v>-3</v>
      </c>
      <c r="R381" t="str">
        <f t="shared" si="25"/>
        <v>33:43</v>
      </c>
      <c r="S381" t="str">
        <f t="shared" si="26"/>
        <v>'</v>
      </c>
      <c r="T381" s="1" t="str">
        <f t="shared" si="27"/>
        <v>33:43</v>
      </c>
      <c r="U381" s="4" t="str">
        <f t="shared" si="28"/>
        <v>{time:'33:43', margin:-3, text: 'Stefan Nastic missed Jumper.', team: 'STANFORD'},</v>
      </c>
    </row>
    <row r="382" spans="1:21" ht="15" customHeight="1">
      <c r="A382" s="1">
        <v>0.57083333333320596</v>
      </c>
      <c r="B382" s="4">
        <f t="shared" si="29"/>
        <v>33</v>
      </c>
      <c r="C382" s="2" t="s">
        <v>273</v>
      </c>
      <c r="D382" s="1">
        <v>0.57152777777777775</v>
      </c>
      <c r="E382" s="2" t="s">
        <v>44</v>
      </c>
      <c r="F382" s="2" t="s">
        <v>241</v>
      </c>
      <c r="G382" s="2" t="s">
        <v>250</v>
      </c>
      <c r="H382" s="2" t="s">
        <v>251</v>
      </c>
      <c r="I382">
        <v>-3</v>
      </c>
      <c r="R382" t="str">
        <f t="shared" si="25"/>
        <v>33:42</v>
      </c>
      <c r="S382" t="str">
        <f t="shared" si="26"/>
        <v>'</v>
      </c>
      <c r="T382" s="1" t="str">
        <f t="shared" si="27"/>
        <v>33:42</v>
      </c>
      <c r="U382" s="4" t="str">
        <f t="shared" si="28"/>
        <v>{time:'33:42', margin:-3, text: 'Jabari Bird Block.', team: 'CAL'},</v>
      </c>
    </row>
    <row r="383" spans="1:21" ht="15" customHeight="1">
      <c r="A383" s="1">
        <v>0.57013888888876096</v>
      </c>
      <c r="B383" s="4">
        <f t="shared" si="29"/>
        <v>33</v>
      </c>
      <c r="C383" s="2" t="s">
        <v>281</v>
      </c>
      <c r="D383" s="1">
        <v>0.57152777777777775</v>
      </c>
      <c r="E383" s="2" t="s">
        <v>45</v>
      </c>
      <c r="F383" s="2" t="s">
        <v>5</v>
      </c>
      <c r="G383" s="2" t="s">
        <v>250</v>
      </c>
      <c r="H383" s="2" t="s">
        <v>251</v>
      </c>
      <c r="I383">
        <v>-3</v>
      </c>
      <c r="R383" t="str">
        <f t="shared" si="25"/>
        <v>33:41</v>
      </c>
      <c r="S383" t="str">
        <f t="shared" si="26"/>
        <v>'</v>
      </c>
      <c r="T383" s="1" t="str">
        <f t="shared" si="27"/>
        <v>33:41</v>
      </c>
      <c r="U383" s="4" t="str">
        <f t="shared" si="28"/>
        <v>{time:'33:41', margin:-3, text: 'Stanford Offensive Rebound.', team: 'STANFORD'},</v>
      </c>
    </row>
    <row r="384" spans="1:21">
      <c r="A384" s="1">
        <v>0.56944444444431597</v>
      </c>
      <c r="B384" s="4">
        <f t="shared" si="29"/>
        <v>33</v>
      </c>
      <c r="C384" s="2" t="s">
        <v>272</v>
      </c>
      <c r="D384" s="1">
        <v>0.57152777777777775</v>
      </c>
      <c r="E384" s="2" t="s">
        <v>30</v>
      </c>
      <c r="F384" s="2" t="s">
        <v>5</v>
      </c>
      <c r="G384" s="2" t="s">
        <v>250</v>
      </c>
      <c r="H384" s="2" t="s">
        <v>251</v>
      </c>
      <c r="I384">
        <v>-3</v>
      </c>
      <c r="R384" t="str">
        <f t="shared" si="25"/>
        <v>33:40</v>
      </c>
      <c r="S384" t="str">
        <f t="shared" si="26"/>
        <v>'</v>
      </c>
      <c r="T384" s="1" t="str">
        <f t="shared" si="27"/>
        <v>33:40</v>
      </c>
      <c r="U384" s="4" t="str">
        <f t="shared" si="28"/>
        <v>{time:'33:40', margin:-3, text: 'Stefan Nastic missed Jumper.', team: 'STANFORD'},</v>
      </c>
    </row>
    <row r="385" spans="1:21" ht="15" customHeight="1">
      <c r="A385" s="1">
        <v>0.56874999999987097</v>
      </c>
      <c r="B385" s="4">
        <f t="shared" si="29"/>
        <v>33</v>
      </c>
      <c r="C385" s="2" t="s">
        <v>271</v>
      </c>
      <c r="D385" s="1">
        <v>0.57152777777777775</v>
      </c>
      <c r="E385" s="2" t="s">
        <v>46</v>
      </c>
      <c r="F385" s="2" t="s">
        <v>241</v>
      </c>
      <c r="G385" s="2" t="s">
        <v>250</v>
      </c>
      <c r="H385" s="2" t="s">
        <v>251</v>
      </c>
      <c r="I385">
        <v>-3</v>
      </c>
      <c r="R385" t="str">
        <f t="shared" si="25"/>
        <v>33:39</v>
      </c>
      <c r="S385" t="str">
        <f t="shared" si="26"/>
        <v>'</v>
      </c>
      <c r="T385" s="1" t="str">
        <f t="shared" si="27"/>
        <v>33:39</v>
      </c>
      <c r="U385" s="4" t="str">
        <f t="shared" si="28"/>
        <v>{time:'33:39', margin:-3, text: 'California Defensive Rebound.', team: 'CAL'},</v>
      </c>
    </row>
    <row r="386" spans="1:21" ht="15" hidden="1" customHeight="1">
      <c r="A386" s="1">
        <v>0.56805555555542597</v>
      </c>
      <c r="B386" s="4">
        <f t="shared" si="29"/>
        <v>33</v>
      </c>
      <c r="C386" s="2" t="s">
        <v>313</v>
      </c>
      <c r="I386">
        <v>-3</v>
      </c>
      <c r="R386" t="str">
        <f t="shared" si="25"/>
        <v>33:38</v>
      </c>
      <c r="S386" t="str">
        <f t="shared" si="26"/>
        <v>'</v>
      </c>
      <c r="T386" s="1" t="str">
        <f t="shared" si="27"/>
        <v>33:38</v>
      </c>
      <c r="U386" s="4" t="str">
        <f t="shared" si="28"/>
        <v>{time:'33:38', margin:-3, text: '', team: ''},</v>
      </c>
    </row>
    <row r="387" spans="1:21" ht="15" hidden="1" customHeight="1">
      <c r="A387" s="1">
        <v>0.56736111111098098</v>
      </c>
      <c r="B387" s="4">
        <f t="shared" si="29"/>
        <v>33</v>
      </c>
      <c r="C387" s="2" t="s">
        <v>270</v>
      </c>
      <c r="I387">
        <v>-3</v>
      </c>
      <c r="R387" t="str">
        <f t="shared" si="25"/>
        <v>33:37</v>
      </c>
      <c r="S387" t="str">
        <f t="shared" si="26"/>
        <v>'</v>
      </c>
      <c r="T387" s="1" t="str">
        <f t="shared" si="27"/>
        <v>33:37</v>
      </c>
      <c r="U387" s="4" t="str">
        <f t="shared" si="28"/>
        <v>{time:'33:37', margin:-3, text: '', team: ''},</v>
      </c>
    </row>
    <row r="388" spans="1:21" ht="15" hidden="1" customHeight="1">
      <c r="A388" s="1">
        <v>0.56666666666653598</v>
      </c>
      <c r="B388" s="4">
        <f t="shared" si="29"/>
        <v>33</v>
      </c>
      <c r="C388" s="2" t="s">
        <v>278</v>
      </c>
      <c r="I388">
        <v>-3</v>
      </c>
      <c r="R388" t="str">
        <f t="shared" si="25"/>
        <v>33:36</v>
      </c>
      <c r="S388" t="str">
        <f t="shared" si="26"/>
        <v>'</v>
      </c>
      <c r="T388" s="1" t="str">
        <f t="shared" si="27"/>
        <v>33:36</v>
      </c>
      <c r="U388" s="4" t="str">
        <f t="shared" si="28"/>
        <v>{time:'33:36', margin:-3, text: '', team: ''},</v>
      </c>
    </row>
    <row r="389" spans="1:21" ht="15" hidden="1" customHeight="1">
      <c r="A389" s="1">
        <v>0.56597222222209098</v>
      </c>
      <c r="B389" s="4">
        <f t="shared" si="29"/>
        <v>33</v>
      </c>
      <c r="C389" s="2" t="s">
        <v>269</v>
      </c>
      <c r="I389">
        <v>-3</v>
      </c>
      <c r="R389" t="str">
        <f t="shared" ref="R389:R452" si="30">B389&amp;":"&amp;C389</f>
        <v>33:35</v>
      </c>
      <c r="S389" t="str">
        <f t="shared" ref="S389:S452" si="31">"'"</f>
        <v>'</v>
      </c>
      <c r="T389" s="1" t="str">
        <f t="shared" ref="T389:T452" si="32">R389</f>
        <v>33:35</v>
      </c>
      <c r="U389" s="4" t="str">
        <f t="shared" ref="U389:U452" si="33">"{time:'"&amp;R389&amp;"', margin:"&amp;I389&amp;", text: '"&amp;E389&amp;"', team: '"&amp;F389&amp;"'},"</f>
        <v>{time:'33:35', margin:-3, text: '', team: ''},</v>
      </c>
    </row>
    <row r="390" spans="1:21" ht="15" hidden="1" customHeight="1">
      <c r="A390" s="1">
        <v>0.56527777777764598</v>
      </c>
      <c r="B390" s="4">
        <f t="shared" ref="B390:B453" si="34">IF(C389="00",B389-1,B389)</f>
        <v>33</v>
      </c>
      <c r="C390" s="2" t="s">
        <v>268</v>
      </c>
      <c r="I390">
        <v>-3</v>
      </c>
      <c r="R390" t="str">
        <f t="shared" si="30"/>
        <v>33:34</v>
      </c>
      <c r="S390" t="str">
        <f t="shared" si="31"/>
        <v>'</v>
      </c>
      <c r="T390" s="1" t="str">
        <f t="shared" si="32"/>
        <v>33:34</v>
      </c>
      <c r="U390" s="4" t="str">
        <f t="shared" si="33"/>
        <v>{time:'33:34', margin:-3, text: '', team: ''},</v>
      </c>
    </row>
    <row r="391" spans="1:21" ht="15" hidden="1" customHeight="1">
      <c r="A391" s="1">
        <v>0.56458333333320099</v>
      </c>
      <c r="B391" s="4">
        <f t="shared" si="34"/>
        <v>33</v>
      </c>
      <c r="C391" s="2" t="s">
        <v>267</v>
      </c>
      <c r="I391">
        <v>-3</v>
      </c>
      <c r="R391" t="str">
        <f t="shared" si="30"/>
        <v>33:33</v>
      </c>
      <c r="S391" t="str">
        <f t="shared" si="31"/>
        <v>'</v>
      </c>
      <c r="T391" s="1" t="str">
        <f t="shared" si="32"/>
        <v>33:33</v>
      </c>
      <c r="U391" s="4" t="str">
        <f t="shared" si="33"/>
        <v>{time:'33:33', margin:-3, text: '', team: ''},</v>
      </c>
    </row>
    <row r="392" spans="1:21" ht="15" hidden="1" customHeight="1">
      <c r="A392" s="1">
        <v>0.56388888888875599</v>
      </c>
      <c r="B392" s="4">
        <f t="shared" si="34"/>
        <v>33</v>
      </c>
      <c r="C392" s="2" t="s">
        <v>275</v>
      </c>
      <c r="I392">
        <v>-3</v>
      </c>
      <c r="R392" t="str">
        <f t="shared" si="30"/>
        <v>33:32</v>
      </c>
      <c r="S392" t="str">
        <f t="shared" si="31"/>
        <v>'</v>
      </c>
      <c r="T392" s="1" t="str">
        <f t="shared" si="32"/>
        <v>33:32</v>
      </c>
      <c r="U392" s="4" t="str">
        <f t="shared" si="33"/>
        <v>{time:'33:32', margin:-3, text: '', team: ''},</v>
      </c>
    </row>
    <row r="393" spans="1:21" ht="15" hidden="1" customHeight="1">
      <c r="A393" s="1">
        <v>0.56319444444431099</v>
      </c>
      <c r="B393" s="4">
        <f t="shared" si="34"/>
        <v>33</v>
      </c>
      <c r="C393" s="2" t="s">
        <v>314</v>
      </c>
      <c r="I393">
        <v>-3</v>
      </c>
      <c r="R393" t="str">
        <f t="shared" si="30"/>
        <v>33:31</v>
      </c>
      <c r="S393" t="str">
        <f t="shared" si="31"/>
        <v>'</v>
      </c>
      <c r="T393" s="1" t="str">
        <f t="shared" si="32"/>
        <v>33:31</v>
      </c>
      <c r="U393" s="4" t="str">
        <f t="shared" si="33"/>
        <v>{time:'33:31', margin:-3, text: '', team: ''},</v>
      </c>
    </row>
    <row r="394" spans="1:21" ht="15" hidden="1" customHeight="1">
      <c r="A394" s="1">
        <v>0.562499999999866</v>
      </c>
      <c r="B394" s="4">
        <f t="shared" si="34"/>
        <v>33</v>
      </c>
      <c r="C394" s="2" t="s">
        <v>266</v>
      </c>
      <c r="I394">
        <v>-3</v>
      </c>
      <c r="R394" t="str">
        <f t="shared" si="30"/>
        <v>33:30</v>
      </c>
      <c r="S394" t="str">
        <f t="shared" si="31"/>
        <v>'</v>
      </c>
      <c r="T394" s="1" t="str">
        <f t="shared" si="32"/>
        <v>33:30</v>
      </c>
      <c r="U394" s="4" t="str">
        <f t="shared" si="33"/>
        <v>{time:'33:30', margin:-3, text: '', team: ''},</v>
      </c>
    </row>
    <row r="395" spans="1:21" ht="15" hidden="1" customHeight="1">
      <c r="A395" s="1">
        <v>0.561805555555421</v>
      </c>
      <c r="B395" s="4">
        <f t="shared" si="34"/>
        <v>33</v>
      </c>
      <c r="C395" s="2" t="s">
        <v>315</v>
      </c>
      <c r="I395">
        <v>-3</v>
      </c>
      <c r="R395" t="str">
        <f t="shared" si="30"/>
        <v>33:29</v>
      </c>
      <c r="S395" t="str">
        <f t="shared" si="31"/>
        <v>'</v>
      </c>
      <c r="T395" s="1" t="str">
        <f t="shared" si="32"/>
        <v>33:29</v>
      </c>
      <c r="U395" s="4" t="str">
        <f t="shared" si="33"/>
        <v>{time:'33:29', margin:-3, text: '', team: ''},</v>
      </c>
    </row>
    <row r="396" spans="1:21" ht="15" hidden="1" customHeight="1">
      <c r="A396" s="1">
        <v>0.561111111110976</v>
      </c>
      <c r="B396" s="4">
        <f t="shared" si="34"/>
        <v>33</v>
      </c>
      <c r="C396" s="2" t="s">
        <v>263</v>
      </c>
      <c r="I396">
        <v>-3</v>
      </c>
      <c r="R396" t="str">
        <f t="shared" si="30"/>
        <v>33:28</v>
      </c>
      <c r="S396" t="str">
        <f t="shared" si="31"/>
        <v>'</v>
      </c>
      <c r="T396" s="1" t="str">
        <f t="shared" si="32"/>
        <v>33:28</v>
      </c>
      <c r="U396" s="4" t="str">
        <f t="shared" si="33"/>
        <v>{time:'33:28', margin:-3, text: '', team: ''},</v>
      </c>
    </row>
    <row r="397" spans="1:21" ht="15" hidden="1" customHeight="1">
      <c r="A397" s="1">
        <v>0.560416666666531</v>
      </c>
      <c r="B397" s="4">
        <f t="shared" si="34"/>
        <v>33</v>
      </c>
      <c r="C397" s="2" t="s">
        <v>316</v>
      </c>
      <c r="I397">
        <v>-3</v>
      </c>
      <c r="R397" t="str">
        <f t="shared" si="30"/>
        <v>33:27</v>
      </c>
      <c r="S397" t="str">
        <f t="shared" si="31"/>
        <v>'</v>
      </c>
      <c r="T397" s="1" t="str">
        <f t="shared" si="32"/>
        <v>33:27</v>
      </c>
      <c r="U397" s="4" t="str">
        <f t="shared" si="33"/>
        <v>{time:'33:27', margin:-3, text: '', team: ''},</v>
      </c>
    </row>
    <row r="398" spans="1:21" ht="15" hidden="1" customHeight="1">
      <c r="A398" s="1">
        <v>0.55972222222208601</v>
      </c>
      <c r="B398" s="4">
        <f t="shared" si="34"/>
        <v>33</v>
      </c>
      <c r="C398" s="2" t="s">
        <v>261</v>
      </c>
      <c r="I398">
        <v>-3</v>
      </c>
      <c r="R398" t="str">
        <f t="shared" si="30"/>
        <v>33:26</v>
      </c>
      <c r="S398" t="str">
        <f t="shared" si="31"/>
        <v>'</v>
      </c>
      <c r="T398" s="1" t="str">
        <f t="shared" si="32"/>
        <v>33:26</v>
      </c>
      <c r="U398" s="4" t="str">
        <f t="shared" si="33"/>
        <v>{time:'33:26', margin:-3, text: '', team: ''},</v>
      </c>
    </row>
    <row r="399" spans="1:21" ht="15" hidden="1" customHeight="1">
      <c r="A399" s="1">
        <v>0.55902777777764101</v>
      </c>
      <c r="B399" s="4">
        <f t="shared" si="34"/>
        <v>33</v>
      </c>
      <c r="C399" s="2" t="s">
        <v>260</v>
      </c>
      <c r="I399">
        <v>-3</v>
      </c>
      <c r="R399" t="str">
        <f t="shared" si="30"/>
        <v>33:25</v>
      </c>
      <c r="S399" t="str">
        <f t="shared" si="31"/>
        <v>'</v>
      </c>
      <c r="T399" s="1" t="str">
        <f t="shared" si="32"/>
        <v>33:25</v>
      </c>
      <c r="U399" s="4" t="str">
        <f t="shared" si="33"/>
        <v>{time:'33:25', margin:-3, text: '', team: ''},</v>
      </c>
    </row>
    <row r="400" spans="1:21" ht="15" hidden="1" customHeight="1">
      <c r="A400" s="1">
        <v>0.55833333333319601</v>
      </c>
      <c r="B400" s="4">
        <f t="shared" si="34"/>
        <v>33</v>
      </c>
      <c r="C400" s="2" t="s">
        <v>259</v>
      </c>
      <c r="I400">
        <v>-3</v>
      </c>
      <c r="R400" t="str">
        <f t="shared" si="30"/>
        <v>33:24</v>
      </c>
      <c r="S400" t="str">
        <f t="shared" si="31"/>
        <v>'</v>
      </c>
      <c r="T400" s="1" t="str">
        <f t="shared" si="32"/>
        <v>33:24</v>
      </c>
      <c r="U400" s="4" t="str">
        <f t="shared" si="33"/>
        <v>{time:'33:24', margin:-3, text: '', team: ''},</v>
      </c>
    </row>
    <row r="401" spans="1:21" ht="15" hidden="1" customHeight="1">
      <c r="A401" s="1">
        <v>0.55763888888875102</v>
      </c>
      <c r="B401" s="4">
        <f t="shared" si="34"/>
        <v>33</v>
      </c>
      <c r="C401" s="2" t="s">
        <v>265</v>
      </c>
      <c r="I401">
        <v>-3</v>
      </c>
      <c r="R401" t="str">
        <f t="shared" si="30"/>
        <v>33:23</v>
      </c>
      <c r="S401" t="str">
        <f t="shared" si="31"/>
        <v>'</v>
      </c>
      <c r="T401" s="1" t="str">
        <f t="shared" si="32"/>
        <v>33:23</v>
      </c>
      <c r="U401" s="4" t="str">
        <f t="shared" si="33"/>
        <v>{time:'33:23', margin:-3, text: '', team: ''},</v>
      </c>
    </row>
    <row r="402" spans="1:21" ht="15" hidden="1" customHeight="1">
      <c r="A402" s="1">
        <v>0.55694444444430602</v>
      </c>
      <c r="B402" s="4">
        <f t="shared" si="34"/>
        <v>33</v>
      </c>
      <c r="C402" s="2" t="s">
        <v>258</v>
      </c>
      <c r="I402">
        <v>-3</v>
      </c>
      <c r="R402" t="str">
        <f t="shared" si="30"/>
        <v>33:22</v>
      </c>
      <c r="S402" t="str">
        <f t="shared" si="31"/>
        <v>'</v>
      </c>
      <c r="T402" s="1" t="str">
        <f t="shared" si="32"/>
        <v>33:22</v>
      </c>
      <c r="U402" s="4" t="str">
        <f t="shared" si="33"/>
        <v>{time:'33:22', margin:-3, text: '', team: ''},</v>
      </c>
    </row>
    <row r="403" spans="1:21" ht="15" hidden="1" customHeight="1">
      <c r="A403" s="1">
        <v>0.55624999999986102</v>
      </c>
      <c r="B403" s="4">
        <f t="shared" si="34"/>
        <v>33</v>
      </c>
      <c r="C403" s="2" t="s">
        <v>264</v>
      </c>
      <c r="I403">
        <v>-3</v>
      </c>
      <c r="R403" t="str">
        <f t="shared" si="30"/>
        <v>33:21</v>
      </c>
      <c r="S403" t="str">
        <f t="shared" si="31"/>
        <v>'</v>
      </c>
      <c r="T403" s="1" t="str">
        <f t="shared" si="32"/>
        <v>33:21</v>
      </c>
      <c r="U403" s="4" t="str">
        <f t="shared" si="33"/>
        <v>{time:'33:21', margin:-3, text: '', team: ''},</v>
      </c>
    </row>
    <row r="404" spans="1:21" ht="15" hidden="1" customHeight="1">
      <c r="A404" s="1">
        <v>0.55555555555541603</v>
      </c>
      <c r="B404" s="4">
        <f t="shared" si="34"/>
        <v>33</v>
      </c>
      <c r="C404" s="2" t="s">
        <v>256</v>
      </c>
      <c r="I404">
        <v>-3</v>
      </c>
      <c r="R404" t="str">
        <f t="shared" si="30"/>
        <v>33:20</v>
      </c>
      <c r="S404" t="str">
        <f t="shared" si="31"/>
        <v>'</v>
      </c>
      <c r="T404" s="1" t="str">
        <f t="shared" si="32"/>
        <v>33:20</v>
      </c>
      <c r="U404" s="4" t="str">
        <f t="shared" si="33"/>
        <v>{time:'33:20', margin:-3, text: '', team: ''},</v>
      </c>
    </row>
    <row r="405" spans="1:21" ht="15" hidden="1" customHeight="1">
      <c r="A405" s="1">
        <v>0.55486111111097103</v>
      </c>
      <c r="B405" s="4">
        <f t="shared" si="34"/>
        <v>33</v>
      </c>
      <c r="C405" s="2" t="s">
        <v>262</v>
      </c>
      <c r="I405">
        <v>-3</v>
      </c>
      <c r="R405" t="str">
        <f t="shared" si="30"/>
        <v>33:19</v>
      </c>
      <c r="S405" t="str">
        <f t="shared" si="31"/>
        <v>'</v>
      </c>
      <c r="T405" s="1" t="str">
        <f t="shared" si="32"/>
        <v>33:19</v>
      </c>
      <c r="U405" s="4" t="str">
        <f t="shared" si="33"/>
        <v>{time:'33:19', margin:-3, text: '', team: ''},</v>
      </c>
    </row>
    <row r="406" spans="1:21" ht="15" hidden="1" customHeight="1">
      <c r="A406" s="1">
        <v>0.55416666666652603</v>
      </c>
      <c r="B406" s="4">
        <f t="shared" si="34"/>
        <v>33</v>
      </c>
      <c r="C406" s="2" t="s">
        <v>255</v>
      </c>
      <c r="I406">
        <v>-3</v>
      </c>
      <c r="R406" t="str">
        <f t="shared" si="30"/>
        <v>33:18</v>
      </c>
      <c r="S406" t="str">
        <f t="shared" si="31"/>
        <v>'</v>
      </c>
      <c r="T406" s="1" t="str">
        <f t="shared" si="32"/>
        <v>33:18</v>
      </c>
      <c r="U406" s="4" t="str">
        <f t="shared" si="33"/>
        <v>{time:'33:18', margin:-3, text: '', team: ''},</v>
      </c>
    </row>
    <row r="407" spans="1:21" ht="15" hidden="1" customHeight="1">
      <c r="A407" s="1">
        <v>0.55347222222208103</v>
      </c>
      <c r="B407" s="4">
        <f t="shared" si="34"/>
        <v>33</v>
      </c>
      <c r="C407" s="2" t="s">
        <v>257</v>
      </c>
      <c r="I407">
        <v>-3</v>
      </c>
      <c r="R407" t="str">
        <f t="shared" si="30"/>
        <v>33:17</v>
      </c>
      <c r="S407" t="str">
        <f t="shared" si="31"/>
        <v>'</v>
      </c>
      <c r="T407" s="1" t="str">
        <f t="shared" si="32"/>
        <v>33:17</v>
      </c>
      <c r="U407" s="4" t="str">
        <f t="shared" si="33"/>
        <v>{time:'33:17', margin:-3, text: '', team: ''},</v>
      </c>
    </row>
    <row r="408" spans="1:21">
      <c r="A408" s="1">
        <v>0.55277777777763604</v>
      </c>
      <c r="B408" s="4">
        <f t="shared" si="34"/>
        <v>33</v>
      </c>
      <c r="C408" s="2" t="s">
        <v>253</v>
      </c>
      <c r="D408" s="1">
        <v>0.55277777777777781</v>
      </c>
      <c r="E408" s="2" t="s">
        <v>47</v>
      </c>
      <c r="F408" s="2" t="s">
        <v>241</v>
      </c>
      <c r="G408" s="2" t="s">
        <v>250</v>
      </c>
      <c r="H408" s="2" t="s">
        <v>251</v>
      </c>
      <c r="I408">
        <v>-3</v>
      </c>
      <c r="R408" t="str">
        <f t="shared" si="30"/>
        <v>33:16</v>
      </c>
      <c r="S408" t="str">
        <f t="shared" si="31"/>
        <v>'</v>
      </c>
      <c r="T408" s="1" t="str">
        <f t="shared" si="32"/>
        <v>33:16</v>
      </c>
      <c r="U408" s="4" t="str">
        <f t="shared" si="33"/>
        <v>{time:'33:16', margin:-3, text: 'Jordan Mathews missed Jumper.', team: 'CAL'},</v>
      </c>
    </row>
    <row r="409" spans="1:21" ht="15" customHeight="1">
      <c r="A409" s="1">
        <v>0.55208333333319104</v>
      </c>
      <c r="B409" s="4">
        <f t="shared" si="34"/>
        <v>33</v>
      </c>
      <c r="C409" s="2" t="s">
        <v>252</v>
      </c>
      <c r="D409" s="1">
        <v>0.55277777777777781</v>
      </c>
      <c r="E409" s="2" t="s">
        <v>48</v>
      </c>
      <c r="F409" s="2" t="s">
        <v>5</v>
      </c>
      <c r="G409" s="2" t="s">
        <v>250</v>
      </c>
      <c r="H409" s="2" t="s">
        <v>251</v>
      </c>
      <c r="I409">
        <v>-3</v>
      </c>
      <c r="R409" t="str">
        <f t="shared" si="30"/>
        <v>33:15</v>
      </c>
      <c r="S409" t="str">
        <f t="shared" si="31"/>
        <v>'</v>
      </c>
      <c r="T409" s="1" t="str">
        <f t="shared" si="32"/>
        <v>33:15</v>
      </c>
      <c r="U409" s="4" t="str">
        <f t="shared" si="33"/>
        <v>{time:'33:15', margin:-3, text: 'Chasson Randle Block.', team: 'STANFORD'},</v>
      </c>
    </row>
    <row r="410" spans="1:21" ht="15" customHeight="1">
      <c r="A410" s="1">
        <v>0.55138888888874604</v>
      </c>
      <c r="B410" s="4">
        <f t="shared" si="34"/>
        <v>33</v>
      </c>
      <c r="C410" s="2" t="s">
        <v>251</v>
      </c>
      <c r="D410" s="1">
        <v>0.55277777777777781</v>
      </c>
      <c r="E410" s="2" t="s">
        <v>49</v>
      </c>
      <c r="F410" s="2" t="s">
        <v>5</v>
      </c>
      <c r="G410" s="2" t="s">
        <v>250</v>
      </c>
      <c r="H410" s="2" t="s">
        <v>251</v>
      </c>
      <c r="I410">
        <v>-3</v>
      </c>
      <c r="R410" t="str">
        <f t="shared" si="30"/>
        <v>33:14</v>
      </c>
      <c r="S410" t="str">
        <f t="shared" si="31"/>
        <v>'</v>
      </c>
      <c r="T410" s="1" t="str">
        <f t="shared" si="32"/>
        <v>33:14</v>
      </c>
      <c r="U410" s="4" t="str">
        <f t="shared" si="33"/>
        <v>{time:'33:14', margin:-3, text: 'Anthony Brown Defensive Rebound.', team: 'STANFORD'},</v>
      </c>
    </row>
    <row r="411" spans="1:21" ht="15" hidden="1" customHeight="1">
      <c r="A411" s="1">
        <v>0.55069444444430105</v>
      </c>
      <c r="B411" s="4">
        <f t="shared" si="34"/>
        <v>33</v>
      </c>
      <c r="C411" s="2" t="s">
        <v>254</v>
      </c>
      <c r="I411">
        <v>-3</v>
      </c>
      <c r="R411" t="str">
        <f t="shared" si="30"/>
        <v>33:13</v>
      </c>
      <c r="S411" t="str">
        <f t="shared" si="31"/>
        <v>'</v>
      </c>
      <c r="T411" s="1" t="str">
        <f t="shared" si="32"/>
        <v>33:13</v>
      </c>
      <c r="U411" s="4" t="str">
        <f t="shared" si="33"/>
        <v>{time:'33:13', margin:-3, text: '', team: ''},</v>
      </c>
    </row>
    <row r="412" spans="1:21" ht="15" hidden="1" customHeight="1">
      <c r="A412" s="1">
        <v>0.54999999999985605</v>
      </c>
      <c r="B412" s="4">
        <f t="shared" si="34"/>
        <v>33</v>
      </c>
      <c r="C412" s="2" t="s">
        <v>317</v>
      </c>
      <c r="I412">
        <v>-3</v>
      </c>
      <c r="R412" t="str">
        <f t="shared" si="30"/>
        <v>33:12</v>
      </c>
      <c r="S412" t="str">
        <f t="shared" si="31"/>
        <v>'</v>
      </c>
      <c r="T412" s="1" t="str">
        <f t="shared" si="32"/>
        <v>33:12</v>
      </c>
      <c r="U412" s="4" t="str">
        <f t="shared" si="33"/>
        <v>{time:'33:12', margin:-3, text: '', team: ''},</v>
      </c>
    </row>
    <row r="413" spans="1:21" ht="15" hidden="1" customHeight="1">
      <c r="A413" s="1">
        <v>0.54930555555541105</v>
      </c>
      <c r="B413" s="4">
        <f t="shared" si="34"/>
        <v>33</v>
      </c>
      <c r="C413" s="2" t="s">
        <v>250</v>
      </c>
      <c r="I413">
        <v>-3</v>
      </c>
      <c r="R413" t="str">
        <f t="shared" si="30"/>
        <v>33:11</v>
      </c>
      <c r="S413" t="str">
        <f t="shared" si="31"/>
        <v>'</v>
      </c>
      <c r="T413" s="1" t="str">
        <f t="shared" si="32"/>
        <v>33:11</v>
      </c>
      <c r="U413" s="4" t="str">
        <f t="shared" si="33"/>
        <v>{time:'33:11', margin:-3, text: '', team: ''},</v>
      </c>
    </row>
    <row r="414" spans="1:21" ht="15" hidden="1" customHeight="1">
      <c r="A414" s="1">
        <v>0.54861111111096605</v>
      </c>
      <c r="B414" s="4">
        <f t="shared" si="34"/>
        <v>33</v>
      </c>
      <c r="C414" s="2" t="s">
        <v>318</v>
      </c>
      <c r="I414">
        <v>-3</v>
      </c>
      <c r="R414" t="str">
        <f t="shared" si="30"/>
        <v>33:10</v>
      </c>
      <c r="S414" t="str">
        <f t="shared" si="31"/>
        <v>'</v>
      </c>
      <c r="T414" s="1" t="str">
        <f t="shared" si="32"/>
        <v>33:10</v>
      </c>
      <c r="U414" s="4" t="str">
        <f t="shared" si="33"/>
        <v>{time:'33:10', margin:-3, text: '', team: ''},</v>
      </c>
    </row>
    <row r="415" spans="1:21" ht="15" hidden="1" customHeight="1">
      <c r="A415" s="1">
        <v>0.54791666666652095</v>
      </c>
      <c r="B415" s="4">
        <f t="shared" si="34"/>
        <v>33</v>
      </c>
      <c r="C415" s="2" t="s">
        <v>319</v>
      </c>
      <c r="I415">
        <v>-3</v>
      </c>
      <c r="R415" t="str">
        <f t="shared" si="30"/>
        <v>33:09</v>
      </c>
      <c r="S415" t="str">
        <f t="shared" si="31"/>
        <v>'</v>
      </c>
      <c r="T415" s="1" t="str">
        <f t="shared" si="32"/>
        <v>33:09</v>
      </c>
      <c r="U415" s="4" t="str">
        <f t="shared" si="33"/>
        <v>{time:'33:09', margin:-3, text: '', team: ''},</v>
      </c>
    </row>
    <row r="416" spans="1:21" ht="15" hidden="1" customHeight="1">
      <c r="A416" s="1">
        <v>0.54722222222207595</v>
      </c>
      <c r="B416" s="4">
        <f t="shared" si="34"/>
        <v>33</v>
      </c>
      <c r="C416" s="2" t="s">
        <v>320</v>
      </c>
      <c r="I416">
        <v>-3</v>
      </c>
      <c r="R416" t="str">
        <f t="shared" si="30"/>
        <v>33:08</v>
      </c>
      <c r="S416" t="str">
        <f t="shared" si="31"/>
        <v>'</v>
      </c>
      <c r="T416" s="1" t="str">
        <f t="shared" si="32"/>
        <v>33:08</v>
      </c>
      <c r="U416" s="4" t="str">
        <f t="shared" si="33"/>
        <v>{time:'33:08', margin:-3, text: '', team: ''},</v>
      </c>
    </row>
    <row r="417" spans="1:21" ht="15" hidden="1" customHeight="1">
      <c r="A417" s="1">
        <v>0.54652777777763095</v>
      </c>
      <c r="B417" s="4">
        <f t="shared" si="34"/>
        <v>33</v>
      </c>
      <c r="C417" s="2" t="s">
        <v>321</v>
      </c>
      <c r="I417">
        <v>-3</v>
      </c>
      <c r="R417" t="str">
        <f t="shared" si="30"/>
        <v>33:07</v>
      </c>
      <c r="S417" t="str">
        <f t="shared" si="31"/>
        <v>'</v>
      </c>
      <c r="T417" s="1" t="str">
        <f t="shared" si="32"/>
        <v>33:07</v>
      </c>
      <c r="U417" s="4" t="str">
        <f t="shared" si="33"/>
        <v>{time:'33:07', margin:-3, text: '', team: ''},</v>
      </c>
    </row>
    <row r="418" spans="1:21" ht="15" hidden="1" customHeight="1">
      <c r="A418" s="1">
        <v>0.54583333333318595</v>
      </c>
      <c r="B418" s="4">
        <f t="shared" si="34"/>
        <v>33</v>
      </c>
      <c r="C418" s="2" t="s">
        <v>322</v>
      </c>
      <c r="I418">
        <v>-3</v>
      </c>
      <c r="R418" t="str">
        <f t="shared" si="30"/>
        <v>33:06</v>
      </c>
      <c r="S418" t="str">
        <f t="shared" si="31"/>
        <v>'</v>
      </c>
      <c r="T418" s="1" t="str">
        <f t="shared" si="32"/>
        <v>33:06</v>
      </c>
      <c r="U418" s="4" t="str">
        <f t="shared" si="33"/>
        <v>{time:'33:06', margin:-3, text: '', team: ''},</v>
      </c>
    </row>
    <row r="419" spans="1:21" ht="15" hidden="1" customHeight="1">
      <c r="A419" s="1">
        <v>0.54513888888874096</v>
      </c>
      <c r="B419" s="4">
        <f t="shared" si="34"/>
        <v>33</v>
      </c>
      <c r="C419" s="2" t="s">
        <v>323</v>
      </c>
      <c r="I419">
        <v>-3</v>
      </c>
      <c r="R419" t="str">
        <f t="shared" si="30"/>
        <v>33:05</v>
      </c>
      <c r="S419" t="str">
        <f t="shared" si="31"/>
        <v>'</v>
      </c>
      <c r="T419" s="1" t="str">
        <f t="shared" si="32"/>
        <v>33:05</v>
      </c>
      <c r="U419" s="4" t="str">
        <f t="shared" si="33"/>
        <v>{time:'33:05', margin:-3, text: '', team: ''},</v>
      </c>
    </row>
    <row r="420" spans="1:21" ht="15" hidden="1" customHeight="1">
      <c r="A420" s="1">
        <v>0.54444444444429596</v>
      </c>
      <c r="B420" s="4">
        <f t="shared" si="34"/>
        <v>33</v>
      </c>
      <c r="C420" s="2" t="s">
        <v>324</v>
      </c>
      <c r="I420">
        <v>-3</v>
      </c>
      <c r="R420" t="str">
        <f t="shared" si="30"/>
        <v>33:04</v>
      </c>
      <c r="S420" t="str">
        <f t="shared" si="31"/>
        <v>'</v>
      </c>
      <c r="T420" s="1" t="str">
        <f t="shared" si="32"/>
        <v>33:04</v>
      </c>
      <c r="U420" s="4" t="str">
        <f t="shared" si="33"/>
        <v>{time:'33:04', margin:-3, text: '', team: ''},</v>
      </c>
    </row>
    <row r="421" spans="1:21" ht="15" hidden="1" customHeight="1">
      <c r="A421" s="1">
        <v>0.54374999999985096</v>
      </c>
      <c r="B421" s="4">
        <f t="shared" si="34"/>
        <v>33</v>
      </c>
      <c r="C421" s="2" t="s">
        <v>325</v>
      </c>
      <c r="I421">
        <v>-3</v>
      </c>
      <c r="R421" t="str">
        <f t="shared" si="30"/>
        <v>33:03</v>
      </c>
      <c r="S421" t="str">
        <f t="shared" si="31"/>
        <v>'</v>
      </c>
      <c r="T421" s="1" t="str">
        <f t="shared" si="32"/>
        <v>33:03</v>
      </c>
      <c r="U421" s="4" t="str">
        <f t="shared" si="33"/>
        <v>{time:'33:03', margin:-3, text: '', team: ''},</v>
      </c>
    </row>
    <row r="422" spans="1:21" ht="15" hidden="1" customHeight="1">
      <c r="A422" s="1">
        <v>0.54305555555540597</v>
      </c>
      <c r="B422" s="4">
        <f t="shared" si="34"/>
        <v>33</v>
      </c>
      <c r="C422" s="2" t="s">
        <v>326</v>
      </c>
      <c r="I422">
        <v>-3</v>
      </c>
      <c r="R422" t="str">
        <f t="shared" si="30"/>
        <v>33:02</v>
      </c>
      <c r="S422" t="str">
        <f t="shared" si="31"/>
        <v>'</v>
      </c>
      <c r="T422" s="1" t="str">
        <f t="shared" si="32"/>
        <v>33:02</v>
      </c>
      <c r="U422" s="4" t="str">
        <f t="shared" si="33"/>
        <v>{time:'33:02', margin:-3, text: '', team: ''},</v>
      </c>
    </row>
    <row r="423" spans="1:21" ht="15" hidden="1" customHeight="1">
      <c r="A423" s="1">
        <v>0.54236111111096097</v>
      </c>
      <c r="B423" s="4">
        <f t="shared" si="34"/>
        <v>33</v>
      </c>
      <c r="C423" s="2" t="s">
        <v>327</v>
      </c>
      <c r="I423">
        <v>-3</v>
      </c>
      <c r="R423" t="str">
        <f t="shared" si="30"/>
        <v>33:01</v>
      </c>
      <c r="S423" t="str">
        <f t="shared" si="31"/>
        <v>'</v>
      </c>
      <c r="T423" s="1" t="str">
        <f t="shared" si="32"/>
        <v>33:01</v>
      </c>
      <c r="U423" s="4" t="str">
        <f t="shared" si="33"/>
        <v>{time:'33:01', margin:-3, text: '', team: ''},</v>
      </c>
    </row>
    <row r="424" spans="1:21" ht="15" hidden="1" customHeight="1">
      <c r="A424" s="1">
        <v>0.54166666666651597</v>
      </c>
      <c r="B424" s="4">
        <f t="shared" si="34"/>
        <v>33</v>
      </c>
      <c r="C424" s="2" t="s">
        <v>309</v>
      </c>
      <c r="I424">
        <v>-3</v>
      </c>
      <c r="R424" t="str">
        <f t="shared" si="30"/>
        <v>33:00</v>
      </c>
      <c r="S424" t="str">
        <f t="shared" si="31"/>
        <v>'</v>
      </c>
      <c r="T424" s="1" t="str">
        <f t="shared" si="32"/>
        <v>33:00</v>
      </c>
      <c r="U424" s="4" t="str">
        <f t="shared" si="33"/>
        <v>{time:'33:00', margin:-3, text: '', team: ''},</v>
      </c>
    </row>
    <row r="425" spans="1:21" ht="15" hidden="1" customHeight="1">
      <c r="A425" s="1">
        <v>0.54097222222207098</v>
      </c>
      <c r="B425" s="4">
        <f t="shared" si="34"/>
        <v>32</v>
      </c>
      <c r="C425" s="2" t="s">
        <v>287</v>
      </c>
      <c r="I425">
        <v>-3</v>
      </c>
      <c r="R425" t="str">
        <f t="shared" si="30"/>
        <v>32:59</v>
      </c>
      <c r="S425" t="str">
        <f t="shared" si="31"/>
        <v>'</v>
      </c>
      <c r="T425" s="1" t="str">
        <f t="shared" si="32"/>
        <v>32:59</v>
      </c>
      <c r="U425" s="4" t="str">
        <f t="shared" si="33"/>
        <v>{time:'32:59', margin:-3, text: '', team: ''},</v>
      </c>
    </row>
    <row r="426" spans="1:21" ht="15" hidden="1" customHeight="1">
      <c r="A426" s="1">
        <v>0.54027777777762598</v>
      </c>
      <c r="B426" s="4">
        <f t="shared" si="34"/>
        <v>32</v>
      </c>
      <c r="C426" s="2" t="s">
        <v>285</v>
      </c>
      <c r="I426">
        <v>-3</v>
      </c>
      <c r="R426" t="str">
        <f t="shared" si="30"/>
        <v>32:58</v>
      </c>
      <c r="S426" t="str">
        <f t="shared" si="31"/>
        <v>'</v>
      </c>
      <c r="T426" s="1" t="str">
        <f t="shared" si="32"/>
        <v>32:58</v>
      </c>
      <c r="U426" s="4" t="str">
        <f t="shared" si="33"/>
        <v>{time:'32:58', margin:-3, text: '', team: ''},</v>
      </c>
    </row>
    <row r="427" spans="1:21" ht="15" hidden="1" customHeight="1">
      <c r="A427" s="1">
        <v>0.53958333333318098</v>
      </c>
      <c r="B427" s="4">
        <f t="shared" si="34"/>
        <v>32</v>
      </c>
      <c r="C427" s="2" t="s">
        <v>297</v>
      </c>
      <c r="I427">
        <v>-3</v>
      </c>
      <c r="R427" t="str">
        <f t="shared" si="30"/>
        <v>32:57</v>
      </c>
      <c r="S427" t="str">
        <f t="shared" si="31"/>
        <v>'</v>
      </c>
      <c r="T427" s="1" t="str">
        <f t="shared" si="32"/>
        <v>32:57</v>
      </c>
      <c r="U427" s="4" t="str">
        <f t="shared" si="33"/>
        <v>{time:'32:57', margin:-3, text: '', team: ''},</v>
      </c>
    </row>
    <row r="428" spans="1:21" ht="15" hidden="1" customHeight="1">
      <c r="A428" s="1">
        <v>0.53888888888873598</v>
      </c>
      <c r="B428" s="4">
        <f t="shared" si="34"/>
        <v>32</v>
      </c>
      <c r="C428" s="2" t="s">
        <v>284</v>
      </c>
      <c r="I428">
        <v>-3</v>
      </c>
      <c r="R428" t="str">
        <f t="shared" si="30"/>
        <v>32:56</v>
      </c>
      <c r="S428" t="str">
        <f t="shared" si="31"/>
        <v>'</v>
      </c>
      <c r="T428" s="1" t="str">
        <f t="shared" si="32"/>
        <v>32:56</v>
      </c>
      <c r="U428" s="4" t="str">
        <f t="shared" si="33"/>
        <v>{time:'32:56', margin:-3, text: '', team: ''},</v>
      </c>
    </row>
    <row r="429" spans="1:21" ht="15" hidden="1" customHeight="1">
      <c r="A429" s="1">
        <v>0.53819444444429099</v>
      </c>
      <c r="B429" s="4">
        <f t="shared" si="34"/>
        <v>32</v>
      </c>
      <c r="C429" s="2" t="s">
        <v>293</v>
      </c>
      <c r="I429">
        <v>-3</v>
      </c>
      <c r="R429" t="str">
        <f t="shared" si="30"/>
        <v>32:55</v>
      </c>
      <c r="S429" t="str">
        <f t="shared" si="31"/>
        <v>'</v>
      </c>
      <c r="T429" s="1" t="str">
        <f t="shared" si="32"/>
        <v>32:55</v>
      </c>
      <c r="U429" s="4" t="str">
        <f t="shared" si="33"/>
        <v>{time:'32:55', margin:-3, text: '', team: ''},</v>
      </c>
    </row>
    <row r="430" spans="1:21" ht="15" hidden="1" customHeight="1">
      <c r="A430" s="1">
        <v>0.53749999999984599</v>
      </c>
      <c r="B430" s="4">
        <f t="shared" si="34"/>
        <v>32</v>
      </c>
      <c r="C430" s="2" t="s">
        <v>282</v>
      </c>
      <c r="I430">
        <v>-3</v>
      </c>
      <c r="R430" t="str">
        <f t="shared" si="30"/>
        <v>32:54</v>
      </c>
      <c r="S430" t="str">
        <f t="shared" si="31"/>
        <v>'</v>
      </c>
      <c r="T430" s="1" t="str">
        <f t="shared" si="32"/>
        <v>32:54</v>
      </c>
      <c r="U430" s="4" t="str">
        <f t="shared" si="33"/>
        <v>{time:'32:54', margin:-3, text: '', team: ''},</v>
      </c>
    </row>
    <row r="431" spans="1:21">
      <c r="A431" s="1">
        <v>0.53680555555540099</v>
      </c>
      <c r="B431" s="4">
        <f t="shared" si="34"/>
        <v>32</v>
      </c>
      <c r="C431" s="2" t="s">
        <v>310</v>
      </c>
      <c r="D431" s="1">
        <v>0.53680555555555554</v>
      </c>
      <c r="E431" s="2" t="s">
        <v>50</v>
      </c>
      <c r="F431" s="2" t="s">
        <v>5</v>
      </c>
      <c r="G431" s="2" t="s">
        <v>250</v>
      </c>
      <c r="H431" s="2" t="s">
        <v>251</v>
      </c>
      <c r="I431">
        <v>-3</v>
      </c>
      <c r="R431" t="str">
        <f t="shared" si="30"/>
        <v>32:53</v>
      </c>
      <c r="S431" t="str">
        <f t="shared" si="31"/>
        <v>'</v>
      </c>
      <c r="T431" s="1" t="str">
        <f t="shared" si="32"/>
        <v>32:53</v>
      </c>
      <c r="U431" s="4" t="str">
        <f t="shared" si="33"/>
        <v>{time:'32:53', margin:-3, text: 'Reid Travis missed Jumper.', team: 'STANFORD'},</v>
      </c>
    </row>
    <row r="432" spans="1:21" ht="15" customHeight="1">
      <c r="A432" s="1">
        <v>0.536111111110956</v>
      </c>
      <c r="B432" s="4">
        <f t="shared" si="34"/>
        <v>32</v>
      </c>
      <c r="C432" s="2" t="s">
        <v>280</v>
      </c>
      <c r="D432" s="1">
        <v>0.53680555555555554</v>
      </c>
      <c r="E432" s="2" t="s">
        <v>51</v>
      </c>
      <c r="F432" s="2" t="s">
        <v>5</v>
      </c>
      <c r="G432" s="2" t="s">
        <v>250</v>
      </c>
      <c r="H432" s="2" t="s">
        <v>251</v>
      </c>
      <c r="I432">
        <v>-3</v>
      </c>
      <c r="R432" t="str">
        <f t="shared" si="30"/>
        <v>32:52</v>
      </c>
      <c r="S432" t="str">
        <f t="shared" si="31"/>
        <v>'</v>
      </c>
      <c r="T432" s="1" t="str">
        <f t="shared" si="32"/>
        <v>32:52</v>
      </c>
      <c r="U432" s="4" t="str">
        <f t="shared" si="33"/>
        <v>{time:'32:52', margin:-3, text: 'Anthony Brown Offensive Rebound.', team: 'STANFORD'},</v>
      </c>
    </row>
    <row r="433" spans="1:21" ht="15" hidden="1" customHeight="1">
      <c r="A433" s="1">
        <v>0.535416666666511</v>
      </c>
      <c r="B433" s="4">
        <f t="shared" si="34"/>
        <v>32</v>
      </c>
      <c r="C433" s="2" t="s">
        <v>311</v>
      </c>
      <c r="I433">
        <v>-3</v>
      </c>
      <c r="R433" t="str">
        <f t="shared" si="30"/>
        <v>32:51</v>
      </c>
      <c r="S433" t="str">
        <f t="shared" si="31"/>
        <v>'</v>
      </c>
      <c r="T433" s="1" t="str">
        <f t="shared" si="32"/>
        <v>32:51</v>
      </c>
      <c r="U433" s="4" t="str">
        <f t="shared" si="33"/>
        <v>{time:'32:51', margin:-3, text: '', team: ''},</v>
      </c>
    </row>
    <row r="434" spans="1:21" ht="15" hidden="1" customHeight="1">
      <c r="A434" s="1">
        <v>0.534722222222066</v>
      </c>
      <c r="B434" s="4">
        <f t="shared" si="34"/>
        <v>32</v>
      </c>
      <c r="C434" s="2" t="s">
        <v>279</v>
      </c>
      <c r="I434">
        <v>-3</v>
      </c>
      <c r="R434" t="str">
        <f t="shared" si="30"/>
        <v>32:50</v>
      </c>
      <c r="S434" t="str">
        <f t="shared" si="31"/>
        <v>'</v>
      </c>
      <c r="T434" s="1" t="str">
        <f t="shared" si="32"/>
        <v>32:50</v>
      </c>
      <c r="U434" s="4" t="str">
        <f t="shared" si="33"/>
        <v>{time:'32:50', margin:-3, text: '', team: ''},</v>
      </c>
    </row>
    <row r="435" spans="1:21" ht="15" hidden="1" customHeight="1">
      <c r="A435" s="1">
        <v>0.534027777777621</v>
      </c>
      <c r="B435" s="4">
        <f t="shared" si="34"/>
        <v>32</v>
      </c>
      <c r="C435" s="2" t="s">
        <v>312</v>
      </c>
      <c r="I435">
        <v>-3</v>
      </c>
      <c r="R435" t="str">
        <f t="shared" si="30"/>
        <v>32:49</v>
      </c>
      <c r="S435" t="str">
        <f t="shared" si="31"/>
        <v>'</v>
      </c>
      <c r="T435" s="1" t="str">
        <f t="shared" si="32"/>
        <v>32:49</v>
      </c>
      <c r="U435" s="4" t="str">
        <f t="shared" si="33"/>
        <v>{time:'32:49', margin:-3, text: '', team: ''},</v>
      </c>
    </row>
    <row r="436" spans="1:21" ht="15" hidden="1" customHeight="1">
      <c r="A436" s="1">
        <v>0.53333333333317601</v>
      </c>
      <c r="B436" s="4">
        <f t="shared" si="34"/>
        <v>32</v>
      </c>
      <c r="C436" s="2" t="s">
        <v>277</v>
      </c>
      <c r="I436">
        <v>-3</v>
      </c>
      <c r="R436" t="str">
        <f t="shared" si="30"/>
        <v>32:48</v>
      </c>
      <c r="S436" t="str">
        <f t="shared" si="31"/>
        <v>'</v>
      </c>
      <c r="T436" s="1" t="str">
        <f t="shared" si="32"/>
        <v>32:48</v>
      </c>
      <c r="U436" s="4" t="str">
        <f t="shared" si="33"/>
        <v>{time:'32:48', margin:-3, text: '', team: ''},</v>
      </c>
    </row>
    <row r="437" spans="1:21" ht="15" hidden="1" customHeight="1">
      <c r="A437" s="1">
        <v>0.53263888888873101</v>
      </c>
      <c r="B437" s="4">
        <f t="shared" si="34"/>
        <v>32</v>
      </c>
      <c r="C437" s="2" t="s">
        <v>289</v>
      </c>
      <c r="I437">
        <v>-3</v>
      </c>
      <c r="R437" t="str">
        <f t="shared" si="30"/>
        <v>32:47</v>
      </c>
      <c r="S437" t="str">
        <f t="shared" si="31"/>
        <v>'</v>
      </c>
      <c r="T437" s="1" t="str">
        <f t="shared" si="32"/>
        <v>32:47</v>
      </c>
      <c r="U437" s="4" t="str">
        <f t="shared" si="33"/>
        <v>{time:'32:47', margin:-3, text: '', team: ''},</v>
      </c>
    </row>
    <row r="438" spans="1:21" ht="15" hidden="1" customHeight="1">
      <c r="A438" s="1">
        <v>0.53194444444428601</v>
      </c>
      <c r="B438" s="4">
        <f t="shared" si="34"/>
        <v>32</v>
      </c>
      <c r="C438" s="2" t="s">
        <v>276</v>
      </c>
      <c r="I438">
        <v>-3</v>
      </c>
      <c r="R438" t="str">
        <f t="shared" si="30"/>
        <v>32:46</v>
      </c>
      <c r="S438" t="str">
        <f t="shared" si="31"/>
        <v>'</v>
      </c>
      <c r="T438" s="1" t="str">
        <f t="shared" si="32"/>
        <v>32:46</v>
      </c>
      <c r="U438" s="4" t="str">
        <f t="shared" si="33"/>
        <v>{time:'32:46', margin:-3, text: '', team: ''},</v>
      </c>
    </row>
    <row r="439" spans="1:21">
      <c r="A439" s="1">
        <v>0.53124999999984102</v>
      </c>
      <c r="B439" s="4">
        <f t="shared" si="34"/>
        <v>32</v>
      </c>
      <c r="C439" s="2" t="s">
        <v>286</v>
      </c>
      <c r="D439" s="1">
        <v>0.53125</v>
      </c>
      <c r="E439" s="2" t="s">
        <v>32</v>
      </c>
      <c r="F439" s="2" t="s">
        <v>5</v>
      </c>
      <c r="G439" s="2" t="s">
        <v>250</v>
      </c>
      <c r="H439" s="2" t="s">
        <v>251</v>
      </c>
      <c r="I439">
        <v>-3</v>
      </c>
      <c r="R439" t="str">
        <f t="shared" si="30"/>
        <v>32:45</v>
      </c>
      <c r="S439" t="str">
        <f t="shared" si="31"/>
        <v>'</v>
      </c>
      <c r="T439" s="1" t="str">
        <f t="shared" si="32"/>
        <v>32:45</v>
      </c>
      <c r="U439" s="4" t="str">
        <f t="shared" si="33"/>
        <v>{time:'32:45', margin:-3, text: 'Anthony Brown missed Jumper.', team: 'STANFORD'},</v>
      </c>
    </row>
    <row r="440" spans="1:21" ht="15" customHeight="1">
      <c r="A440" s="1">
        <v>0.53055555555539602</v>
      </c>
      <c r="B440" s="4">
        <f t="shared" si="34"/>
        <v>32</v>
      </c>
      <c r="C440" s="2" t="s">
        <v>274</v>
      </c>
      <c r="D440" s="1">
        <v>0.53125</v>
      </c>
      <c r="E440" s="2" t="s">
        <v>52</v>
      </c>
      <c r="F440" s="2" t="s">
        <v>5</v>
      </c>
      <c r="G440" s="2" t="s">
        <v>250</v>
      </c>
      <c r="H440" s="2" t="s">
        <v>251</v>
      </c>
      <c r="I440">
        <v>-3</v>
      </c>
      <c r="R440" t="str">
        <f t="shared" si="30"/>
        <v>32:44</v>
      </c>
      <c r="S440" t="str">
        <f t="shared" si="31"/>
        <v>'</v>
      </c>
      <c r="T440" s="1" t="str">
        <f t="shared" si="32"/>
        <v>32:44</v>
      </c>
      <c r="U440" s="4" t="str">
        <f t="shared" si="33"/>
        <v>{time:'32:44', margin:-3, text: 'Reid Travis Offensive Rebound.', team: 'STANFORD'},</v>
      </c>
    </row>
    <row r="441" spans="1:21" ht="15" hidden="1" customHeight="1">
      <c r="A441" s="1">
        <v>0.52986111111095102</v>
      </c>
      <c r="B441" s="4">
        <f t="shared" si="34"/>
        <v>32</v>
      </c>
      <c r="C441" s="2" t="s">
        <v>283</v>
      </c>
      <c r="I441">
        <v>-3</v>
      </c>
      <c r="R441" t="str">
        <f t="shared" si="30"/>
        <v>32:43</v>
      </c>
      <c r="S441" t="str">
        <f t="shared" si="31"/>
        <v>'</v>
      </c>
      <c r="T441" s="1" t="str">
        <f t="shared" si="32"/>
        <v>32:43</v>
      </c>
      <c r="U441" s="4" t="str">
        <f t="shared" si="33"/>
        <v>{time:'32:43', margin:-3, text: '', team: ''},</v>
      </c>
    </row>
    <row r="442" spans="1:21" ht="15" hidden="1" customHeight="1">
      <c r="A442" s="1">
        <v>0.52916666666650602</v>
      </c>
      <c r="B442" s="4">
        <f t="shared" si="34"/>
        <v>32</v>
      </c>
      <c r="C442" s="2" t="s">
        <v>273</v>
      </c>
      <c r="I442">
        <v>-3</v>
      </c>
      <c r="R442" t="str">
        <f t="shared" si="30"/>
        <v>32:42</v>
      </c>
      <c r="S442" t="str">
        <f t="shared" si="31"/>
        <v>'</v>
      </c>
      <c r="T442" s="1" t="str">
        <f t="shared" si="32"/>
        <v>32:42</v>
      </c>
      <c r="U442" s="4" t="str">
        <f t="shared" si="33"/>
        <v>{time:'32:42', margin:-3, text: '', team: ''},</v>
      </c>
    </row>
    <row r="443" spans="1:21" ht="15" hidden="1" customHeight="1">
      <c r="A443" s="1">
        <v>0.52847222222206103</v>
      </c>
      <c r="B443" s="4">
        <f t="shared" si="34"/>
        <v>32</v>
      </c>
      <c r="C443" s="2" t="s">
        <v>281</v>
      </c>
      <c r="I443">
        <v>-3</v>
      </c>
      <c r="R443" t="str">
        <f t="shared" si="30"/>
        <v>32:41</v>
      </c>
      <c r="S443" t="str">
        <f t="shared" si="31"/>
        <v>'</v>
      </c>
      <c r="T443" s="1" t="str">
        <f t="shared" si="32"/>
        <v>32:41</v>
      </c>
      <c r="U443" s="4" t="str">
        <f t="shared" si="33"/>
        <v>{time:'32:41', margin:-3, text: '', team: ''},</v>
      </c>
    </row>
    <row r="444" spans="1:21" ht="15" hidden="1" customHeight="1">
      <c r="A444" s="1">
        <v>0.52777777777761603</v>
      </c>
      <c r="B444" s="4">
        <f t="shared" si="34"/>
        <v>32</v>
      </c>
      <c r="C444" s="2" t="s">
        <v>272</v>
      </c>
      <c r="I444">
        <v>-3</v>
      </c>
      <c r="R444" t="str">
        <f t="shared" si="30"/>
        <v>32:40</v>
      </c>
      <c r="S444" t="str">
        <f t="shared" si="31"/>
        <v>'</v>
      </c>
      <c r="T444" s="1" t="str">
        <f t="shared" si="32"/>
        <v>32:40</v>
      </c>
      <c r="U444" s="4" t="str">
        <f t="shared" si="33"/>
        <v>{time:'32:40', margin:-3, text: '', team: ''},</v>
      </c>
    </row>
    <row r="445" spans="1:21" ht="15" hidden="1" customHeight="1">
      <c r="A445" s="1">
        <v>0.52708333333317103</v>
      </c>
      <c r="B445" s="4">
        <f t="shared" si="34"/>
        <v>32</v>
      </c>
      <c r="C445" s="2" t="s">
        <v>271</v>
      </c>
      <c r="I445">
        <v>-3</v>
      </c>
      <c r="R445" t="str">
        <f t="shared" si="30"/>
        <v>32:39</v>
      </c>
      <c r="S445" t="str">
        <f t="shared" si="31"/>
        <v>'</v>
      </c>
      <c r="T445" s="1" t="str">
        <f t="shared" si="32"/>
        <v>32:39</v>
      </c>
      <c r="U445" s="4" t="str">
        <f t="shared" si="33"/>
        <v>{time:'32:39', margin:-3, text: '', team: ''},</v>
      </c>
    </row>
    <row r="446" spans="1:21" ht="15" customHeight="1">
      <c r="A446" s="1">
        <v>0.52638888888872604</v>
      </c>
      <c r="B446" s="4">
        <f t="shared" si="34"/>
        <v>32</v>
      </c>
      <c r="C446" s="2" t="s">
        <v>313</v>
      </c>
      <c r="D446" s="1">
        <v>0.52638888888888891</v>
      </c>
      <c r="E446" s="2" t="s">
        <v>53</v>
      </c>
      <c r="F446" s="2" t="s">
        <v>241</v>
      </c>
      <c r="G446" s="2" t="s">
        <v>250</v>
      </c>
      <c r="H446" s="2" t="s">
        <v>251</v>
      </c>
      <c r="I446">
        <v>-3</v>
      </c>
      <c r="R446" t="str">
        <f t="shared" si="30"/>
        <v>32:38</v>
      </c>
      <c r="S446" t="str">
        <f t="shared" si="31"/>
        <v>'</v>
      </c>
      <c r="T446" s="1" t="str">
        <f t="shared" si="32"/>
        <v>32:38</v>
      </c>
      <c r="U446" s="4" t="str">
        <f t="shared" si="33"/>
        <v>{time:'32:38', margin:-3, text: 'Foul on Kingsley Okoroh.', team: 'CAL'},</v>
      </c>
    </row>
    <row r="447" spans="1:21" ht="15" customHeight="1">
      <c r="A447" s="1">
        <v>0.52569444444428104</v>
      </c>
      <c r="B447" s="4">
        <f t="shared" si="34"/>
        <v>32</v>
      </c>
      <c r="C447" s="2" t="s">
        <v>270</v>
      </c>
      <c r="D447" s="1">
        <v>0.52638888888888891</v>
      </c>
      <c r="E447" s="2" t="s">
        <v>54</v>
      </c>
      <c r="F447" s="2" t="s">
        <v>5</v>
      </c>
      <c r="G447" s="2" t="s">
        <v>250</v>
      </c>
      <c r="H447" s="2" t="s">
        <v>252</v>
      </c>
      <c r="I447">
        <v>-4</v>
      </c>
      <c r="R447" t="str">
        <f t="shared" si="30"/>
        <v>32:37</v>
      </c>
      <c r="S447" t="str">
        <f t="shared" si="31"/>
        <v>'</v>
      </c>
      <c r="T447" s="1" t="str">
        <f t="shared" si="32"/>
        <v>32:37</v>
      </c>
      <c r="U447" s="4" t="str">
        <f t="shared" si="33"/>
        <v>{time:'32:37', margin:-4, text: 'Stefan Nastic made Free Throw.', team: 'STANFORD'},</v>
      </c>
    </row>
    <row r="448" spans="1:21" ht="15" customHeight="1">
      <c r="A448" s="1">
        <v>0.52499999999983604</v>
      </c>
      <c r="B448" s="4">
        <f t="shared" si="34"/>
        <v>32</v>
      </c>
      <c r="C448" s="2" t="s">
        <v>278</v>
      </c>
      <c r="D448" s="1">
        <v>0.52638888888888891</v>
      </c>
      <c r="E448" s="2" t="s">
        <v>54</v>
      </c>
      <c r="F448" s="2" t="s">
        <v>5</v>
      </c>
      <c r="G448" s="2" t="s">
        <v>250</v>
      </c>
      <c r="H448" s="2" t="s">
        <v>253</v>
      </c>
      <c r="I448">
        <v>-5</v>
      </c>
      <c r="R448" t="str">
        <f t="shared" si="30"/>
        <v>32:36</v>
      </c>
      <c r="S448" t="str">
        <f t="shared" si="31"/>
        <v>'</v>
      </c>
      <c r="T448" s="1" t="str">
        <f t="shared" si="32"/>
        <v>32:36</v>
      </c>
      <c r="U448" s="4" t="str">
        <f t="shared" si="33"/>
        <v>{time:'32:36', margin:-5, text: 'Stefan Nastic made Free Throw.', team: 'STANFORD'},</v>
      </c>
    </row>
    <row r="449" spans="1:21" ht="15" hidden="1" customHeight="1">
      <c r="A449" s="1">
        <v>0.52430555555539105</v>
      </c>
      <c r="B449" s="4">
        <f t="shared" si="34"/>
        <v>32</v>
      </c>
      <c r="C449" s="2" t="s">
        <v>269</v>
      </c>
      <c r="I449">
        <v>-5</v>
      </c>
      <c r="R449" t="str">
        <f t="shared" si="30"/>
        <v>32:35</v>
      </c>
      <c r="S449" t="str">
        <f t="shared" si="31"/>
        <v>'</v>
      </c>
      <c r="T449" s="1" t="str">
        <f t="shared" si="32"/>
        <v>32:35</v>
      </c>
      <c r="U449" s="4" t="str">
        <f t="shared" si="33"/>
        <v>{time:'32:35', margin:-5, text: '', team: ''},</v>
      </c>
    </row>
    <row r="450" spans="1:21" ht="15" hidden="1" customHeight="1">
      <c r="A450" s="1">
        <v>0.52361111111094605</v>
      </c>
      <c r="B450" s="4">
        <f t="shared" si="34"/>
        <v>32</v>
      </c>
      <c r="C450" s="2" t="s">
        <v>268</v>
      </c>
      <c r="I450">
        <v>-5</v>
      </c>
      <c r="R450" t="str">
        <f t="shared" si="30"/>
        <v>32:34</v>
      </c>
      <c r="S450" t="str">
        <f t="shared" si="31"/>
        <v>'</v>
      </c>
      <c r="T450" s="1" t="str">
        <f t="shared" si="32"/>
        <v>32:34</v>
      </c>
      <c r="U450" s="4" t="str">
        <f t="shared" si="33"/>
        <v>{time:'32:34', margin:-5, text: '', team: ''},</v>
      </c>
    </row>
    <row r="451" spans="1:21" ht="15" hidden="1" customHeight="1">
      <c r="A451" s="1">
        <v>0.52291666666650105</v>
      </c>
      <c r="B451" s="4">
        <f t="shared" si="34"/>
        <v>32</v>
      </c>
      <c r="C451" s="2" t="s">
        <v>267</v>
      </c>
      <c r="I451">
        <v>-5</v>
      </c>
      <c r="R451" t="str">
        <f t="shared" si="30"/>
        <v>32:33</v>
      </c>
      <c r="S451" t="str">
        <f t="shared" si="31"/>
        <v>'</v>
      </c>
      <c r="T451" s="1" t="str">
        <f t="shared" si="32"/>
        <v>32:33</v>
      </c>
      <c r="U451" s="4" t="str">
        <f t="shared" si="33"/>
        <v>{time:'32:33', margin:-5, text: '', team: ''},</v>
      </c>
    </row>
    <row r="452" spans="1:21" ht="15" hidden="1" customHeight="1">
      <c r="A452" s="1">
        <v>0.52222222222205605</v>
      </c>
      <c r="B452" s="4">
        <f t="shared" si="34"/>
        <v>32</v>
      </c>
      <c r="C452" s="2" t="s">
        <v>275</v>
      </c>
      <c r="I452">
        <v>-5</v>
      </c>
      <c r="R452" t="str">
        <f t="shared" si="30"/>
        <v>32:32</v>
      </c>
      <c r="S452" t="str">
        <f t="shared" si="31"/>
        <v>'</v>
      </c>
      <c r="T452" s="1" t="str">
        <f t="shared" si="32"/>
        <v>32:32</v>
      </c>
      <c r="U452" s="4" t="str">
        <f t="shared" si="33"/>
        <v>{time:'32:32', margin:-5, text: '', team: ''},</v>
      </c>
    </row>
    <row r="453" spans="1:21" ht="15" hidden="1" customHeight="1">
      <c r="A453" s="1">
        <v>0.52152777777761095</v>
      </c>
      <c r="B453" s="4">
        <f t="shared" si="34"/>
        <v>32</v>
      </c>
      <c r="C453" s="2" t="s">
        <v>314</v>
      </c>
      <c r="I453">
        <v>-5</v>
      </c>
      <c r="R453" t="str">
        <f t="shared" ref="R453:R516" si="35">B453&amp;":"&amp;C453</f>
        <v>32:31</v>
      </c>
      <c r="S453" t="str">
        <f t="shared" ref="S453:S516" si="36">"'"</f>
        <v>'</v>
      </c>
      <c r="T453" s="1" t="str">
        <f t="shared" ref="T453:T516" si="37">R453</f>
        <v>32:31</v>
      </c>
      <c r="U453" s="4" t="str">
        <f t="shared" ref="U453:U516" si="38">"{time:'"&amp;R453&amp;"', margin:"&amp;I453&amp;", text: '"&amp;E453&amp;"', team: '"&amp;F453&amp;"'},"</f>
        <v>{time:'32:31', margin:-5, text: '', team: ''},</v>
      </c>
    </row>
    <row r="454" spans="1:21" ht="15" hidden="1" customHeight="1">
      <c r="A454" s="1">
        <v>0.52083333333316595</v>
      </c>
      <c r="B454" s="4">
        <f t="shared" ref="B454:B517" si="39">IF(C453="00",B453-1,B453)</f>
        <v>32</v>
      </c>
      <c r="C454" s="2" t="s">
        <v>266</v>
      </c>
      <c r="I454">
        <v>-5</v>
      </c>
      <c r="R454" t="str">
        <f t="shared" si="35"/>
        <v>32:30</v>
      </c>
      <c r="S454" t="str">
        <f t="shared" si="36"/>
        <v>'</v>
      </c>
      <c r="T454" s="1" t="str">
        <f t="shared" si="37"/>
        <v>32:30</v>
      </c>
      <c r="U454" s="4" t="str">
        <f t="shared" si="38"/>
        <v>{time:'32:30', margin:-5, text: '', team: ''},</v>
      </c>
    </row>
    <row r="455" spans="1:21" ht="15" hidden="1" customHeight="1">
      <c r="A455" s="1">
        <v>0.52013888888872095</v>
      </c>
      <c r="B455" s="4">
        <f t="shared" si="39"/>
        <v>32</v>
      </c>
      <c r="C455" s="2" t="s">
        <v>315</v>
      </c>
      <c r="I455">
        <v>-5</v>
      </c>
      <c r="R455" t="str">
        <f t="shared" si="35"/>
        <v>32:29</v>
      </c>
      <c r="S455" t="str">
        <f t="shared" si="36"/>
        <v>'</v>
      </c>
      <c r="T455" s="1" t="str">
        <f t="shared" si="37"/>
        <v>32:29</v>
      </c>
      <c r="U455" s="4" t="str">
        <f t="shared" si="38"/>
        <v>{time:'32:29', margin:-5, text: '', team: ''},</v>
      </c>
    </row>
    <row r="456" spans="1:21" ht="15" hidden="1" customHeight="1">
      <c r="A456" s="1">
        <v>0.51944444444427595</v>
      </c>
      <c r="B456" s="4">
        <f t="shared" si="39"/>
        <v>32</v>
      </c>
      <c r="C456" s="2" t="s">
        <v>263</v>
      </c>
      <c r="I456">
        <v>-5</v>
      </c>
      <c r="R456" t="str">
        <f t="shared" si="35"/>
        <v>32:28</v>
      </c>
      <c r="S456" t="str">
        <f t="shared" si="36"/>
        <v>'</v>
      </c>
      <c r="T456" s="1" t="str">
        <f t="shared" si="37"/>
        <v>32:28</v>
      </c>
      <c r="U456" s="4" t="str">
        <f t="shared" si="38"/>
        <v>{time:'32:28', margin:-5, text: '', team: ''},</v>
      </c>
    </row>
    <row r="457" spans="1:21" ht="15" hidden="1" customHeight="1">
      <c r="A457" s="1">
        <v>0.51874999999983096</v>
      </c>
      <c r="B457" s="4">
        <f t="shared" si="39"/>
        <v>32</v>
      </c>
      <c r="C457" s="2" t="s">
        <v>316</v>
      </c>
      <c r="I457">
        <v>-5</v>
      </c>
      <c r="R457" t="str">
        <f t="shared" si="35"/>
        <v>32:27</v>
      </c>
      <c r="S457" t="str">
        <f t="shared" si="36"/>
        <v>'</v>
      </c>
      <c r="T457" s="1" t="str">
        <f t="shared" si="37"/>
        <v>32:27</v>
      </c>
      <c r="U457" s="4" t="str">
        <f t="shared" si="38"/>
        <v>{time:'32:27', margin:-5, text: '', team: ''},</v>
      </c>
    </row>
    <row r="458" spans="1:21" ht="15" hidden="1" customHeight="1">
      <c r="A458" s="1">
        <v>0.51805555555538596</v>
      </c>
      <c r="B458" s="4">
        <f t="shared" si="39"/>
        <v>32</v>
      </c>
      <c r="C458" s="2" t="s">
        <v>261</v>
      </c>
      <c r="I458">
        <v>-5</v>
      </c>
      <c r="R458" t="str">
        <f t="shared" si="35"/>
        <v>32:26</v>
      </c>
      <c r="S458" t="str">
        <f t="shared" si="36"/>
        <v>'</v>
      </c>
      <c r="T458" s="1" t="str">
        <f t="shared" si="37"/>
        <v>32:26</v>
      </c>
      <c r="U458" s="4" t="str">
        <f t="shared" si="38"/>
        <v>{time:'32:26', margin:-5, text: '', team: ''},</v>
      </c>
    </row>
    <row r="459" spans="1:21" ht="15" hidden="1" customHeight="1">
      <c r="A459" s="1">
        <v>0.51736111111094096</v>
      </c>
      <c r="B459" s="4">
        <f t="shared" si="39"/>
        <v>32</v>
      </c>
      <c r="C459" s="2" t="s">
        <v>260</v>
      </c>
      <c r="I459">
        <v>-5</v>
      </c>
      <c r="R459" t="str">
        <f t="shared" si="35"/>
        <v>32:25</v>
      </c>
      <c r="S459" t="str">
        <f t="shared" si="36"/>
        <v>'</v>
      </c>
      <c r="T459" s="1" t="str">
        <f t="shared" si="37"/>
        <v>32:25</v>
      </c>
      <c r="U459" s="4" t="str">
        <f t="shared" si="38"/>
        <v>{time:'32:25', margin:-5, text: '', team: ''},</v>
      </c>
    </row>
    <row r="460" spans="1:21">
      <c r="A460" s="1">
        <v>0.51666666666649597</v>
      </c>
      <c r="B460" s="4">
        <f t="shared" si="39"/>
        <v>32</v>
      </c>
      <c r="C460" s="2" t="s">
        <v>259</v>
      </c>
      <c r="D460" s="1">
        <v>0.51666666666666672</v>
      </c>
      <c r="E460" s="2" t="s">
        <v>55</v>
      </c>
      <c r="F460" s="2" t="s">
        <v>241</v>
      </c>
      <c r="G460" s="2" t="s">
        <v>250</v>
      </c>
      <c r="H460" s="2" t="s">
        <v>253</v>
      </c>
      <c r="I460">
        <v>-5</v>
      </c>
      <c r="R460" t="str">
        <f t="shared" si="35"/>
        <v>32:24</v>
      </c>
      <c r="S460" t="str">
        <f t="shared" si="36"/>
        <v>'</v>
      </c>
      <c r="T460" s="1" t="str">
        <f t="shared" si="37"/>
        <v>32:24</v>
      </c>
      <c r="U460" s="4" t="str">
        <f t="shared" si="38"/>
        <v>{time:'32:24', margin:-5, text: 'David Kravish missed Jumper.', team: 'CAL'},</v>
      </c>
    </row>
    <row r="461" spans="1:21" ht="15" customHeight="1">
      <c r="A461" s="1">
        <v>0.51597222222205097</v>
      </c>
      <c r="B461" s="4">
        <f t="shared" si="39"/>
        <v>32</v>
      </c>
      <c r="C461" s="2" t="s">
        <v>265</v>
      </c>
      <c r="D461" s="1">
        <v>0.51666666666666672</v>
      </c>
      <c r="E461" s="2" t="s">
        <v>49</v>
      </c>
      <c r="F461" s="2" t="s">
        <v>5</v>
      </c>
      <c r="G461" s="2" t="s">
        <v>250</v>
      </c>
      <c r="H461" s="2" t="s">
        <v>253</v>
      </c>
      <c r="I461">
        <v>-5</v>
      </c>
      <c r="R461" t="str">
        <f t="shared" si="35"/>
        <v>32:23</v>
      </c>
      <c r="S461" t="str">
        <f t="shared" si="36"/>
        <v>'</v>
      </c>
      <c r="T461" s="1" t="str">
        <f t="shared" si="37"/>
        <v>32:23</v>
      </c>
      <c r="U461" s="4" t="str">
        <f t="shared" si="38"/>
        <v>{time:'32:23', margin:-5, text: 'Anthony Brown Defensive Rebound.', team: 'STANFORD'},</v>
      </c>
    </row>
    <row r="462" spans="1:21" ht="15" hidden="1" customHeight="1">
      <c r="A462" s="1">
        <v>0.51527777777760597</v>
      </c>
      <c r="B462" s="4">
        <f t="shared" si="39"/>
        <v>32</v>
      </c>
      <c r="C462" s="2" t="s">
        <v>258</v>
      </c>
      <c r="I462">
        <v>-5</v>
      </c>
      <c r="R462" t="str">
        <f t="shared" si="35"/>
        <v>32:22</v>
      </c>
      <c r="S462" t="str">
        <f t="shared" si="36"/>
        <v>'</v>
      </c>
      <c r="T462" s="1" t="str">
        <f t="shared" si="37"/>
        <v>32:22</v>
      </c>
      <c r="U462" s="4" t="str">
        <f t="shared" si="38"/>
        <v>{time:'32:22', margin:-5, text: '', team: ''},</v>
      </c>
    </row>
    <row r="463" spans="1:21" ht="15" hidden="1" customHeight="1">
      <c r="A463" s="1">
        <v>0.51458333333316097</v>
      </c>
      <c r="B463" s="4">
        <f t="shared" si="39"/>
        <v>32</v>
      </c>
      <c r="C463" s="2" t="s">
        <v>264</v>
      </c>
      <c r="I463">
        <v>-5</v>
      </c>
      <c r="R463" t="str">
        <f t="shared" si="35"/>
        <v>32:21</v>
      </c>
      <c r="S463" t="str">
        <f t="shared" si="36"/>
        <v>'</v>
      </c>
      <c r="T463" s="1" t="str">
        <f t="shared" si="37"/>
        <v>32:21</v>
      </c>
      <c r="U463" s="4" t="str">
        <f t="shared" si="38"/>
        <v>{time:'32:21', margin:-5, text: '', team: ''},</v>
      </c>
    </row>
    <row r="464" spans="1:21" ht="15" hidden="1" customHeight="1">
      <c r="A464" s="1">
        <v>0.51388888888871598</v>
      </c>
      <c r="B464" s="4">
        <f t="shared" si="39"/>
        <v>32</v>
      </c>
      <c r="C464" s="2" t="s">
        <v>256</v>
      </c>
      <c r="I464">
        <v>-5</v>
      </c>
      <c r="R464" t="str">
        <f t="shared" si="35"/>
        <v>32:20</v>
      </c>
      <c r="S464" t="str">
        <f t="shared" si="36"/>
        <v>'</v>
      </c>
      <c r="T464" s="1" t="str">
        <f t="shared" si="37"/>
        <v>32:20</v>
      </c>
      <c r="U464" s="4" t="str">
        <f t="shared" si="38"/>
        <v>{time:'32:20', margin:-5, text: '', team: ''},</v>
      </c>
    </row>
    <row r="465" spans="1:21" ht="15" hidden="1" customHeight="1">
      <c r="A465" s="1">
        <v>0.51319444444427098</v>
      </c>
      <c r="B465" s="4">
        <f t="shared" si="39"/>
        <v>32</v>
      </c>
      <c r="C465" s="2" t="s">
        <v>262</v>
      </c>
      <c r="I465">
        <v>-5</v>
      </c>
      <c r="R465" t="str">
        <f t="shared" si="35"/>
        <v>32:19</v>
      </c>
      <c r="S465" t="str">
        <f t="shared" si="36"/>
        <v>'</v>
      </c>
      <c r="T465" s="1" t="str">
        <f t="shared" si="37"/>
        <v>32:19</v>
      </c>
      <c r="U465" s="4" t="str">
        <f t="shared" si="38"/>
        <v>{time:'32:19', margin:-5, text: '', team: ''},</v>
      </c>
    </row>
    <row r="466" spans="1:21" ht="15" hidden="1" customHeight="1">
      <c r="A466" s="1">
        <v>0.51249999999982598</v>
      </c>
      <c r="B466" s="4">
        <f t="shared" si="39"/>
        <v>32</v>
      </c>
      <c r="C466" s="2" t="s">
        <v>255</v>
      </c>
      <c r="I466">
        <v>-5</v>
      </c>
      <c r="R466" t="str">
        <f t="shared" si="35"/>
        <v>32:18</v>
      </c>
      <c r="S466" t="str">
        <f t="shared" si="36"/>
        <v>'</v>
      </c>
      <c r="T466" s="1" t="str">
        <f t="shared" si="37"/>
        <v>32:18</v>
      </c>
      <c r="U466" s="4" t="str">
        <f t="shared" si="38"/>
        <v>{time:'32:18', margin:-5, text: '', team: ''},</v>
      </c>
    </row>
    <row r="467" spans="1:21" ht="15" hidden="1" customHeight="1">
      <c r="A467" s="1">
        <v>0.51180555555538099</v>
      </c>
      <c r="B467" s="4">
        <f t="shared" si="39"/>
        <v>32</v>
      </c>
      <c r="C467" s="2" t="s">
        <v>257</v>
      </c>
      <c r="I467">
        <v>-5</v>
      </c>
      <c r="R467" t="str">
        <f t="shared" si="35"/>
        <v>32:17</v>
      </c>
      <c r="S467" t="str">
        <f t="shared" si="36"/>
        <v>'</v>
      </c>
      <c r="T467" s="1" t="str">
        <f t="shared" si="37"/>
        <v>32:17</v>
      </c>
      <c r="U467" s="4" t="str">
        <f t="shared" si="38"/>
        <v>{time:'32:17', margin:-5, text: '', team: ''},</v>
      </c>
    </row>
    <row r="468" spans="1:21" ht="15" hidden="1" customHeight="1">
      <c r="A468" s="1">
        <v>0.51111111111093599</v>
      </c>
      <c r="B468" s="4">
        <f t="shared" si="39"/>
        <v>32</v>
      </c>
      <c r="C468" s="2" t="s">
        <v>253</v>
      </c>
      <c r="I468">
        <v>-5</v>
      </c>
      <c r="R468" t="str">
        <f t="shared" si="35"/>
        <v>32:16</v>
      </c>
      <c r="S468" t="str">
        <f t="shared" si="36"/>
        <v>'</v>
      </c>
      <c r="T468" s="1" t="str">
        <f t="shared" si="37"/>
        <v>32:16</v>
      </c>
      <c r="U468" s="4" t="str">
        <f t="shared" si="38"/>
        <v>{time:'32:16', margin:-5, text: '', team: ''},</v>
      </c>
    </row>
    <row r="469" spans="1:21" ht="15" hidden="1" customHeight="1">
      <c r="A469" s="1">
        <v>0.51041666666649099</v>
      </c>
      <c r="B469" s="4">
        <f t="shared" si="39"/>
        <v>32</v>
      </c>
      <c r="C469" s="2" t="s">
        <v>252</v>
      </c>
      <c r="I469">
        <v>-5</v>
      </c>
      <c r="R469" t="str">
        <f t="shared" si="35"/>
        <v>32:15</v>
      </c>
      <c r="S469" t="str">
        <f t="shared" si="36"/>
        <v>'</v>
      </c>
      <c r="T469" s="1" t="str">
        <f t="shared" si="37"/>
        <v>32:15</v>
      </c>
      <c r="U469" s="4" t="str">
        <f t="shared" si="38"/>
        <v>{time:'32:15', margin:-5, text: '', team: ''},</v>
      </c>
    </row>
    <row r="470" spans="1:21" ht="15" hidden="1" customHeight="1">
      <c r="A470" s="1">
        <v>0.509722222222046</v>
      </c>
      <c r="B470" s="4">
        <f t="shared" si="39"/>
        <v>32</v>
      </c>
      <c r="C470" s="2" t="s">
        <v>251</v>
      </c>
      <c r="I470">
        <v>-5</v>
      </c>
      <c r="R470" t="str">
        <f t="shared" si="35"/>
        <v>32:14</v>
      </c>
      <c r="S470" t="str">
        <f t="shared" si="36"/>
        <v>'</v>
      </c>
      <c r="T470" s="1" t="str">
        <f t="shared" si="37"/>
        <v>32:14</v>
      </c>
      <c r="U470" s="4" t="str">
        <f t="shared" si="38"/>
        <v>{time:'32:14', margin:-5, text: '', team: ''},</v>
      </c>
    </row>
    <row r="471" spans="1:21" ht="15" hidden="1" customHeight="1">
      <c r="A471" s="1">
        <v>0.509027777777601</v>
      </c>
      <c r="B471" s="4">
        <f t="shared" si="39"/>
        <v>32</v>
      </c>
      <c r="C471" s="2" t="s">
        <v>254</v>
      </c>
      <c r="I471">
        <v>-5</v>
      </c>
      <c r="R471" t="str">
        <f t="shared" si="35"/>
        <v>32:13</v>
      </c>
      <c r="S471" t="str">
        <f t="shared" si="36"/>
        <v>'</v>
      </c>
      <c r="T471" s="1" t="str">
        <f t="shared" si="37"/>
        <v>32:13</v>
      </c>
      <c r="U471" s="4" t="str">
        <f t="shared" si="38"/>
        <v>{time:'32:13', margin:-5, text: '', team: ''},</v>
      </c>
    </row>
    <row r="472" spans="1:21" ht="15" hidden="1" customHeight="1">
      <c r="A472" s="1">
        <v>0.508333333333156</v>
      </c>
      <c r="B472" s="4">
        <f t="shared" si="39"/>
        <v>32</v>
      </c>
      <c r="C472" s="2" t="s">
        <v>317</v>
      </c>
      <c r="I472">
        <v>-5</v>
      </c>
      <c r="R472" t="str">
        <f t="shared" si="35"/>
        <v>32:12</v>
      </c>
      <c r="S472" t="str">
        <f t="shared" si="36"/>
        <v>'</v>
      </c>
      <c r="T472" s="1" t="str">
        <f t="shared" si="37"/>
        <v>32:12</v>
      </c>
      <c r="U472" s="4" t="str">
        <f t="shared" si="38"/>
        <v>{time:'32:12', margin:-5, text: '', team: ''},</v>
      </c>
    </row>
    <row r="473" spans="1:21" ht="15" hidden="1" customHeight="1">
      <c r="A473" s="1">
        <v>0.507638888888711</v>
      </c>
      <c r="B473" s="4">
        <f t="shared" si="39"/>
        <v>32</v>
      </c>
      <c r="C473" s="2" t="s">
        <v>250</v>
      </c>
      <c r="I473">
        <v>-5</v>
      </c>
      <c r="R473" t="str">
        <f t="shared" si="35"/>
        <v>32:11</v>
      </c>
      <c r="S473" t="str">
        <f t="shared" si="36"/>
        <v>'</v>
      </c>
      <c r="T473" s="1" t="str">
        <f t="shared" si="37"/>
        <v>32:11</v>
      </c>
      <c r="U473" s="4" t="str">
        <f t="shared" si="38"/>
        <v>{time:'32:11', margin:-5, text: '', team: ''},</v>
      </c>
    </row>
    <row r="474" spans="1:21" ht="15" hidden="1" customHeight="1">
      <c r="A474" s="1">
        <v>0.50694444444426701</v>
      </c>
      <c r="B474" s="4">
        <f t="shared" si="39"/>
        <v>32</v>
      </c>
      <c r="C474" s="2" t="s">
        <v>318</v>
      </c>
      <c r="I474">
        <v>-5</v>
      </c>
      <c r="R474" t="str">
        <f t="shared" si="35"/>
        <v>32:10</v>
      </c>
      <c r="S474" t="str">
        <f t="shared" si="36"/>
        <v>'</v>
      </c>
      <c r="T474" s="1" t="str">
        <f t="shared" si="37"/>
        <v>32:10</v>
      </c>
      <c r="U474" s="4" t="str">
        <f t="shared" si="38"/>
        <v>{time:'32:10', margin:-5, text: '', team: ''},</v>
      </c>
    </row>
    <row r="475" spans="1:21" ht="15" hidden="1" customHeight="1">
      <c r="A475" s="1">
        <v>0.50624999999982201</v>
      </c>
      <c r="B475" s="4">
        <f t="shared" si="39"/>
        <v>32</v>
      </c>
      <c r="C475" s="2" t="s">
        <v>319</v>
      </c>
      <c r="I475">
        <v>-5</v>
      </c>
      <c r="R475" t="str">
        <f t="shared" si="35"/>
        <v>32:09</v>
      </c>
      <c r="S475" t="str">
        <f t="shared" si="36"/>
        <v>'</v>
      </c>
      <c r="T475" s="1" t="str">
        <f t="shared" si="37"/>
        <v>32:09</v>
      </c>
      <c r="U475" s="4" t="str">
        <f t="shared" si="38"/>
        <v>{time:'32:09', margin:-5, text: '', team: ''},</v>
      </c>
    </row>
    <row r="476" spans="1:21" ht="15" hidden="1" customHeight="1">
      <c r="A476" s="1">
        <v>0.50555555555537701</v>
      </c>
      <c r="B476" s="4">
        <f t="shared" si="39"/>
        <v>32</v>
      </c>
      <c r="C476" s="2" t="s">
        <v>320</v>
      </c>
      <c r="I476">
        <v>-5</v>
      </c>
      <c r="R476" t="str">
        <f t="shared" si="35"/>
        <v>32:08</v>
      </c>
      <c r="S476" t="str">
        <f t="shared" si="36"/>
        <v>'</v>
      </c>
      <c r="T476" s="1" t="str">
        <f t="shared" si="37"/>
        <v>32:08</v>
      </c>
      <c r="U476" s="4" t="str">
        <f t="shared" si="38"/>
        <v>{time:'32:08', margin:-5, text: '', team: ''},</v>
      </c>
    </row>
    <row r="477" spans="1:21" ht="15" hidden="1" customHeight="1">
      <c r="A477" s="1">
        <v>0.50486111111093201</v>
      </c>
      <c r="B477" s="4">
        <f t="shared" si="39"/>
        <v>32</v>
      </c>
      <c r="C477" s="2" t="s">
        <v>321</v>
      </c>
      <c r="I477">
        <v>-5</v>
      </c>
      <c r="R477" t="str">
        <f t="shared" si="35"/>
        <v>32:07</v>
      </c>
      <c r="S477" t="str">
        <f t="shared" si="36"/>
        <v>'</v>
      </c>
      <c r="T477" s="1" t="str">
        <f t="shared" si="37"/>
        <v>32:07</v>
      </c>
      <c r="U477" s="4" t="str">
        <f t="shared" si="38"/>
        <v>{time:'32:07', margin:-5, text: '', team: ''},</v>
      </c>
    </row>
    <row r="478" spans="1:21" ht="15" hidden="1" customHeight="1">
      <c r="A478" s="1">
        <v>0.50416666666648702</v>
      </c>
      <c r="B478" s="4">
        <f t="shared" si="39"/>
        <v>32</v>
      </c>
      <c r="C478" s="2" t="s">
        <v>322</v>
      </c>
      <c r="I478">
        <v>-5</v>
      </c>
      <c r="R478" t="str">
        <f t="shared" si="35"/>
        <v>32:06</v>
      </c>
      <c r="S478" t="str">
        <f t="shared" si="36"/>
        <v>'</v>
      </c>
      <c r="T478" s="1" t="str">
        <f t="shared" si="37"/>
        <v>32:06</v>
      </c>
      <c r="U478" s="4" t="str">
        <f t="shared" si="38"/>
        <v>{time:'32:06', margin:-5, text: '', team: ''},</v>
      </c>
    </row>
    <row r="479" spans="1:21" ht="15" hidden="1" customHeight="1">
      <c r="A479" s="1">
        <v>0.50347222222204202</v>
      </c>
      <c r="B479" s="4">
        <f t="shared" si="39"/>
        <v>32</v>
      </c>
      <c r="C479" s="2" t="s">
        <v>323</v>
      </c>
      <c r="I479">
        <v>-5</v>
      </c>
      <c r="R479" t="str">
        <f t="shared" si="35"/>
        <v>32:05</v>
      </c>
      <c r="S479" t="str">
        <f t="shared" si="36"/>
        <v>'</v>
      </c>
      <c r="T479" s="1" t="str">
        <f t="shared" si="37"/>
        <v>32:05</v>
      </c>
      <c r="U479" s="4" t="str">
        <f t="shared" si="38"/>
        <v>{time:'32:05', margin:-5, text: '', team: ''},</v>
      </c>
    </row>
    <row r="480" spans="1:21" ht="15" hidden="1" customHeight="1">
      <c r="A480" s="1">
        <v>0.50277777777759702</v>
      </c>
      <c r="B480" s="4">
        <f t="shared" si="39"/>
        <v>32</v>
      </c>
      <c r="C480" s="2" t="s">
        <v>324</v>
      </c>
      <c r="I480">
        <v>-5</v>
      </c>
      <c r="R480" t="str">
        <f t="shared" si="35"/>
        <v>32:04</v>
      </c>
      <c r="S480" t="str">
        <f t="shared" si="36"/>
        <v>'</v>
      </c>
      <c r="T480" s="1" t="str">
        <f t="shared" si="37"/>
        <v>32:04</v>
      </c>
      <c r="U480" s="4" t="str">
        <f t="shared" si="38"/>
        <v>{time:'32:04', margin:-5, text: '', team: ''},</v>
      </c>
    </row>
    <row r="481" spans="1:21" ht="15" hidden="1" customHeight="1">
      <c r="A481" s="1">
        <v>0.50208333333315203</v>
      </c>
      <c r="B481" s="4">
        <f t="shared" si="39"/>
        <v>32</v>
      </c>
      <c r="C481" s="2" t="s">
        <v>325</v>
      </c>
      <c r="I481">
        <v>-5</v>
      </c>
      <c r="R481" t="str">
        <f t="shared" si="35"/>
        <v>32:03</v>
      </c>
      <c r="S481" t="str">
        <f t="shared" si="36"/>
        <v>'</v>
      </c>
      <c r="T481" s="1" t="str">
        <f t="shared" si="37"/>
        <v>32:03</v>
      </c>
      <c r="U481" s="4" t="str">
        <f t="shared" si="38"/>
        <v>{time:'32:03', margin:-5, text: '', team: ''},</v>
      </c>
    </row>
    <row r="482" spans="1:21" ht="15" hidden="1" customHeight="1">
      <c r="A482" s="1">
        <v>0.50138888888870703</v>
      </c>
      <c r="B482" s="4">
        <f t="shared" si="39"/>
        <v>32</v>
      </c>
      <c r="C482" s="2" t="s">
        <v>326</v>
      </c>
      <c r="I482">
        <v>-5</v>
      </c>
      <c r="R482" t="str">
        <f t="shared" si="35"/>
        <v>32:02</v>
      </c>
      <c r="S482" t="str">
        <f t="shared" si="36"/>
        <v>'</v>
      </c>
      <c r="T482" s="1" t="str">
        <f t="shared" si="37"/>
        <v>32:02</v>
      </c>
      <c r="U482" s="4" t="str">
        <f t="shared" si="38"/>
        <v>{time:'32:02', margin:-5, text: '', team: ''},</v>
      </c>
    </row>
    <row r="483" spans="1:21" ht="15" hidden="1" customHeight="1">
      <c r="A483" s="1">
        <v>0.50069444444426203</v>
      </c>
      <c r="B483" s="4">
        <f t="shared" si="39"/>
        <v>32</v>
      </c>
      <c r="C483" s="2" t="s">
        <v>327</v>
      </c>
      <c r="I483">
        <v>-5</v>
      </c>
      <c r="R483" t="str">
        <f t="shared" si="35"/>
        <v>32:01</v>
      </c>
      <c r="S483" t="str">
        <f t="shared" si="36"/>
        <v>'</v>
      </c>
      <c r="T483" s="1" t="str">
        <f t="shared" si="37"/>
        <v>32:01</v>
      </c>
      <c r="U483" s="4" t="str">
        <f t="shared" si="38"/>
        <v>{time:'32:01', margin:-5, text: '', team: ''},</v>
      </c>
    </row>
    <row r="484" spans="1:21" ht="15" hidden="1" customHeight="1">
      <c r="A484" s="1">
        <v>0.49999999999981698</v>
      </c>
      <c r="B484" s="4">
        <f t="shared" si="39"/>
        <v>32</v>
      </c>
      <c r="C484" s="2" t="s">
        <v>309</v>
      </c>
      <c r="I484">
        <v>-5</v>
      </c>
      <c r="R484" t="str">
        <f t="shared" si="35"/>
        <v>32:00</v>
      </c>
      <c r="S484" t="str">
        <f t="shared" si="36"/>
        <v>'</v>
      </c>
      <c r="T484" s="1" t="str">
        <f t="shared" si="37"/>
        <v>32:00</v>
      </c>
      <c r="U484" s="4" t="str">
        <f t="shared" si="38"/>
        <v>{time:'32:00', margin:-5, text: '', team: ''},</v>
      </c>
    </row>
    <row r="485" spans="1:21">
      <c r="A485" s="1">
        <v>0.49930555555537198</v>
      </c>
      <c r="B485" s="4">
        <f t="shared" si="39"/>
        <v>31</v>
      </c>
      <c r="C485" s="2" t="s">
        <v>287</v>
      </c>
      <c r="D485" s="1">
        <v>0.4993055555555555</v>
      </c>
      <c r="E485" s="2" t="s">
        <v>14</v>
      </c>
      <c r="F485" s="2" t="s">
        <v>5</v>
      </c>
      <c r="G485" s="2" t="s">
        <v>250</v>
      </c>
      <c r="H485" s="2" t="s">
        <v>253</v>
      </c>
      <c r="I485">
        <v>-5</v>
      </c>
      <c r="R485" t="str">
        <f t="shared" si="35"/>
        <v>31:59</v>
      </c>
      <c r="S485" t="str">
        <f t="shared" si="36"/>
        <v>'</v>
      </c>
      <c r="T485" s="1" t="str">
        <f t="shared" si="37"/>
        <v>31:59</v>
      </c>
      <c r="U485" s="4" t="str">
        <f t="shared" si="38"/>
        <v>{time:'31:59', margin:-5, text: 'Chasson Randle missed Jumper.', team: 'STANFORD'},</v>
      </c>
    </row>
    <row r="486" spans="1:21" ht="15" customHeight="1">
      <c r="A486" s="1">
        <v>0.49861111111092699</v>
      </c>
      <c r="B486" s="4">
        <f t="shared" si="39"/>
        <v>31</v>
      </c>
      <c r="C486" s="2" t="s">
        <v>285</v>
      </c>
      <c r="D486" s="1">
        <v>0.4993055555555555</v>
      </c>
      <c r="E486" s="2" t="s">
        <v>56</v>
      </c>
      <c r="F486" s="2" t="s">
        <v>241</v>
      </c>
      <c r="G486" s="2" t="s">
        <v>250</v>
      </c>
      <c r="H486" s="2" t="s">
        <v>253</v>
      </c>
      <c r="I486">
        <v>-5</v>
      </c>
      <c r="R486" t="str">
        <f t="shared" si="35"/>
        <v>31:58</v>
      </c>
      <c r="S486" t="str">
        <f t="shared" si="36"/>
        <v>'</v>
      </c>
      <c r="T486" s="1" t="str">
        <f t="shared" si="37"/>
        <v>31:58</v>
      </c>
      <c r="U486" s="4" t="str">
        <f t="shared" si="38"/>
        <v>{time:'31:58', margin:-5, text: 'David Kravish Block.', team: 'CAL'},</v>
      </c>
    </row>
    <row r="487" spans="1:21" ht="15" customHeight="1">
      <c r="A487" s="1">
        <v>0.49791666666648199</v>
      </c>
      <c r="B487" s="4">
        <f t="shared" si="39"/>
        <v>31</v>
      </c>
      <c r="C487" s="2" t="s">
        <v>297</v>
      </c>
      <c r="D487" s="1">
        <v>0.4993055555555555</v>
      </c>
      <c r="E487" s="2" t="s">
        <v>15</v>
      </c>
      <c r="F487" s="2" t="s">
        <v>241</v>
      </c>
      <c r="G487" s="2" t="s">
        <v>250</v>
      </c>
      <c r="H487" s="2" t="s">
        <v>253</v>
      </c>
      <c r="I487">
        <v>-5</v>
      </c>
      <c r="R487" t="str">
        <f t="shared" si="35"/>
        <v>31:57</v>
      </c>
      <c r="S487" t="str">
        <f t="shared" si="36"/>
        <v>'</v>
      </c>
      <c r="T487" s="1" t="str">
        <f t="shared" si="37"/>
        <v>31:57</v>
      </c>
      <c r="U487" s="4" t="str">
        <f t="shared" si="38"/>
        <v>{time:'31:57', margin:-5, text: 'David Kravish Defensive Rebound.', team: 'CAL'},</v>
      </c>
    </row>
    <row r="488" spans="1:21" ht="15" hidden="1" customHeight="1">
      <c r="A488" s="1">
        <v>0.49722222222203699</v>
      </c>
      <c r="B488" s="4">
        <f t="shared" si="39"/>
        <v>31</v>
      </c>
      <c r="C488" s="2" t="s">
        <v>284</v>
      </c>
      <c r="I488">
        <v>-5</v>
      </c>
      <c r="R488" t="str">
        <f t="shared" si="35"/>
        <v>31:56</v>
      </c>
      <c r="S488" t="str">
        <f t="shared" si="36"/>
        <v>'</v>
      </c>
      <c r="T488" s="1" t="str">
        <f t="shared" si="37"/>
        <v>31:56</v>
      </c>
      <c r="U488" s="4" t="str">
        <f t="shared" si="38"/>
        <v>{time:'31:56', margin:-5, text: '', team: ''},</v>
      </c>
    </row>
    <row r="489" spans="1:21" ht="15" hidden="1" customHeight="1">
      <c r="A489" s="1">
        <v>0.49652777777759199</v>
      </c>
      <c r="B489" s="4">
        <f t="shared" si="39"/>
        <v>31</v>
      </c>
      <c r="C489" s="2" t="s">
        <v>293</v>
      </c>
      <c r="I489">
        <v>-5</v>
      </c>
      <c r="R489" t="str">
        <f t="shared" si="35"/>
        <v>31:55</v>
      </c>
      <c r="S489" t="str">
        <f t="shared" si="36"/>
        <v>'</v>
      </c>
      <c r="T489" s="1" t="str">
        <f t="shared" si="37"/>
        <v>31:55</v>
      </c>
      <c r="U489" s="4" t="str">
        <f t="shared" si="38"/>
        <v>{time:'31:55', margin:-5, text: '', team: ''},</v>
      </c>
    </row>
    <row r="490" spans="1:21" ht="15" hidden="1" customHeight="1">
      <c r="A490" s="1">
        <v>0.495833333333147</v>
      </c>
      <c r="B490" s="4">
        <f t="shared" si="39"/>
        <v>31</v>
      </c>
      <c r="C490" s="2" t="s">
        <v>282</v>
      </c>
      <c r="I490">
        <v>-5</v>
      </c>
      <c r="R490" t="str">
        <f t="shared" si="35"/>
        <v>31:54</v>
      </c>
      <c r="S490" t="str">
        <f t="shared" si="36"/>
        <v>'</v>
      </c>
      <c r="T490" s="1" t="str">
        <f t="shared" si="37"/>
        <v>31:54</v>
      </c>
      <c r="U490" s="4" t="str">
        <f t="shared" si="38"/>
        <v>{time:'31:54', margin:-5, text: '', team: ''},</v>
      </c>
    </row>
    <row r="491" spans="1:21" ht="15" hidden="1" customHeight="1">
      <c r="A491" s="1">
        <v>0.495138888888702</v>
      </c>
      <c r="B491" s="4">
        <f t="shared" si="39"/>
        <v>31</v>
      </c>
      <c r="C491" s="2" t="s">
        <v>310</v>
      </c>
      <c r="I491">
        <v>-5</v>
      </c>
      <c r="R491" t="str">
        <f t="shared" si="35"/>
        <v>31:53</v>
      </c>
      <c r="S491" t="str">
        <f t="shared" si="36"/>
        <v>'</v>
      </c>
      <c r="T491" s="1" t="str">
        <f t="shared" si="37"/>
        <v>31:53</v>
      </c>
      <c r="U491" s="4" t="str">
        <f t="shared" si="38"/>
        <v>{time:'31:53', margin:-5, text: '', team: ''},</v>
      </c>
    </row>
    <row r="492" spans="1:21" ht="15" hidden="1" customHeight="1">
      <c r="A492" s="1">
        <v>0.494444444444257</v>
      </c>
      <c r="B492" s="4">
        <f t="shared" si="39"/>
        <v>31</v>
      </c>
      <c r="C492" s="2" t="s">
        <v>280</v>
      </c>
      <c r="I492">
        <v>-5</v>
      </c>
      <c r="R492" t="str">
        <f t="shared" si="35"/>
        <v>31:52</v>
      </c>
      <c r="S492" t="str">
        <f t="shared" si="36"/>
        <v>'</v>
      </c>
      <c r="T492" s="1" t="str">
        <f t="shared" si="37"/>
        <v>31:52</v>
      </c>
      <c r="U492" s="4" t="str">
        <f t="shared" si="38"/>
        <v>{time:'31:52', margin:-5, text: '', team: ''},</v>
      </c>
    </row>
    <row r="493" spans="1:21" ht="15" hidden="1" customHeight="1">
      <c r="A493" s="1">
        <v>0.49374999999981201</v>
      </c>
      <c r="B493" s="4">
        <f t="shared" si="39"/>
        <v>31</v>
      </c>
      <c r="C493" s="2" t="s">
        <v>311</v>
      </c>
      <c r="I493">
        <v>-5</v>
      </c>
      <c r="R493" t="str">
        <f t="shared" si="35"/>
        <v>31:51</v>
      </c>
      <c r="S493" t="str">
        <f t="shared" si="36"/>
        <v>'</v>
      </c>
      <c r="T493" s="1" t="str">
        <f t="shared" si="37"/>
        <v>31:51</v>
      </c>
      <c r="U493" s="4" t="str">
        <f t="shared" si="38"/>
        <v>{time:'31:51', margin:-5, text: '', team: ''},</v>
      </c>
    </row>
    <row r="494" spans="1:21">
      <c r="A494" s="1">
        <v>0.49305555555536701</v>
      </c>
      <c r="B494" s="4">
        <f t="shared" si="39"/>
        <v>31</v>
      </c>
      <c r="C494" s="2" t="s">
        <v>279</v>
      </c>
      <c r="D494" s="1">
        <v>0.49305555555555558</v>
      </c>
      <c r="E494" s="2" t="s">
        <v>57</v>
      </c>
      <c r="F494" s="2" t="s">
        <v>241</v>
      </c>
      <c r="G494" s="2" t="s">
        <v>250</v>
      </c>
      <c r="H494" s="2" t="s">
        <v>253</v>
      </c>
      <c r="I494">
        <v>-5</v>
      </c>
      <c r="R494" t="str">
        <f t="shared" si="35"/>
        <v>31:50</v>
      </c>
      <c r="S494" t="str">
        <f t="shared" si="36"/>
        <v>'</v>
      </c>
      <c r="T494" s="1" t="str">
        <f t="shared" si="37"/>
        <v>31:50</v>
      </c>
      <c r="U494" s="4" t="str">
        <f t="shared" si="38"/>
        <v>{time:'31:50', margin:-5, text: 'Jordan Mathews missed Three Point Jumper.', team: 'CAL'},</v>
      </c>
    </row>
    <row r="495" spans="1:21" ht="15" customHeight="1">
      <c r="A495" s="1">
        <v>0.49236111111092201</v>
      </c>
      <c r="B495" s="4">
        <f t="shared" si="39"/>
        <v>31</v>
      </c>
      <c r="C495" s="2" t="s">
        <v>312</v>
      </c>
      <c r="D495" s="1">
        <v>0.49305555555555558</v>
      </c>
      <c r="E495" s="2" t="s">
        <v>42</v>
      </c>
      <c r="F495" s="2" t="s">
        <v>241</v>
      </c>
      <c r="G495" s="2" t="s">
        <v>250</v>
      </c>
      <c r="H495" s="2" t="s">
        <v>253</v>
      </c>
      <c r="I495">
        <v>-5</v>
      </c>
      <c r="R495" t="str">
        <f t="shared" si="35"/>
        <v>31:49</v>
      </c>
      <c r="S495" t="str">
        <f t="shared" si="36"/>
        <v>'</v>
      </c>
      <c r="T495" s="1" t="str">
        <f t="shared" si="37"/>
        <v>31:49</v>
      </c>
      <c r="U495" s="4" t="str">
        <f t="shared" si="38"/>
        <v>{time:'31:49', margin:-5, text: 'Kingsley Okoroh Offensive Rebound.', team: 'CAL'},</v>
      </c>
    </row>
    <row r="496" spans="1:21" ht="15" hidden="1" customHeight="1">
      <c r="A496" s="1">
        <v>0.49166666666647701</v>
      </c>
      <c r="B496" s="4">
        <f t="shared" si="39"/>
        <v>31</v>
      </c>
      <c r="C496" s="2" t="s">
        <v>277</v>
      </c>
      <c r="I496">
        <v>-5</v>
      </c>
      <c r="R496" t="str">
        <f t="shared" si="35"/>
        <v>31:48</v>
      </c>
      <c r="S496" t="str">
        <f t="shared" si="36"/>
        <v>'</v>
      </c>
      <c r="T496" s="1" t="str">
        <f t="shared" si="37"/>
        <v>31:48</v>
      </c>
      <c r="U496" s="4" t="str">
        <f t="shared" si="38"/>
        <v>{time:'31:48', margin:-5, text: '', team: ''},</v>
      </c>
    </row>
    <row r="497" spans="1:21" ht="15" hidden="1" customHeight="1">
      <c r="A497" s="1">
        <v>0.49097222222203202</v>
      </c>
      <c r="B497" s="4">
        <f t="shared" si="39"/>
        <v>31</v>
      </c>
      <c r="C497" s="2" t="s">
        <v>289</v>
      </c>
      <c r="I497">
        <v>-5</v>
      </c>
      <c r="R497" t="str">
        <f t="shared" si="35"/>
        <v>31:47</v>
      </c>
      <c r="S497" t="str">
        <f t="shared" si="36"/>
        <v>'</v>
      </c>
      <c r="T497" s="1" t="str">
        <f t="shared" si="37"/>
        <v>31:47</v>
      </c>
      <c r="U497" s="4" t="str">
        <f t="shared" si="38"/>
        <v>{time:'31:47', margin:-5, text: '', team: ''},</v>
      </c>
    </row>
    <row r="498" spans="1:21" ht="15" hidden="1" customHeight="1">
      <c r="A498" s="1">
        <v>0.49027777777758702</v>
      </c>
      <c r="B498" s="4">
        <f t="shared" si="39"/>
        <v>31</v>
      </c>
      <c r="C498" s="2" t="s">
        <v>276</v>
      </c>
      <c r="I498">
        <v>-5</v>
      </c>
      <c r="R498" t="str">
        <f t="shared" si="35"/>
        <v>31:46</v>
      </c>
      <c r="S498" t="str">
        <f t="shared" si="36"/>
        <v>'</v>
      </c>
      <c r="T498" s="1" t="str">
        <f t="shared" si="37"/>
        <v>31:46</v>
      </c>
      <c r="U498" s="4" t="str">
        <f t="shared" si="38"/>
        <v>{time:'31:46', margin:-5, text: '', team: ''},</v>
      </c>
    </row>
    <row r="499" spans="1:21" ht="15" hidden="1" customHeight="1">
      <c r="A499" s="1">
        <v>0.48958333333314202</v>
      </c>
      <c r="B499" s="4">
        <f t="shared" si="39"/>
        <v>31</v>
      </c>
      <c r="C499" s="2" t="s">
        <v>286</v>
      </c>
      <c r="I499">
        <v>-5</v>
      </c>
      <c r="R499" t="str">
        <f t="shared" si="35"/>
        <v>31:45</v>
      </c>
      <c r="S499" t="str">
        <f t="shared" si="36"/>
        <v>'</v>
      </c>
      <c r="T499" s="1" t="str">
        <f t="shared" si="37"/>
        <v>31:45</v>
      </c>
      <c r="U499" s="4" t="str">
        <f t="shared" si="38"/>
        <v>{time:'31:45', margin:-5, text: '', team: ''},</v>
      </c>
    </row>
    <row r="500" spans="1:21" ht="15" hidden="1" customHeight="1">
      <c r="A500" s="1">
        <v>0.48888888888869703</v>
      </c>
      <c r="B500" s="4">
        <f t="shared" si="39"/>
        <v>31</v>
      </c>
      <c r="C500" s="2" t="s">
        <v>274</v>
      </c>
      <c r="I500">
        <v>-5</v>
      </c>
      <c r="R500" t="str">
        <f t="shared" si="35"/>
        <v>31:44</v>
      </c>
      <c r="S500" t="str">
        <f t="shared" si="36"/>
        <v>'</v>
      </c>
      <c r="T500" s="1" t="str">
        <f t="shared" si="37"/>
        <v>31:44</v>
      </c>
      <c r="U500" s="4" t="str">
        <f t="shared" si="38"/>
        <v>{time:'31:44', margin:-5, text: '', team: ''},</v>
      </c>
    </row>
    <row r="501" spans="1:21" ht="15" hidden="1" customHeight="1">
      <c r="A501" s="1">
        <v>0.48819444444425197</v>
      </c>
      <c r="B501" s="4">
        <f t="shared" si="39"/>
        <v>31</v>
      </c>
      <c r="C501" s="2" t="s">
        <v>283</v>
      </c>
      <c r="I501">
        <v>-5</v>
      </c>
      <c r="R501" t="str">
        <f t="shared" si="35"/>
        <v>31:43</v>
      </c>
      <c r="S501" t="str">
        <f t="shared" si="36"/>
        <v>'</v>
      </c>
      <c r="T501" s="1" t="str">
        <f t="shared" si="37"/>
        <v>31:43</v>
      </c>
      <c r="U501" s="4" t="str">
        <f t="shared" si="38"/>
        <v>{time:'31:43', margin:-5, text: '', team: ''},</v>
      </c>
    </row>
    <row r="502" spans="1:21" ht="15" hidden="1" customHeight="1">
      <c r="A502" s="1">
        <v>0.48749999999980698</v>
      </c>
      <c r="B502" s="4">
        <f t="shared" si="39"/>
        <v>31</v>
      </c>
      <c r="C502" s="2" t="s">
        <v>273</v>
      </c>
      <c r="I502">
        <v>-5</v>
      </c>
      <c r="R502" t="str">
        <f t="shared" si="35"/>
        <v>31:42</v>
      </c>
      <c r="S502" t="str">
        <f t="shared" si="36"/>
        <v>'</v>
      </c>
      <c r="T502" s="1" t="str">
        <f t="shared" si="37"/>
        <v>31:42</v>
      </c>
      <c r="U502" s="4" t="str">
        <f t="shared" si="38"/>
        <v>{time:'31:42', margin:-5, text: '', team: ''},</v>
      </c>
    </row>
    <row r="503" spans="1:21" ht="15" hidden="1" customHeight="1">
      <c r="A503" s="1">
        <v>0.48680555555536198</v>
      </c>
      <c r="B503" s="4">
        <f t="shared" si="39"/>
        <v>31</v>
      </c>
      <c r="C503" s="2" t="s">
        <v>281</v>
      </c>
      <c r="I503">
        <v>-5</v>
      </c>
      <c r="R503" t="str">
        <f t="shared" si="35"/>
        <v>31:41</v>
      </c>
      <c r="S503" t="str">
        <f t="shared" si="36"/>
        <v>'</v>
      </c>
      <c r="T503" s="1" t="str">
        <f t="shared" si="37"/>
        <v>31:41</v>
      </c>
      <c r="U503" s="4" t="str">
        <f t="shared" si="38"/>
        <v>{time:'31:41', margin:-5, text: '', team: ''},</v>
      </c>
    </row>
    <row r="504" spans="1:21" ht="15" customHeight="1">
      <c r="A504" s="1">
        <v>0.48611111111091698</v>
      </c>
      <c r="B504" s="4">
        <f t="shared" si="39"/>
        <v>31</v>
      </c>
      <c r="C504" s="2" t="s">
        <v>272</v>
      </c>
      <c r="D504" s="1">
        <v>0.4861111111111111</v>
      </c>
      <c r="E504" s="2" t="s">
        <v>58</v>
      </c>
      <c r="F504" s="2" t="s">
        <v>241</v>
      </c>
      <c r="G504" s="2" t="s">
        <v>254</v>
      </c>
      <c r="H504" s="2" t="s">
        <v>253</v>
      </c>
      <c r="I504">
        <v>-3</v>
      </c>
      <c r="R504" t="str">
        <f t="shared" si="35"/>
        <v>31:40</v>
      </c>
      <c r="S504" t="str">
        <f t="shared" si="36"/>
        <v>'</v>
      </c>
      <c r="T504" s="1" t="str">
        <f t="shared" si="37"/>
        <v>31:40</v>
      </c>
      <c r="U504" s="4" t="str">
        <f t="shared" si="38"/>
        <v>{time:'31:40', margin:-3, text: 'Kingsley Okoroh made Dunk.', team: 'CAL'},</v>
      </c>
    </row>
    <row r="505" spans="1:21" ht="15" hidden="1" customHeight="1">
      <c r="A505" s="1">
        <v>0.48541666666647199</v>
      </c>
      <c r="B505" s="4">
        <f t="shared" si="39"/>
        <v>31</v>
      </c>
      <c r="C505" s="2" t="s">
        <v>271</v>
      </c>
      <c r="I505">
        <v>-3</v>
      </c>
      <c r="R505" t="str">
        <f t="shared" si="35"/>
        <v>31:39</v>
      </c>
      <c r="S505" t="str">
        <f t="shared" si="36"/>
        <v>'</v>
      </c>
      <c r="T505" s="1" t="str">
        <f t="shared" si="37"/>
        <v>31:39</v>
      </c>
      <c r="U505" s="4" t="str">
        <f t="shared" si="38"/>
        <v>{time:'31:39', margin:-3, text: '', team: ''},</v>
      </c>
    </row>
    <row r="506" spans="1:21" ht="15" hidden="1" customHeight="1">
      <c r="A506" s="1">
        <v>0.48472222222202699</v>
      </c>
      <c r="B506" s="4">
        <f t="shared" si="39"/>
        <v>31</v>
      </c>
      <c r="C506" s="2" t="s">
        <v>313</v>
      </c>
      <c r="I506">
        <v>-3</v>
      </c>
      <c r="R506" t="str">
        <f t="shared" si="35"/>
        <v>31:38</v>
      </c>
      <c r="S506" t="str">
        <f t="shared" si="36"/>
        <v>'</v>
      </c>
      <c r="T506" s="1" t="str">
        <f t="shared" si="37"/>
        <v>31:38</v>
      </c>
      <c r="U506" s="4" t="str">
        <f t="shared" si="38"/>
        <v>{time:'31:38', margin:-3, text: '', team: ''},</v>
      </c>
    </row>
    <row r="507" spans="1:21" ht="15" hidden="1" customHeight="1">
      <c r="A507" s="1">
        <v>0.48402777777758199</v>
      </c>
      <c r="B507" s="4">
        <f t="shared" si="39"/>
        <v>31</v>
      </c>
      <c r="C507" s="2" t="s">
        <v>270</v>
      </c>
      <c r="I507">
        <v>-3</v>
      </c>
      <c r="R507" t="str">
        <f t="shared" si="35"/>
        <v>31:37</v>
      </c>
      <c r="S507" t="str">
        <f t="shared" si="36"/>
        <v>'</v>
      </c>
      <c r="T507" s="1" t="str">
        <f t="shared" si="37"/>
        <v>31:37</v>
      </c>
      <c r="U507" s="4" t="str">
        <f t="shared" si="38"/>
        <v>{time:'31:37', margin:-3, text: '', team: ''},</v>
      </c>
    </row>
    <row r="508" spans="1:21" ht="15" hidden="1" customHeight="1">
      <c r="A508" s="1">
        <v>0.48333333333313699</v>
      </c>
      <c r="B508" s="4">
        <f t="shared" si="39"/>
        <v>31</v>
      </c>
      <c r="C508" s="2" t="s">
        <v>278</v>
      </c>
      <c r="I508">
        <v>-3</v>
      </c>
      <c r="R508" t="str">
        <f t="shared" si="35"/>
        <v>31:36</v>
      </c>
      <c r="S508" t="str">
        <f t="shared" si="36"/>
        <v>'</v>
      </c>
      <c r="T508" s="1" t="str">
        <f t="shared" si="37"/>
        <v>31:36</v>
      </c>
      <c r="U508" s="4" t="str">
        <f t="shared" si="38"/>
        <v>{time:'31:36', margin:-3, text: '', team: ''},</v>
      </c>
    </row>
    <row r="509" spans="1:21" ht="15" hidden="1" customHeight="1">
      <c r="A509" s="1">
        <v>0.482638888888692</v>
      </c>
      <c r="B509" s="4">
        <f t="shared" si="39"/>
        <v>31</v>
      </c>
      <c r="C509" s="2" t="s">
        <v>269</v>
      </c>
      <c r="I509">
        <v>-3</v>
      </c>
      <c r="R509" t="str">
        <f t="shared" si="35"/>
        <v>31:35</v>
      </c>
      <c r="S509" t="str">
        <f t="shared" si="36"/>
        <v>'</v>
      </c>
      <c r="T509" s="1" t="str">
        <f t="shared" si="37"/>
        <v>31:35</v>
      </c>
      <c r="U509" s="4" t="str">
        <f t="shared" si="38"/>
        <v>{time:'31:35', margin:-3, text: '', team: ''},</v>
      </c>
    </row>
    <row r="510" spans="1:21" ht="15" hidden="1" customHeight="1">
      <c r="A510" s="1">
        <v>0.481944444444247</v>
      </c>
      <c r="B510" s="4">
        <f t="shared" si="39"/>
        <v>31</v>
      </c>
      <c r="C510" s="2" t="s">
        <v>268</v>
      </c>
      <c r="I510">
        <v>-3</v>
      </c>
      <c r="R510" t="str">
        <f t="shared" si="35"/>
        <v>31:34</v>
      </c>
      <c r="S510" t="str">
        <f t="shared" si="36"/>
        <v>'</v>
      </c>
      <c r="T510" s="1" t="str">
        <f t="shared" si="37"/>
        <v>31:34</v>
      </c>
      <c r="U510" s="4" t="str">
        <f t="shared" si="38"/>
        <v>{time:'31:34', margin:-3, text: '', team: ''},</v>
      </c>
    </row>
    <row r="511" spans="1:21" ht="15" hidden="1" customHeight="1">
      <c r="A511" s="1">
        <v>0.481249999999802</v>
      </c>
      <c r="B511" s="4">
        <f t="shared" si="39"/>
        <v>31</v>
      </c>
      <c r="C511" s="2" t="s">
        <v>267</v>
      </c>
      <c r="I511">
        <v>-3</v>
      </c>
      <c r="R511" t="str">
        <f t="shared" si="35"/>
        <v>31:33</v>
      </c>
      <c r="S511" t="str">
        <f t="shared" si="36"/>
        <v>'</v>
      </c>
      <c r="T511" s="1" t="str">
        <f t="shared" si="37"/>
        <v>31:33</v>
      </c>
      <c r="U511" s="4" t="str">
        <f t="shared" si="38"/>
        <v>{time:'31:33', margin:-3, text: '', team: ''},</v>
      </c>
    </row>
    <row r="512" spans="1:21" ht="15" hidden="1" customHeight="1">
      <c r="A512" s="1">
        <v>0.48055555555535701</v>
      </c>
      <c r="B512" s="4">
        <f t="shared" si="39"/>
        <v>31</v>
      </c>
      <c r="C512" s="2" t="s">
        <v>275</v>
      </c>
      <c r="I512">
        <v>-3</v>
      </c>
      <c r="R512" t="str">
        <f t="shared" si="35"/>
        <v>31:32</v>
      </c>
      <c r="S512" t="str">
        <f t="shared" si="36"/>
        <v>'</v>
      </c>
      <c r="T512" s="1" t="str">
        <f t="shared" si="37"/>
        <v>31:32</v>
      </c>
      <c r="U512" s="4" t="str">
        <f t="shared" si="38"/>
        <v>{time:'31:32', margin:-3, text: '', team: ''},</v>
      </c>
    </row>
    <row r="513" spans="1:21" ht="15" hidden="1" customHeight="1">
      <c r="A513" s="1">
        <v>0.47986111111091201</v>
      </c>
      <c r="B513" s="4">
        <f t="shared" si="39"/>
        <v>31</v>
      </c>
      <c r="C513" s="2" t="s">
        <v>314</v>
      </c>
      <c r="I513">
        <v>-3</v>
      </c>
      <c r="R513" t="str">
        <f t="shared" si="35"/>
        <v>31:31</v>
      </c>
      <c r="S513" t="str">
        <f t="shared" si="36"/>
        <v>'</v>
      </c>
      <c r="T513" s="1" t="str">
        <f t="shared" si="37"/>
        <v>31:31</v>
      </c>
      <c r="U513" s="4" t="str">
        <f t="shared" si="38"/>
        <v>{time:'31:31', margin:-3, text: '', team: ''},</v>
      </c>
    </row>
    <row r="514" spans="1:21" ht="15" hidden="1" customHeight="1">
      <c r="A514" s="1">
        <v>0.47916666666646701</v>
      </c>
      <c r="B514" s="4">
        <f t="shared" si="39"/>
        <v>31</v>
      </c>
      <c r="C514" s="2" t="s">
        <v>266</v>
      </c>
      <c r="I514">
        <v>-3</v>
      </c>
      <c r="R514" t="str">
        <f t="shared" si="35"/>
        <v>31:30</v>
      </c>
      <c r="S514" t="str">
        <f t="shared" si="36"/>
        <v>'</v>
      </c>
      <c r="T514" s="1" t="str">
        <f t="shared" si="37"/>
        <v>31:30</v>
      </c>
      <c r="U514" s="4" t="str">
        <f t="shared" si="38"/>
        <v>{time:'31:30', margin:-3, text: '', team: ''},</v>
      </c>
    </row>
    <row r="515" spans="1:21" ht="15" hidden="1" customHeight="1">
      <c r="A515" s="1">
        <v>0.47847222222202201</v>
      </c>
      <c r="B515" s="4">
        <f t="shared" si="39"/>
        <v>31</v>
      </c>
      <c r="C515" s="2" t="s">
        <v>315</v>
      </c>
      <c r="I515">
        <v>-3</v>
      </c>
      <c r="R515" t="str">
        <f t="shared" si="35"/>
        <v>31:29</v>
      </c>
      <c r="S515" t="str">
        <f t="shared" si="36"/>
        <v>'</v>
      </c>
      <c r="T515" s="1" t="str">
        <f t="shared" si="37"/>
        <v>31:29</v>
      </c>
      <c r="U515" s="4" t="str">
        <f t="shared" si="38"/>
        <v>{time:'31:29', margin:-3, text: '', team: ''},</v>
      </c>
    </row>
    <row r="516" spans="1:21" ht="15" hidden="1" customHeight="1">
      <c r="A516" s="1">
        <v>0.47777777777757702</v>
      </c>
      <c r="B516" s="4">
        <f t="shared" si="39"/>
        <v>31</v>
      </c>
      <c r="C516" s="2" t="s">
        <v>263</v>
      </c>
      <c r="I516">
        <v>-3</v>
      </c>
      <c r="R516" t="str">
        <f t="shared" si="35"/>
        <v>31:28</v>
      </c>
      <c r="S516" t="str">
        <f t="shared" si="36"/>
        <v>'</v>
      </c>
      <c r="T516" s="1" t="str">
        <f t="shared" si="37"/>
        <v>31:28</v>
      </c>
      <c r="U516" s="4" t="str">
        <f t="shared" si="38"/>
        <v>{time:'31:28', margin:-3, text: '', team: ''},</v>
      </c>
    </row>
    <row r="517" spans="1:21" ht="15" hidden="1" customHeight="1">
      <c r="A517" s="1">
        <v>0.47708333333313202</v>
      </c>
      <c r="B517" s="4">
        <f t="shared" si="39"/>
        <v>31</v>
      </c>
      <c r="C517" s="2" t="s">
        <v>316</v>
      </c>
      <c r="I517">
        <v>-3</v>
      </c>
      <c r="R517" t="str">
        <f t="shared" ref="R517:R580" si="40">B517&amp;":"&amp;C517</f>
        <v>31:27</v>
      </c>
      <c r="S517" t="str">
        <f t="shared" ref="S517:S580" si="41">"'"</f>
        <v>'</v>
      </c>
      <c r="T517" s="1" t="str">
        <f t="shared" ref="T517:T580" si="42">R517</f>
        <v>31:27</v>
      </c>
      <c r="U517" s="4" t="str">
        <f t="shared" ref="U517:U580" si="43">"{time:'"&amp;R517&amp;"', margin:"&amp;I517&amp;", text: '"&amp;E517&amp;"', team: '"&amp;F517&amp;"'},"</f>
        <v>{time:'31:27', margin:-3, text: '', team: ''},</v>
      </c>
    </row>
    <row r="518" spans="1:21" ht="15" hidden="1" customHeight="1">
      <c r="A518" s="1">
        <v>0.47638888888868702</v>
      </c>
      <c r="B518" s="4">
        <f t="shared" ref="B518:B581" si="44">IF(C517="00",B517-1,B517)</f>
        <v>31</v>
      </c>
      <c r="C518" s="2" t="s">
        <v>261</v>
      </c>
      <c r="I518">
        <v>-3</v>
      </c>
      <c r="R518" t="str">
        <f t="shared" si="40"/>
        <v>31:26</v>
      </c>
      <c r="S518" t="str">
        <f t="shared" si="41"/>
        <v>'</v>
      </c>
      <c r="T518" s="1" t="str">
        <f t="shared" si="42"/>
        <v>31:26</v>
      </c>
      <c r="U518" s="4" t="str">
        <f t="shared" si="43"/>
        <v>{time:'31:26', margin:-3, text: '', team: ''},</v>
      </c>
    </row>
    <row r="519" spans="1:21">
      <c r="A519" s="1">
        <v>0.47569444444424203</v>
      </c>
      <c r="B519" s="4">
        <f t="shared" si="44"/>
        <v>31</v>
      </c>
      <c r="C519" s="2" t="s">
        <v>260</v>
      </c>
      <c r="D519" s="1">
        <v>0.47569444444444442</v>
      </c>
      <c r="E519" s="2" t="s">
        <v>14</v>
      </c>
      <c r="F519" s="2" t="s">
        <v>5</v>
      </c>
      <c r="G519" s="2" t="s">
        <v>254</v>
      </c>
      <c r="H519" s="2" t="s">
        <v>253</v>
      </c>
      <c r="I519">
        <v>-3</v>
      </c>
      <c r="R519" t="str">
        <f t="shared" si="40"/>
        <v>31:25</v>
      </c>
      <c r="S519" t="str">
        <f t="shared" si="41"/>
        <v>'</v>
      </c>
      <c r="T519" s="1" t="str">
        <f t="shared" si="42"/>
        <v>31:25</v>
      </c>
      <c r="U519" s="4" t="str">
        <f t="shared" si="43"/>
        <v>{time:'31:25', margin:-3, text: 'Chasson Randle missed Jumper.', team: 'STANFORD'},</v>
      </c>
    </row>
    <row r="520" spans="1:21" ht="15" customHeight="1">
      <c r="A520" s="1">
        <v>0.47499999999979697</v>
      </c>
      <c r="B520" s="4">
        <f t="shared" si="44"/>
        <v>31</v>
      </c>
      <c r="C520" s="2" t="s">
        <v>259</v>
      </c>
      <c r="D520" s="1">
        <v>0.47569444444444442</v>
      </c>
      <c r="E520" s="2" t="s">
        <v>60</v>
      </c>
      <c r="F520" s="2" t="s">
        <v>241</v>
      </c>
      <c r="G520" s="2" t="s">
        <v>254</v>
      </c>
      <c r="H520" s="2" t="s">
        <v>253</v>
      </c>
      <c r="I520">
        <v>-3</v>
      </c>
      <c r="R520" t="str">
        <f t="shared" si="40"/>
        <v>31:24</v>
      </c>
      <c r="S520" t="str">
        <f t="shared" si="41"/>
        <v>'</v>
      </c>
      <c r="T520" s="1" t="str">
        <f t="shared" si="42"/>
        <v>31:24</v>
      </c>
      <c r="U520" s="4" t="str">
        <f t="shared" si="43"/>
        <v>{time:'31:24', margin:-3, text: 'Sam Singer Defensive Rebound.', team: 'CAL'},</v>
      </c>
    </row>
    <row r="521" spans="1:21" ht="15" hidden="1" customHeight="1">
      <c r="A521" s="1">
        <v>0.47430555555535198</v>
      </c>
      <c r="B521" s="4">
        <f t="shared" si="44"/>
        <v>31</v>
      </c>
      <c r="C521" s="2" t="s">
        <v>265</v>
      </c>
      <c r="I521">
        <v>-3</v>
      </c>
      <c r="R521" t="str">
        <f t="shared" si="40"/>
        <v>31:23</v>
      </c>
      <c r="S521" t="str">
        <f t="shared" si="41"/>
        <v>'</v>
      </c>
      <c r="T521" s="1" t="str">
        <f t="shared" si="42"/>
        <v>31:23</v>
      </c>
      <c r="U521" s="4" t="str">
        <f t="shared" si="43"/>
        <v>{time:'31:23', margin:-3, text: '', team: ''},</v>
      </c>
    </row>
    <row r="522" spans="1:21" ht="15" hidden="1" customHeight="1">
      <c r="A522" s="1">
        <v>0.47361111111090698</v>
      </c>
      <c r="B522" s="4">
        <f t="shared" si="44"/>
        <v>31</v>
      </c>
      <c r="C522" s="2" t="s">
        <v>258</v>
      </c>
      <c r="I522">
        <v>-3</v>
      </c>
      <c r="R522" t="str">
        <f t="shared" si="40"/>
        <v>31:22</v>
      </c>
      <c r="S522" t="str">
        <f t="shared" si="41"/>
        <v>'</v>
      </c>
      <c r="T522" s="1" t="str">
        <f t="shared" si="42"/>
        <v>31:22</v>
      </c>
      <c r="U522" s="4" t="str">
        <f t="shared" si="43"/>
        <v>{time:'31:22', margin:-3, text: '', team: ''},</v>
      </c>
    </row>
    <row r="523" spans="1:21" ht="15" hidden="1" customHeight="1">
      <c r="A523" s="1">
        <v>0.47291666666646198</v>
      </c>
      <c r="B523" s="4">
        <f t="shared" si="44"/>
        <v>31</v>
      </c>
      <c r="C523" s="2" t="s">
        <v>264</v>
      </c>
      <c r="I523">
        <v>-3</v>
      </c>
      <c r="R523" t="str">
        <f t="shared" si="40"/>
        <v>31:21</v>
      </c>
      <c r="S523" t="str">
        <f t="shared" si="41"/>
        <v>'</v>
      </c>
      <c r="T523" s="1" t="str">
        <f t="shared" si="42"/>
        <v>31:21</v>
      </c>
      <c r="U523" s="4" t="str">
        <f t="shared" si="43"/>
        <v>{time:'31:21', margin:-3, text: '', team: ''},</v>
      </c>
    </row>
    <row r="524" spans="1:21" ht="15" hidden="1" customHeight="1">
      <c r="A524" s="1">
        <v>0.47222222222201699</v>
      </c>
      <c r="B524" s="4">
        <f t="shared" si="44"/>
        <v>31</v>
      </c>
      <c r="C524" s="2" t="s">
        <v>256</v>
      </c>
      <c r="I524">
        <v>-3</v>
      </c>
      <c r="R524" t="str">
        <f t="shared" si="40"/>
        <v>31:20</v>
      </c>
      <c r="S524" t="str">
        <f t="shared" si="41"/>
        <v>'</v>
      </c>
      <c r="T524" s="1" t="str">
        <f t="shared" si="42"/>
        <v>31:20</v>
      </c>
      <c r="U524" s="4" t="str">
        <f t="shared" si="43"/>
        <v>{time:'31:20', margin:-3, text: '', team: ''},</v>
      </c>
    </row>
    <row r="525" spans="1:21" ht="15" hidden="1" customHeight="1">
      <c r="A525" s="1">
        <v>0.47152777777757199</v>
      </c>
      <c r="B525" s="4">
        <f t="shared" si="44"/>
        <v>31</v>
      </c>
      <c r="C525" s="2" t="s">
        <v>262</v>
      </c>
      <c r="I525">
        <v>-3</v>
      </c>
      <c r="R525" t="str">
        <f t="shared" si="40"/>
        <v>31:19</v>
      </c>
      <c r="S525" t="str">
        <f t="shared" si="41"/>
        <v>'</v>
      </c>
      <c r="T525" s="1" t="str">
        <f t="shared" si="42"/>
        <v>31:19</v>
      </c>
      <c r="U525" s="4" t="str">
        <f t="shared" si="43"/>
        <v>{time:'31:19', margin:-3, text: '', team: ''},</v>
      </c>
    </row>
    <row r="526" spans="1:21" ht="15" hidden="1" customHeight="1">
      <c r="A526" s="1">
        <v>0.47083333333312699</v>
      </c>
      <c r="B526" s="4">
        <f t="shared" si="44"/>
        <v>31</v>
      </c>
      <c r="C526" s="2" t="s">
        <v>255</v>
      </c>
      <c r="I526">
        <v>-3</v>
      </c>
      <c r="R526" t="str">
        <f t="shared" si="40"/>
        <v>31:18</v>
      </c>
      <c r="S526" t="str">
        <f t="shared" si="41"/>
        <v>'</v>
      </c>
      <c r="T526" s="1" t="str">
        <f t="shared" si="42"/>
        <v>31:18</v>
      </c>
      <c r="U526" s="4" t="str">
        <f t="shared" si="43"/>
        <v>{time:'31:18', margin:-3, text: '', team: ''},</v>
      </c>
    </row>
    <row r="527" spans="1:21" ht="15" hidden="1" customHeight="1">
      <c r="A527" s="1">
        <v>0.47013888888868199</v>
      </c>
      <c r="B527" s="4">
        <f t="shared" si="44"/>
        <v>31</v>
      </c>
      <c r="C527" s="2" t="s">
        <v>257</v>
      </c>
      <c r="I527">
        <v>-3</v>
      </c>
      <c r="R527" t="str">
        <f t="shared" si="40"/>
        <v>31:17</v>
      </c>
      <c r="S527" t="str">
        <f t="shared" si="41"/>
        <v>'</v>
      </c>
      <c r="T527" s="1" t="str">
        <f t="shared" si="42"/>
        <v>31:17</v>
      </c>
      <c r="U527" s="4" t="str">
        <f t="shared" si="43"/>
        <v>{time:'31:17', margin:-3, text: '', team: ''},</v>
      </c>
    </row>
    <row r="528" spans="1:21" ht="15" hidden="1" customHeight="1">
      <c r="A528" s="1">
        <v>0.469444444444237</v>
      </c>
      <c r="B528" s="4">
        <f t="shared" si="44"/>
        <v>31</v>
      </c>
      <c r="C528" s="2" t="s">
        <v>253</v>
      </c>
      <c r="I528">
        <v>-3</v>
      </c>
      <c r="R528" t="str">
        <f t="shared" si="40"/>
        <v>31:16</v>
      </c>
      <c r="S528" t="str">
        <f t="shared" si="41"/>
        <v>'</v>
      </c>
      <c r="T528" s="1" t="str">
        <f t="shared" si="42"/>
        <v>31:16</v>
      </c>
      <c r="U528" s="4" t="str">
        <f t="shared" si="43"/>
        <v>{time:'31:16', margin:-3, text: '', team: ''},</v>
      </c>
    </row>
    <row r="529" spans="1:21" ht="15" hidden="1" customHeight="1">
      <c r="A529" s="1">
        <v>0.468749999999792</v>
      </c>
      <c r="B529" s="4">
        <f t="shared" si="44"/>
        <v>31</v>
      </c>
      <c r="C529" s="2" t="s">
        <v>252</v>
      </c>
      <c r="I529">
        <v>-3</v>
      </c>
      <c r="R529" t="str">
        <f t="shared" si="40"/>
        <v>31:15</v>
      </c>
      <c r="S529" t="str">
        <f t="shared" si="41"/>
        <v>'</v>
      </c>
      <c r="T529" s="1" t="str">
        <f t="shared" si="42"/>
        <v>31:15</v>
      </c>
      <c r="U529" s="4" t="str">
        <f t="shared" si="43"/>
        <v>{time:'31:15', margin:-3, text: '', team: ''},</v>
      </c>
    </row>
    <row r="530" spans="1:21" ht="15" hidden="1" customHeight="1">
      <c r="A530" s="1">
        <v>0.468055555555347</v>
      </c>
      <c r="B530" s="4">
        <f t="shared" si="44"/>
        <v>31</v>
      </c>
      <c r="C530" s="2" t="s">
        <v>251</v>
      </c>
      <c r="I530">
        <v>-3</v>
      </c>
      <c r="R530" t="str">
        <f t="shared" si="40"/>
        <v>31:14</v>
      </c>
      <c r="S530" t="str">
        <f t="shared" si="41"/>
        <v>'</v>
      </c>
      <c r="T530" s="1" t="str">
        <f t="shared" si="42"/>
        <v>31:14</v>
      </c>
      <c r="U530" s="4" t="str">
        <f t="shared" si="43"/>
        <v>{time:'31:14', margin:-3, text: '', team: ''},</v>
      </c>
    </row>
    <row r="531" spans="1:21">
      <c r="A531" s="1">
        <v>0.46736111111090201</v>
      </c>
      <c r="B531" s="4">
        <f t="shared" si="44"/>
        <v>31</v>
      </c>
      <c r="C531" s="2" t="s">
        <v>254</v>
      </c>
      <c r="D531" s="1">
        <v>0.46736111111111112</v>
      </c>
      <c r="E531" s="2" t="s">
        <v>61</v>
      </c>
      <c r="F531" s="2" t="s">
        <v>241</v>
      </c>
      <c r="G531" s="2" t="s">
        <v>254</v>
      </c>
      <c r="H531" s="2" t="s">
        <v>253</v>
      </c>
      <c r="I531">
        <v>-3</v>
      </c>
      <c r="R531" t="str">
        <f t="shared" si="40"/>
        <v>31:13</v>
      </c>
      <c r="S531" t="str">
        <f t="shared" si="41"/>
        <v>'</v>
      </c>
      <c r="T531" s="1" t="str">
        <f t="shared" si="42"/>
        <v>31:13</v>
      </c>
      <c r="U531" s="4" t="str">
        <f t="shared" si="43"/>
        <v>{time:'31:13', margin:-3, text: 'Jabari Bird missed Jumper.', team: 'CAL'},</v>
      </c>
    </row>
    <row r="532" spans="1:21" ht="15" customHeight="1">
      <c r="A532" s="1">
        <v>0.46666666666645701</v>
      </c>
      <c r="B532" s="4">
        <f t="shared" si="44"/>
        <v>31</v>
      </c>
      <c r="C532" s="2" t="s">
        <v>317</v>
      </c>
      <c r="D532" s="1">
        <v>0.46736111111111112</v>
      </c>
      <c r="E532" s="2" t="s">
        <v>49</v>
      </c>
      <c r="F532" s="2" t="s">
        <v>5</v>
      </c>
      <c r="G532" s="2" t="s">
        <v>254</v>
      </c>
      <c r="H532" s="2" t="s">
        <v>253</v>
      </c>
      <c r="I532">
        <v>-3</v>
      </c>
      <c r="R532" t="str">
        <f t="shared" si="40"/>
        <v>31:12</v>
      </c>
      <c r="S532" t="str">
        <f t="shared" si="41"/>
        <v>'</v>
      </c>
      <c r="T532" s="1" t="str">
        <f t="shared" si="42"/>
        <v>31:12</v>
      </c>
      <c r="U532" s="4" t="str">
        <f t="shared" si="43"/>
        <v>{time:'31:12', margin:-3, text: 'Anthony Brown Defensive Rebound.', team: 'STANFORD'},</v>
      </c>
    </row>
    <row r="533" spans="1:21" ht="15" hidden="1" customHeight="1">
      <c r="A533" s="1">
        <v>0.46597222222201201</v>
      </c>
      <c r="B533" s="4">
        <f t="shared" si="44"/>
        <v>31</v>
      </c>
      <c r="C533" s="2" t="s">
        <v>250</v>
      </c>
      <c r="I533">
        <v>-3</v>
      </c>
      <c r="R533" t="str">
        <f t="shared" si="40"/>
        <v>31:11</v>
      </c>
      <c r="S533" t="str">
        <f t="shared" si="41"/>
        <v>'</v>
      </c>
      <c r="T533" s="1" t="str">
        <f t="shared" si="42"/>
        <v>31:11</v>
      </c>
      <c r="U533" s="4" t="str">
        <f t="shared" si="43"/>
        <v>{time:'31:11', margin:-3, text: '', team: ''},</v>
      </c>
    </row>
    <row r="534" spans="1:21" ht="15" hidden="1" customHeight="1">
      <c r="A534" s="1">
        <v>0.46527777777756701</v>
      </c>
      <c r="B534" s="4">
        <f t="shared" si="44"/>
        <v>31</v>
      </c>
      <c r="C534" s="2" t="s">
        <v>318</v>
      </c>
      <c r="I534">
        <v>-3</v>
      </c>
      <c r="R534" t="str">
        <f t="shared" si="40"/>
        <v>31:10</v>
      </c>
      <c r="S534" t="str">
        <f t="shared" si="41"/>
        <v>'</v>
      </c>
      <c r="T534" s="1" t="str">
        <f t="shared" si="42"/>
        <v>31:10</v>
      </c>
      <c r="U534" s="4" t="str">
        <f t="shared" si="43"/>
        <v>{time:'31:10', margin:-3, text: '', team: ''},</v>
      </c>
    </row>
    <row r="535" spans="1:21" ht="15" hidden="1" customHeight="1">
      <c r="A535" s="1">
        <v>0.46458333333312202</v>
      </c>
      <c r="B535" s="4">
        <f t="shared" si="44"/>
        <v>31</v>
      </c>
      <c r="C535" s="2" t="s">
        <v>319</v>
      </c>
      <c r="I535">
        <v>-3</v>
      </c>
      <c r="R535" t="str">
        <f t="shared" si="40"/>
        <v>31:09</v>
      </c>
      <c r="S535" t="str">
        <f t="shared" si="41"/>
        <v>'</v>
      </c>
      <c r="T535" s="1" t="str">
        <f t="shared" si="42"/>
        <v>31:09</v>
      </c>
      <c r="U535" s="4" t="str">
        <f t="shared" si="43"/>
        <v>{time:'31:09', margin:-3, text: '', team: ''},</v>
      </c>
    </row>
    <row r="536" spans="1:21" ht="15" hidden="1" customHeight="1">
      <c r="A536" s="1">
        <v>0.46388888888867702</v>
      </c>
      <c r="B536" s="4">
        <f t="shared" si="44"/>
        <v>31</v>
      </c>
      <c r="C536" s="2" t="s">
        <v>320</v>
      </c>
      <c r="I536">
        <v>-3</v>
      </c>
      <c r="R536" t="str">
        <f t="shared" si="40"/>
        <v>31:08</v>
      </c>
      <c r="S536" t="str">
        <f t="shared" si="41"/>
        <v>'</v>
      </c>
      <c r="T536" s="1" t="str">
        <f t="shared" si="42"/>
        <v>31:08</v>
      </c>
      <c r="U536" s="4" t="str">
        <f t="shared" si="43"/>
        <v>{time:'31:08', margin:-3, text: '', team: ''},</v>
      </c>
    </row>
    <row r="537" spans="1:21" ht="15" hidden="1" customHeight="1">
      <c r="A537" s="1">
        <v>0.46319444444423202</v>
      </c>
      <c r="B537" s="4">
        <f t="shared" si="44"/>
        <v>31</v>
      </c>
      <c r="C537" s="2" t="s">
        <v>321</v>
      </c>
      <c r="I537">
        <v>-3</v>
      </c>
      <c r="R537" t="str">
        <f t="shared" si="40"/>
        <v>31:07</v>
      </c>
      <c r="S537" t="str">
        <f t="shared" si="41"/>
        <v>'</v>
      </c>
      <c r="T537" s="1" t="str">
        <f t="shared" si="42"/>
        <v>31:07</v>
      </c>
      <c r="U537" s="4" t="str">
        <f t="shared" si="43"/>
        <v>{time:'31:07', margin:-3, text: '', team: ''},</v>
      </c>
    </row>
    <row r="538" spans="1:21" ht="15" hidden="1" customHeight="1">
      <c r="A538" s="1">
        <v>0.46249999999978703</v>
      </c>
      <c r="B538" s="4">
        <f t="shared" si="44"/>
        <v>31</v>
      </c>
      <c r="C538" s="2" t="s">
        <v>322</v>
      </c>
      <c r="I538">
        <v>-3</v>
      </c>
      <c r="R538" t="str">
        <f t="shared" si="40"/>
        <v>31:06</v>
      </c>
      <c r="S538" t="str">
        <f t="shared" si="41"/>
        <v>'</v>
      </c>
      <c r="T538" s="1" t="str">
        <f t="shared" si="42"/>
        <v>31:06</v>
      </c>
      <c r="U538" s="4" t="str">
        <f t="shared" si="43"/>
        <v>{time:'31:06', margin:-3, text: '', team: ''},</v>
      </c>
    </row>
    <row r="539" spans="1:21" ht="15" hidden="1" customHeight="1">
      <c r="A539" s="1">
        <v>0.46180555555534197</v>
      </c>
      <c r="B539" s="4">
        <f t="shared" si="44"/>
        <v>31</v>
      </c>
      <c r="C539" s="2" t="s">
        <v>323</v>
      </c>
      <c r="I539">
        <v>-3</v>
      </c>
      <c r="R539" t="str">
        <f t="shared" si="40"/>
        <v>31:05</v>
      </c>
      <c r="S539" t="str">
        <f t="shared" si="41"/>
        <v>'</v>
      </c>
      <c r="T539" s="1" t="str">
        <f t="shared" si="42"/>
        <v>31:05</v>
      </c>
      <c r="U539" s="4" t="str">
        <f t="shared" si="43"/>
        <v>{time:'31:05', margin:-3, text: '', team: ''},</v>
      </c>
    </row>
    <row r="540" spans="1:21" ht="15" hidden="1" customHeight="1">
      <c r="A540" s="1">
        <v>0.46111111111089698</v>
      </c>
      <c r="B540" s="4">
        <f t="shared" si="44"/>
        <v>31</v>
      </c>
      <c r="C540" s="2" t="s">
        <v>324</v>
      </c>
      <c r="I540">
        <v>-3</v>
      </c>
      <c r="R540" t="str">
        <f t="shared" si="40"/>
        <v>31:04</v>
      </c>
      <c r="S540" t="str">
        <f t="shared" si="41"/>
        <v>'</v>
      </c>
      <c r="T540" s="1" t="str">
        <f t="shared" si="42"/>
        <v>31:04</v>
      </c>
      <c r="U540" s="4" t="str">
        <f t="shared" si="43"/>
        <v>{time:'31:04', margin:-3, text: '', team: ''},</v>
      </c>
    </row>
    <row r="541" spans="1:21" ht="15" hidden="1" customHeight="1">
      <c r="A541" s="1">
        <v>0.46041666666645198</v>
      </c>
      <c r="B541" s="4">
        <f t="shared" si="44"/>
        <v>31</v>
      </c>
      <c r="C541" s="2" t="s">
        <v>325</v>
      </c>
      <c r="I541">
        <v>-3</v>
      </c>
      <c r="R541" t="str">
        <f t="shared" si="40"/>
        <v>31:03</v>
      </c>
      <c r="S541" t="str">
        <f t="shared" si="41"/>
        <v>'</v>
      </c>
      <c r="T541" s="1" t="str">
        <f t="shared" si="42"/>
        <v>31:03</v>
      </c>
      <c r="U541" s="4" t="str">
        <f t="shared" si="43"/>
        <v>{time:'31:03', margin:-3, text: '', team: ''},</v>
      </c>
    </row>
    <row r="542" spans="1:21" ht="15" hidden="1" customHeight="1">
      <c r="A542" s="1">
        <v>0.45972222222200698</v>
      </c>
      <c r="B542" s="4">
        <f t="shared" si="44"/>
        <v>31</v>
      </c>
      <c r="C542" s="2" t="s">
        <v>326</v>
      </c>
      <c r="I542">
        <v>-3</v>
      </c>
      <c r="R542" t="str">
        <f t="shared" si="40"/>
        <v>31:02</v>
      </c>
      <c r="S542" t="str">
        <f t="shared" si="41"/>
        <v>'</v>
      </c>
      <c r="T542" s="1" t="str">
        <f t="shared" si="42"/>
        <v>31:02</v>
      </c>
      <c r="U542" s="4" t="str">
        <f t="shared" si="43"/>
        <v>{time:'31:02', margin:-3, text: '', team: ''},</v>
      </c>
    </row>
    <row r="543" spans="1:21" ht="15" hidden="1" customHeight="1">
      <c r="A543" s="1">
        <v>0.45902777777756198</v>
      </c>
      <c r="B543" s="4">
        <f t="shared" si="44"/>
        <v>31</v>
      </c>
      <c r="C543" s="2" t="s">
        <v>327</v>
      </c>
      <c r="I543">
        <v>-3</v>
      </c>
      <c r="R543" t="str">
        <f t="shared" si="40"/>
        <v>31:01</v>
      </c>
      <c r="S543" t="str">
        <f t="shared" si="41"/>
        <v>'</v>
      </c>
      <c r="T543" s="1" t="str">
        <f t="shared" si="42"/>
        <v>31:01</v>
      </c>
      <c r="U543" s="4" t="str">
        <f t="shared" si="43"/>
        <v>{time:'31:01', margin:-3, text: '', team: ''},</v>
      </c>
    </row>
    <row r="544" spans="1:21" ht="15" hidden="1" customHeight="1">
      <c r="A544" s="1">
        <v>0.45833333333311699</v>
      </c>
      <c r="B544" s="4">
        <f t="shared" si="44"/>
        <v>31</v>
      </c>
      <c r="C544" s="2" t="s">
        <v>309</v>
      </c>
      <c r="I544">
        <v>-3</v>
      </c>
      <c r="R544" t="str">
        <f t="shared" si="40"/>
        <v>31:00</v>
      </c>
      <c r="S544" t="str">
        <f t="shared" si="41"/>
        <v>'</v>
      </c>
      <c r="T544" s="1" t="str">
        <f t="shared" si="42"/>
        <v>31:00</v>
      </c>
      <c r="U544" s="4" t="str">
        <f t="shared" si="43"/>
        <v>{time:'31:00', margin:-3, text: '', team: ''},</v>
      </c>
    </row>
    <row r="545" spans="1:21" ht="15" hidden="1" customHeight="1">
      <c r="A545" s="1">
        <v>0.45763888888867199</v>
      </c>
      <c r="B545" s="4">
        <f t="shared" si="44"/>
        <v>30</v>
      </c>
      <c r="C545" s="2" t="s">
        <v>287</v>
      </c>
      <c r="I545">
        <v>-3</v>
      </c>
      <c r="R545" t="str">
        <f t="shared" si="40"/>
        <v>30:59</v>
      </c>
      <c r="S545" t="str">
        <f t="shared" si="41"/>
        <v>'</v>
      </c>
      <c r="T545" s="1" t="str">
        <f t="shared" si="42"/>
        <v>30:59</v>
      </c>
      <c r="U545" s="4" t="str">
        <f t="shared" si="43"/>
        <v>{time:'30:59', margin:-3, text: '', team: ''},</v>
      </c>
    </row>
    <row r="546" spans="1:21" ht="15" hidden="1" customHeight="1">
      <c r="A546" s="1">
        <v>0.45694444444422699</v>
      </c>
      <c r="B546" s="4">
        <f t="shared" si="44"/>
        <v>30</v>
      </c>
      <c r="C546" s="2" t="s">
        <v>285</v>
      </c>
      <c r="I546">
        <v>-3</v>
      </c>
      <c r="R546" t="str">
        <f t="shared" si="40"/>
        <v>30:58</v>
      </c>
      <c r="S546" t="str">
        <f t="shared" si="41"/>
        <v>'</v>
      </c>
      <c r="T546" s="1" t="str">
        <f t="shared" si="42"/>
        <v>30:58</v>
      </c>
      <c r="U546" s="4" t="str">
        <f t="shared" si="43"/>
        <v>{time:'30:58', margin:-3, text: '', team: ''},</v>
      </c>
    </row>
    <row r="547" spans="1:21" ht="15" hidden="1" customHeight="1">
      <c r="A547" s="1">
        <v>0.456249999999782</v>
      </c>
      <c r="B547" s="4">
        <f t="shared" si="44"/>
        <v>30</v>
      </c>
      <c r="C547" s="2" t="s">
        <v>297</v>
      </c>
      <c r="I547">
        <v>-3</v>
      </c>
      <c r="R547" t="str">
        <f t="shared" si="40"/>
        <v>30:57</v>
      </c>
      <c r="S547" t="str">
        <f t="shared" si="41"/>
        <v>'</v>
      </c>
      <c r="T547" s="1" t="str">
        <f t="shared" si="42"/>
        <v>30:57</v>
      </c>
      <c r="U547" s="4" t="str">
        <f t="shared" si="43"/>
        <v>{time:'30:57', margin:-3, text: '', team: ''},</v>
      </c>
    </row>
    <row r="548" spans="1:21" ht="15" customHeight="1">
      <c r="A548" s="1">
        <v>0.455555555555337</v>
      </c>
      <c r="B548" s="4">
        <f t="shared" si="44"/>
        <v>30</v>
      </c>
      <c r="C548" s="2" t="s">
        <v>284</v>
      </c>
      <c r="D548" s="1">
        <v>0.45555555555555555</v>
      </c>
      <c r="E548" s="2" t="s">
        <v>22</v>
      </c>
      <c r="F548" s="2" t="s">
        <v>5</v>
      </c>
      <c r="G548" s="2" t="s">
        <v>254</v>
      </c>
      <c r="H548" s="2" t="s">
        <v>253</v>
      </c>
      <c r="I548">
        <v>-3</v>
      </c>
      <c r="R548" t="str">
        <f t="shared" si="40"/>
        <v>30:56</v>
      </c>
      <c r="S548" t="str">
        <f t="shared" si="41"/>
        <v>'</v>
      </c>
      <c r="T548" s="1" t="str">
        <f t="shared" si="42"/>
        <v>30:56</v>
      </c>
      <c r="U548" s="4" t="str">
        <f t="shared" si="43"/>
        <v>{time:'30:56', margin:-3, text: 'Stefan Nastic Turnover.', team: 'STANFORD'},</v>
      </c>
    </row>
    <row r="549" spans="1:21" ht="15" customHeight="1">
      <c r="A549" s="1">
        <v>0.454861111110892</v>
      </c>
      <c r="B549" s="4">
        <f t="shared" si="44"/>
        <v>30</v>
      </c>
      <c r="C549" s="2" t="s">
        <v>293</v>
      </c>
      <c r="D549" s="1">
        <v>0.45555555555555555</v>
      </c>
      <c r="E549" s="2" t="s">
        <v>62</v>
      </c>
      <c r="F549" s="2" t="s">
        <v>241</v>
      </c>
      <c r="G549" s="2" t="s">
        <v>254</v>
      </c>
      <c r="H549" s="2" t="s">
        <v>253</v>
      </c>
      <c r="I549">
        <v>-3</v>
      </c>
      <c r="R549" t="str">
        <f t="shared" si="40"/>
        <v>30:55</v>
      </c>
      <c r="S549" t="str">
        <f t="shared" si="41"/>
        <v>'</v>
      </c>
      <c r="T549" s="1" t="str">
        <f t="shared" si="42"/>
        <v>30:55</v>
      </c>
      <c r="U549" s="4" t="str">
        <f t="shared" si="43"/>
        <v>{time:'30:55', margin:-3, text: 'Kingsley Okoroh Steal.', team: 'CAL'},</v>
      </c>
    </row>
    <row r="550" spans="1:21" ht="15" hidden="1" customHeight="1">
      <c r="A550" s="1">
        <v>0.45416666666644701</v>
      </c>
      <c r="B550" s="4">
        <f t="shared" si="44"/>
        <v>30</v>
      </c>
      <c r="C550" s="2" t="s">
        <v>282</v>
      </c>
      <c r="I550">
        <v>-3</v>
      </c>
      <c r="R550" t="str">
        <f t="shared" si="40"/>
        <v>30:54</v>
      </c>
      <c r="S550" t="str">
        <f t="shared" si="41"/>
        <v>'</v>
      </c>
      <c r="T550" s="1" t="str">
        <f t="shared" si="42"/>
        <v>30:54</v>
      </c>
      <c r="U550" s="4" t="str">
        <f t="shared" si="43"/>
        <v>{time:'30:54', margin:-3, text: '', team: ''},</v>
      </c>
    </row>
    <row r="551" spans="1:21" ht="15" hidden="1" customHeight="1">
      <c r="A551" s="1">
        <v>0.45347222222200201</v>
      </c>
      <c r="B551" s="4">
        <f t="shared" si="44"/>
        <v>30</v>
      </c>
      <c r="C551" s="2" t="s">
        <v>310</v>
      </c>
      <c r="I551">
        <v>-3</v>
      </c>
      <c r="R551" t="str">
        <f t="shared" si="40"/>
        <v>30:53</v>
      </c>
      <c r="S551" t="str">
        <f t="shared" si="41"/>
        <v>'</v>
      </c>
      <c r="T551" s="1" t="str">
        <f t="shared" si="42"/>
        <v>30:53</v>
      </c>
      <c r="U551" s="4" t="str">
        <f t="shared" si="43"/>
        <v>{time:'30:53', margin:-3, text: '', team: ''},</v>
      </c>
    </row>
    <row r="552" spans="1:21" ht="15" hidden="1" customHeight="1">
      <c r="A552" s="1">
        <v>0.45277777777755701</v>
      </c>
      <c r="B552" s="4">
        <f t="shared" si="44"/>
        <v>30</v>
      </c>
      <c r="C552" s="2" t="s">
        <v>280</v>
      </c>
      <c r="I552">
        <v>-3</v>
      </c>
      <c r="R552" t="str">
        <f t="shared" si="40"/>
        <v>30:52</v>
      </c>
      <c r="S552" t="str">
        <f t="shared" si="41"/>
        <v>'</v>
      </c>
      <c r="T552" s="1" t="str">
        <f t="shared" si="42"/>
        <v>30:52</v>
      </c>
      <c r="U552" s="4" t="str">
        <f t="shared" si="43"/>
        <v>{time:'30:52', margin:-3, text: '', team: ''},</v>
      </c>
    </row>
    <row r="553" spans="1:21" ht="15" hidden="1" customHeight="1">
      <c r="A553" s="1">
        <v>0.45208333333311201</v>
      </c>
      <c r="B553" s="4">
        <f t="shared" si="44"/>
        <v>30</v>
      </c>
      <c r="C553" s="2" t="s">
        <v>311</v>
      </c>
      <c r="I553">
        <v>-3</v>
      </c>
      <c r="R553" t="str">
        <f t="shared" si="40"/>
        <v>30:51</v>
      </c>
      <c r="S553" t="str">
        <f t="shared" si="41"/>
        <v>'</v>
      </c>
      <c r="T553" s="1" t="str">
        <f t="shared" si="42"/>
        <v>30:51</v>
      </c>
      <c r="U553" s="4" t="str">
        <f t="shared" si="43"/>
        <v>{time:'30:51', margin:-3, text: '', team: ''},</v>
      </c>
    </row>
    <row r="554" spans="1:21" ht="15" hidden="1" customHeight="1">
      <c r="A554" s="1">
        <v>0.45138888888866702</v>
      </c>
      <c r="B554" s="4">
        <f t="shared" si="44"/>
        <v>30</v>
      </c>
      <c r="C554" s="2" t="s">
        <v>279</v>
      </c>
      <c r="I554">
        <v>-3</v>
      </c>
      <c r="R554" t="str">
        <f t="shared" si="40"/>
        <v>30:50</v>
      </c>
      <c r="S554" t="str">
        <f t="shared" si="41"/>
        <v>'</v>
      </c>
      <c r="T554" s="1" t="str">
        <f t="shared" si="42"/>
        <v>30:50</v>
      </c>
      <c r="U554" s="4" t="str">
        <f t="shared" si="43"/>
        <v>{time:'30:50', margin:-3, text: '', team: ''},</v>
      </c>
    </row>
    <row r="555" spans="1:21" ht="15" hidden="1" customHeight="1">
      <c r="A555" s="1">
        <v>0.45069444444422202</v>
      </c>
      <c r="B555" s="4">
        <f t="shared" si="44"/>
        <v>30</v>
      </c>
      <c r="C555" s="2" t="s">
        <v>312</v>
      </c>
      <c r="I555">
        <v>-3</v>
      </c>
      <c r="R555" t="str">
        <f t="shared" si="40"/>
        <v>30:49</v>
      </c>
      <c r="S555" t="str">
        <f t="shared" si="41"/>
        <v>'</v>
      </c>
      <c r="T555" s="1" t="str">
        <f t="shared" si="42"/>
        <v>30:49</v>
      </c>
      <c r="U555" s="4" t="str">
        <f t="shared" si="43"/>
        <v>{time:'30:49', margin:-3, text: '', team: ''},</v>
      </c>
    </row>
    <row r="556" spans="1:21" ht="15" hidden="1" customHeight="1">
      <c r="A556" s="1">
        <v>0.44999999999977702</v>
      </c>
      <c r="B556" s="4">
        <f t="shared" si="44"/>
        <v>30</v>
      </c>
      <c r="C556" s="2" t="s">
        <v>277</v>
      </c>
      <c r="I556">
        <v>-3</v>
      </c>
      <c r="R556" t="str">
        <f t="shared" si="40"/>
        <v>30:48</v>
      </c>
      <c r="S556" t="str">
        <f t="shared" si="41"/>
        <v>'</v>
      </c>
      <c r="T556" s="1" t="str">
        <f t="shared" si="42"/>
        <v>30:48</v>
      </c>
      <c r="U556" s="4" t="str">
        <f t="shared" si="43"/>
        <v>{time:'30:48', margin:-3, text: '', team: ''},</v>
      </c>
    </row>
    <row r="557" spans="1:21" ht="15" hidden="1" customHeight="1">
      <c r="A557" s="1">
        <v>0.44930555555533203</v>
      </c>
      <c r="B557" s="4">
        <f t="shared" si="44"/>
        <v>30</v>
      </c>
      <c r="C557" s="2" t="s">
        <v>289</v>
      </c>
      <c r="I557">
        <v>-3</v>
      </c>
      <c r="R557" t="str">
        <f t="shared" si="40"/>
        <v>30:47</v>
      </c>
      <c r="S557" t="str">
        <f t="shared" si="41"/>
        <v>'</v>
      </c>
      <c r="T557" s="1" t="str">
        <f t="shared" si="42"/>
        <v>30:47</v>
      </c>
      <c r="U557" s="4" t="str">
        <f t="shared" si="43"/>
        <v>{time:'30:47', margin:-3, text: '', team: ''},</v>
      </c>
    </row>
    <row r="558" spans="1:21" ht="15" hidden="1" customHeight="1">
      <c r="A558" s="1">
        <v>0.44861111111088697</v>
      </c>
      <c r="B558" s="4">
        <f t="shared" si="44"/>
        <v>30</v>
      </c>
      <c r="C558" s="2" t="s">
        <v>276</v>
      </c>
      <c r="I558">
        <v>-3</v>
      </c>
      <c r="R558" t="str">
        <f t="shared" si="40"/>
        <v>30:46</v>
      </c>
      <c r="S558" t="str">
        <f t="shared" si="41"/>
        <v>'</v>
      </c>
      <c r="T558" s="1" t="str">
        <f t="shared" si="42"/>
        <v>30:46</v>
      </c>
      <c r="U558" s="4" t="str">
        <f t="shared" si="43"/>
        <v>{time:'30:46', margin:-3, text: '', team: ''},</v>
      </c>
    </row>
    <row r="559" spans="1:21" ht="15" customHeight="1">
      <c r="A559" s="1">
        <v>0.44791666666644198</v>
      </c>
      <c r="B559" s="4">
        <f t="shared" si="44"/>
        <v>30</v>
      </c>
      <c r="C559" s="2" t="s">
        <v>286</v>
      </c>
      <c r="D559" s="1">
        <v>0.44791666666666669</v>
      </c>
      <c r="E559" s="2" t="s">
        <v>63</v>
      </c>
      <c r="F559" s="2" t="s">
        <v>5</v>
      </c>
      <c r="G559" s="2" t="s">
        <v>254</v>
      </c>
      <c r="H559" s="2" t="s">
        <v>253</v>
      </c>
      <c r="I559">
        <v>-3</v>
      </c>
      <c r="R559" t="str">
        <f t="shared" si="40"/>
        <v>30:45</v>
      </c>
      <c r="S559" t="str">
        <f t="shared" si="41"/>
        <v>'</v>
      </c>
      <c r="T559" s="1" t="str">
        <f t="shared" si="42"/>
        <v>30:45</v>
      </c>
      <c r="U559" s="4" t="str">
        <f t="shared" si="43"/>
        <v>{time:'30:45', margin:-3, text: 'Foul on Robert Cartwright.', team: 'STANFORD'},</v>
      </c>
    </row>
    <row r="560" spans="1:21" ht="15" customHeight="1">
      <c r="A560" s="1">
        <v>0.44722222222199698</v>
      </c>
      <c r="B560" s="4">
        <f t="shared" si="44"/>
        <v>30</v>
      </c>
      <c r="C560" s="2" t="s">
        <v>274</v>
      </c>
      <c r="D560" s="1">
        <v>0.44791666666666669</v>
      </c>
      <c r="E560" s="2" t="s">
        <v>38</v>
      </c>
      <c r="F560" s="2" t="s">
        <v>304</v>
      </c>
      <c r="G560" s="2">
        <v>13</v>
      </c>
      <c r="H560" s="2">
        <v>16</v>
      </c>
      <c r="I560">
        <v>-3</v>
      </c>
      <c r="R560" t="str">
        <f t="shared" si="40"/>
        <v>30:44</v>
      </c>
      <c r="S560" t="str">
        <f t="shared" si="41"/>
        <v>'</v>
      </c>
      <c r="T560" s="1" t="str">
        <f t="shared" si="42"/>
        <v>30:44</v>
      </c>
      <c r="U560" s="4" t="str">
        <f t="shared" si="43"/>
        <v>{time:'30:44', margin:-3, text: 'Official TV Timeout', team: 'OFFICIAL'},</v>
      </c>
    </row>
    <row r="561" spans="1:21" ht="15" hidden="1" customHeight="1">
      <c r="A561" s="1">
        <v>0.44652777777755198</v>
      </c>
      <c r="B561" s="4">
        <f t="shared" si="44"/>
        <v>30</v>
      </c>
      <c r="C561" s="2" t="s">
        <v>283</v>
      </c>
      <c r="I561">
        <v>-3</v>
      </c>
      <c r="R561" t="str">
        <f t="shared" si="40"/>
        <v>30:43</v>
      </c>
      <c r="S561" t="str">
        <f t="shared" si="41"/>
        <v>'</v>
      </c>
      <c r="T561" s="1" t="str">
        <f t="shared" si="42"/>
        <v>30:43</v>
      </c>
      <c r="U561" s="4" t="str">
        <f t="shared" si="43"/>
        <v>{time:'30:43', margin:-3, text: '', team: ''},</v>
      </c>
    </row>
    <row r="562" spans="1:21" ht="15" hidden="1" customHeight="1">
      <c r="A562" s="1">
        <v>0.44583333333310698</v>
      </c>
      <c r="B562" s="4">
        <f t="shared" si="44"/>
        <v>30</v>
      </c>
      <c r="C562" s="2" t="s">
        <v>273</v>
      </c>
      <c r="I562">
        <v>-3</v>
      </c>
      <c r="R562" t="str">
        <f t="shared" si="40"/>
        <v>30:42</v>
      </c>
      <c r="S562" t="str">
        <f t="shared" si="41"/>
        <v>'</v>
      </c>
      <c r="T562" s="1" t="str">
        <f t="shared" si="42"/>
        <v>30:42</v>
      </c>
      <c r="U562" s="4" t="str">
        <f t="shared" si="43"/>
        <v>{time:'30:42', margin:-3, text: '', team: ''},</v>
      </c>
    </row>
    <row r="563" spans="1:21" ht="15" hidden="1" customHeight="1">
      <c r="A563" s="1">
        <v>0.44513888888866199</v>
      </c>
      <c r="B563" s="4">
        <f t="shared" si="44"/>
        <v>30</v>
      </c>
      <c r="C563" s="2" t="s">
        <v>281</v>
      </c>
      <c r="I563">
        <v>-3</v>
      </c>
      <c r="R563" t="str">
        <f t="shared" si="40"/>
        <v>30:41</v>
      </c>
      <c r="S563" t="str">
        <f t="shared" si="41"/>
        <v>'</v>
      </c>
      <c r="T563" s="1" t="str">
        <f t="shared" si="42"/>
        <v>30:41</v>
      </c>
      <c r="U563" s="4" t="str">
        <f t="shared" si="43"/>
        <v>{time:'30:41', margin:-3, text: '', team: ''},</v>
      </c>
    </row>
    <row r="564" spans="1:21" ht="15" hidden="1" customHeight="1">
      <c r="A564" s="1">
        <v>0.44444444444421699</v>
      </c>
      <c r="B564" s="4">
        <f t="shared" si="44"/>
        <v>30</v>
      </c>
      <c r="C564" s="2" t="s">
        <v>272</v>
      </c>
      <c r="I564">
        <v>-3</v>
      </c>
      <c r="R564" t="str">
        <f t="shared" si="40"/>
        <v>30:40</v>
      </c>
      <c r="S564" t="str">
        <f t="shared" si="41"/>
        <v>'</v>
      </c>
      <c r="T564" s="1" t="str">
        <f t="shared" si="42"/>
        <v>30:40</v>
      </c>
      <c r="U564" s="4" t="str">
        <f t="shared" si="43"/>
        <v>{time:'30:40', margin:-3, text: '', team: ''},</v>
      </c>
    </row>
    <row r="565" spans="1:21" ht="15" hidden="1" customHeight="1">
      <c r="A565" s="1">
        <v>0.44374999999977199</v>
      </c>
      <c r="B565" s="4">
        <f t="shared" si="44"/>
        <v>30</v>
      </c>
      <c r="C565" s="2" t="s">
        <v>271</v>
      </c>
      <c r="I565">
        <v>-3</v>
      </c>
      <c r="R565" t="str">
        <f t="shared" si="40"/>
        <v>30:39</v>
      </c>
      <c r="S565" t="str">
        <f t="shared" si="41"/>
        <v>'</v>
      </c>
      <c r="T565" s="1" t="str">
        <f t="shared" si="42"/>
        <v>30:39</v>
      </c>
      <c r="U565" s="4" t="str">
        <f t="shared" si="43"/>
        <v>{time:'30:39', margin:-3, text: '', team: ''},</v>
      </c>
    </row>
    <row r="566" spans="1:21" ht="15" hidden="1" customHeight="1">
      <c r="A566" s="1">
        <v>0.443055555555327</v>
      </c>
      <c r="B566" s="4">
        <f t="shared" si="44"/>
        <v>30</v>
      </c>
      <c r="C566" s="2" t="s">
        <v>313</v>
      </c>
      <c r="I566">
        <v>-3</v>
      </c>
      <c r="R566" t="str">
        <f t="shared" si="40"/>
        <v>30:38</v>
      </c>
      <c r="S566" t="str">
        <f t="shared" si="41"/>
        <v>'</v>
      </c>
      <c r="T566" s="1" t="str">
        <f t="shared" si="42"/>
        <v>30:38</v>
      </c>
      <c r="U566" s="4" t="str">
        <f t="shared" si="43"/>
        <v>{time:'30:38', margin:-3, text: '', team: ''},</v>
      </c>
    </row>
    <row r="567" spans="1:21" ht="15" hidden="1" customHeight="1">
      <c r="A567" s="1">
        <v>0.442361111110882</v>
      </c>
      <c r="B567" s="4">
        <f t="shared" si="44"/>
        <v>30</v>
      </c>
      <c r="C567" s="2" t="s">
        <v>270</v>
      </c>
      <c r="I567">
        <v>-3</v>
      </c>
      <c r="R567" t="str">
        <f t="shared" si="40"/>
        <v>30:37</v>
      </c>
      <c r="S567" t="str">
        <f t="shared" si="41"/>
        <v>'</v>
      </c>
      <c r="T567" s="1" t="str">
        <f t="shared" si="42"/>
        <v>30:37</v>
      </c>
      <c r="U567" s="4" t="str">
        <f t="shared" si="43"/>
        <v>{time:'30:37', margin:-3, text: '', team: ''},</v>
      </c>
    </row>
    <row r="568" spans="1:21" ht="15" hidden="1" customHeight="1">
      <c r="A568" s="1">
        <v>0.441666666666437</v>
      </c>
      <c r="B568" s="4">
        <f t="shared" si="44"/>
        <v>30</v>
      </c>
      <c r="C568" s="2" t="s">
        <v>278</v>
      </c>
      <c r="I568">
        <v>-3</v>
      </c>
      <c r="R568" t="str">
        <f t="shared" si="40"/>
        <v>30:36</v>
      </c>
      <c r="S568" t="str">
        <f t="shared" si="41"/>
        <v>'</v>
      </c>
      <c r="T568" s="1" t="str">
        <f t="shared" si="42"/>
        <v>30:36</v>
      </c>
      <c r="U568" s="4" t="str">
        <f t="shared" si="43"/>
        <v>{time:'30:36', margin:-3, text: '', team: ''},</v>
      </c>
    </row>
    <row r="569" spans="1:21" ht="15" hidden="1" customHeight="1">
      <c r="A569" s="1">
        <v>0.44097222222199201</v>
      </c>
      <c r="B569" s="4">
        <f t="shared" si="44"/>
        <v>30</v>
      </c>
      <c r="C569" s="2" t="s">
        <v>269</v>
      </c>
      <c r="I569">
        <v>-3</v>
      </c>
      <c r="R569" t="str">
        <f t="shared" si="40"/>
        <v>30:35</v>
      </c>
      <c r="S569" t="str">
        <f t="shared" si="41"/>
        <v>'</v>
      </c>
      <c r="T569" s="1" t="str">
        <f t="shared" si="42"/>
        <v>30:35</v>
      </c>
      <c r="U569" s="4" t="str">
        <f t="shared" si="43"/>
        <v>{time:'30:35', margin:-3, text: '', team: ''},</v>
      </c>
    </row>
    <row r="570" spans="1:21" ht="15" hidden="1" customHeight="1">
      <c r="A570" s="1">
        <v>0.44027777777754701</v>
      </c>
      <c r="B570" s="4">
        <f t="shared" si="44"/>
        <v>30</v>
      </c>
      <c r="C570" s="2" t="s">
        <v>268</v>
      </c>
      <c r="I570">
        <v>-3</v>
      </c>
      <c r="R570" t="str">
        <f t="shared" si="40"/>
        <v>30:34</v>
      </c>
      <c r="S570" t="str">
        <f t="shared" si="41"/>
        <v>'</v>
      </c>
      <c r="T570" s="1" t="str">
        <f t="shared" si="42"/>
        <v>30:34</v>
      </c>
      <c r="U570" s="4" t="str">
        <f t="shared" si="43"/>
        <v>{time:'30:34', margin:-3, text: '', team: ''},</v>
      </c>
    </row>
    <row r="571" spans="1:21" ht="15" hidden="1" customHeight="1">
      <c r="A571" s="1">
        <v>0.43958333333310201</v>
      </c>
      <c r="B571" s="4">
        <f t="shared" si="44"/>
        <v>30</v>
      </c>
      <c r="C571" s="2" t="s">
        <v>267</v>
      </c>
      <c r="I571">
        <v>-3</v>
      </c>
      <c r="R571" t="str">
        <f t="shared" si="40"/>
        <v>30:33</v>
      </c>
      <c r="S571" t="str">
        <f t="shared" si="41"/>
        <v>'</v>
      </c>
      <c r="T571" s="1" t="str">
        <f t="shared" si="42"/>
        <v>30:33</v>
      </c>
      <c r="U571" s="4" t="str">
        <f t="shared" si="43"/>
        <v>{time:'30:33', margin:-3, text: '', team: ''},</v>
      </c>
    </row>
    <row r="572" spans="1:21" ht="15" hidden="1" customHeight="1">
      <c r="A572" s="1">
        <v>0.43888888888865701</v>
      </c>
      <c r="B572" s="4">
        <f t="shared" si="44"/>
        <v>30</v>
      </c>
      <c r="C572" s="2" t="s">
        <v>275</v>
      </c>
      <c r="I572">
        <v>-3</v>
      </c>
      <c r="R572" t="str">
        <f t="shared" si="40"/>
        <v>30:32</v>
      </c>
      <c r="S572" t="str">
        <f t="shared" si="41"/>
        <v>'</v>
      </c>
      <c r="T572" s="1" t="str">
        <f t="shared" si="42"/>
        <v>30:32</v>
      </c>
      <c r="U572" s="4" t="str">
        <f t="shared" si="43"/>
        <v>{time:'30:32', margin:-3, text: '', team: ''},</v>
      </c>
    </row>
    <row r="573" spans="1:21" ht="15" hidden="1" customHeight="1">
      <c r="A573" s="1">
        <v>0.43819444444421202</v>
      </c>
      <c r="B573" s="4">
        <f t="shared" si="44"/>
        <v>30</v>
      </c>
      <c r="C573" s="2" t="s">
        <v>314</v>
      </c>
      <c r="I573">
        <v>-3</v>
      </c>
      <c r="R573" t="str">
        <f t="shared" si="40"/>
        <v>30:31</v>
      </c>
      <c r="S573" t="str">
        <f t="shared" si="41"/>
        <v>'</v>
      </c>
      <c r="T573" s="1" t="str">
        <f t="shared" si="42"/>
        <v>30:31</v>
      </c>
      <c r="U573" s="4" t="str">
        <f t="shared" si="43"/>
        <v>{time:'30:31', margin:-3, text: '', team: ''},</v>
      </c>
    </row>
    <row r="574" spans="1:21" ht="15" hidden="1" customHeight="1">
      <c r="A574" s="1">
        <v>0.43749999999976702</v>
      </c>
      <c r="B574" s="4">
        <f t="shared" si="44"/>
        <v>30</v>
      </c>
      <c r="C574" s="2" t="s">
        <v>266</v>
      </c>
      <c r="I574">
        <v>-3</v>
      </c>
      <c r="R574" t="str">
        <f t="shared" si="40"/>
        <v>30:30</v>
      </c>
      <c r="S574" t="str">
        <f t="shared" si="41"/>
        <v>'</v>
      </c>
      <c r="T574" s="1" t="str">
        <f t="shared" si="42"/>
        <v>30:30</v>
      </c>
      <c r="U574" s="4" t="str">
        <f t="shared" si="43"/>
        <v>{time:'30:30', margin:-3, text: '', team: ''},</v>
      </c>
    </row>
    <row r="575" spans="1:21">
      <c r="A575" s="1">
        <v>0.43680555555532202</v>
      </c>
      <c r="B575" s="4">
        <f t="shared" si="44"/>
        <v>30</v>
      </c>
      <c r="C575" s="2" t="s">
        <v>315</v>
      </c>
      <c r="D575" s="1">
        <v>0.4368055555555555</v>
      </c>
      <c r="E575" s="2" t="s">
        <v>35</v>
      </c>
      <c r="F575" s="2" t="s">
        <v>241</v>
      </c>
      <c r="G575" s="2" t="s">
        <v>254</v>
      </c>
      <c r="H575" s="2" t="s">
        <v>253</v>
      </c>
      <c r="I575">
        <v>-3</v>
      </c>
      <c r="R575" t="str">
        <f t="shared" si="40"/>
        <v>30:29</v>
      </c>
      <c r="S575" t="str">
        <f t="shared" si="41"/>
        <v>'</v>
      </c>
      <c r="T575" s="1" t="str">
        <f t="shared" si="42"/>
        <v>30:29</v>
      </c>
      <c r="U575" s="4" t="str">
        <f t="shared" si="43"/>
        <v>{time:'30:29', margin:-3, text: 'Tyrone Wallace missed Three Point Jumper.', team: 'CAL'},</v>
      </c>
    </row>
    <row r="576" spans="1:21" ht="15" customHeight="1">
      <c r="A576" s="1">
        <v>0.43611111111087703</v>
      </c>
      <c r="B576" s="4">
        <f t="shared" si="44"/>
        <v>30</v>
      </c>
      <c r="C576" s="2" t="s">
        <v>263</v>
      </c>
      <c r="D576" s="1">
        <v>0.4368055555555555</v>
      </c>
      <c r="E576" s="2" t="s">
        <v>64</v>
      </c>
      <c r="F576" s="2" t="s">
        <v>241</v>
      </c>
      <c r="G576" s="2" t="s">
        <v>254</v>
      </c>
      <c r="H576" s="2" t="s">
        <v>253</v>
      </c>
      <c r="I576">
        <v>-3</v>
      </c>
      <c r="R576" t="str">
        <f t="shared" si="40"/>
        <v>30:28</v>
      </c>
      <c r="S576" t="str">
        <f t="shared" si="41"/>
        <v>'</v>
      </c>
      <c r="T576" s="1" t="str">
        <f t="shared" si="42"/>
        <v>30:28</v>
      </c>
      <c r="U576" s="4" t="str">
        <f t="shared" si="43"/>
        <v>{time:'30:28', margin:-3, text: 'David Kravish Offensive Rebound.', team: 'CAL'},</v>
      </c>
    </row>
    <row r="577" spans="1:21" ht="15" hidden="1" customHeight="1">
      <c r="A577" s="1">
        <v>0.43541666666643197</v>
      </c>
      <c r="B577" s="4">
        <f t="shared" si="44"/>
        <v>30</v>
      </c>
      <c r="C577" s="2" t="s">
        <v>316</v>
      </c>
      <c r="I577">
        <v>-3</v>
      </c>
      <c r="R577" t="str">
        <f t="shared" si="40"/>
        <v>30:27</v>
      </c>
      <c r="S577" t="str">
        <f t="shared" si="41"/>
        <v>'</v>
      </c>
      <c r="T577" s="1" t="str">
        <f t="shared" si="42"/>
        <v>30:27</v>
      </c>
      <c r="U577" s="4" t="str">
        <f t="shared" si="43"/>
        <v>{time:'30:27', margin:-3, text: '', team: ''},</v>
      </c>
    </row>
    <row r="578" spans="1:21" ht="15" hidden="1" customHeight="1">
      <c r="A578" s="1">
        <v>0.43472222222198698</v>
      </c>
      <c r="B578" s="4">
        <f t="shared" si="44"/>
        <v>30</v>
      </c>
      <c r="C578" s="2" t="s">
        <v>261</v>
      </c>
      <c r="I578">
        <v>-3</v>
      </c>
      <c r="R578" t="str">
        <f t="shared" si="40"/>
        <v>30:26</v>
      </c>
      <c r="S578" t="str">
        <f t="shared" si="41"/>
        <v>'</v>
      </c>
      <c r="T578" s="1" t="str">
        <f t="shared" si="42"/>
        <v>30:26</v>
      </c>
      <c r="U578" s="4" t="str">
        <f t="shared" si="43"/>
        <v>{time:'30:26', margin:-3, text: '', team: ''},</v>
      </c>
    </row>
    <row r="579" spans="1:21" ht="15" hidden="1" customHeight="1">
      <c r="A579" s="1">
        <v>0.43402777777754198</v>
      </c>
      <c r="B579" s="4">
        <f t="shared" si="44"/>
        <v>30</v>
      </c>
      <c r="C579" s="2" t="s">
        <v>260</v>
      </c>
      <c r="I579">
        <v>-3</v>
      </c>
      <c r="R579" t="str">
        <f t="shared" si="40"/>
        <v>30:25</v>
      </c>
      <c r="S579" t="str">
        <f t="shared" si="41"/>
        <v>'</v>
      </c>
      <c r="T579" s="1" t="str">
        <f t="shared" si="42"/>
        <v>30:25</v>
      </c>
      <c r="U579" s="4" t="str">
        <f t="shared" si="43"/>
        <v>{time:'30:25', margin:-3, text: '', team: ''},</v>
      </c>
    </row>
    <row r="580" spans="1:21" ht="15" hidden="1" customHeight="1">
      <c r="A580" s="1">
        <v>0.43333333333309698</v>
      </c>
      <c r="B580" s="4">
        <f t="shared" si="44"/>
        <v>30</v>
      </c>
      <c r="C580" s="2" t="s">
        <v>259</v>
      </c>
      <c r="I580">
        <v>-3</v>
      </c>
      <c r="R580" t="str">
        <f t="shared" si="40"/>
        <v>30:24</v>
      </c>
      <c r="S580" t="str">
        <f t="shared" si="41"/>
        <v>'</v>
      </c>
      <c r="T580" s="1" t="str">
        <f t="shared" si="42"/>
        <v>30:24</v>
      </c>
      <c r="U580" s="4" t="str">
        <f t="shared" si="43"/>
        <v>{time:'30:24', margin:-3, text: '', team: ''},</v>
      </c>
    </row>
    <row r="581" spans="1:21" ht="15" hidden="1" customHeight="1">
      <c r="A581" s="1">
        <v>0.43263888888865198</v>
      </c>
      <c r="B581" s="4">
        <f t="shared" si="44"/>
        <v>30</v>
      </c>
      <c r="C581" s="2" t="s">
        <v>265</v>
      </c>
      <c r="I581">
        <v>-3</v>
      </c>
      <c r="R581" t="str">
        <f t="shared" ref="R581:R644" si="45">B581&amp;":"&amp;C581</f>
        <v>30:23</v>
      </c>
      <c r="S581" t="str">
        <f t="shared" ref="S581:S644" si="46">"'"</f>
        <v>'</v>
      </c>
      <c r="T581" s="1" t="str">
        <f t="shared" ref="T581:T644" si="47">R581</f>
        <v>30:23</v>
      </c>
      <c r="U581" s="4" t="str">
        <f t="shared" ref="U581:U644" si="48">"{time:'"&amp;R581&amp;"', margin:"&amp;I581&amp;", text: '"&amp;E581&amp;"', team: '"&amp;F581&amp;"'},"</f>
        <v>{time:'30:23', margin:-3, text: '', team: ''},</v>
      </c>
    </row>
    <row r="582" spans="1:21" ht="15" hidden="1" customHeight="1">
      <c r="A582" s="1">
        <v>0.43194444444420699</v>
      </c>
      <c r="B582" s="4">
        <f t="shared" ref="B582:B645" si="49">IF(C581="00",B581-1,B581)</f>
        <v>30</v>
      </c>
      <c r="C582" s="2" t="s">
        <v>258</v>
      </c>
      <c r="I582">
        <v>-3</v>
      </c>
      <c r="R582" t="str">
        <f t="shared" si="45"/>
        <v>30:22</v>
      </c>
      <c r="S582" t="str">
        <f t="shared" si="46"/>
        <v>'</v>
      </c>
      <c r="T582" s="1" t="str">
        <f t="shared" si="47"/>
        <v>30:22</v>
      </c>
      <c r="U582" s="4" t="str">
        <f t="shared" si="48"/>
        <v>{time:'30:22', margin:-3, text: '', team: ''},</v>
      </c>
    </row>
    <row r="583" spans="1:21" ht="15" hidden="1" customHeight="1">
      <c r="A583" s="1">
        <v>0.43124999999976199</v>
      </c>
      <c r="B583" s="4">
        <f t="shared" si="49"/>
        <v>30</v>
      </c>
      <c r="C583" s="2" t="s">
        <v>264</v>
      </c>
      <c r="I583">
        <v>-3</v>
      </c>
      <c r="R583" t="str">
        <f t="shared" si="45"/>
        <v>30:21</v>
      </c>
      <c r="S583" t="str">
        <f t="shared" si="46"/>
        <v>'</v>
      </c>
      <c r="T583" s="1" t="str">
        <f t="shared" si="47"/>
        <v>30:21</v>
      </c>
      <c r="U583" s="4" t="str">
        <f t="shared" si="48"/>
        <v>{time:'30:21', margin:-3, text: '', team: ''},</v>
      </c>
    </row>
    <row r="584" spans="1:21">
      <c r="A584" s="1">
        <v>0.43055555555531699</v>
      </c>
      <c r="B584" s="4">
        <f t="shared" si="49"/>
        <v>30</v>
      </c>
      <c r="C584" s="2" t="s">
        <v>256</v>
      </c>
      <c r="D584" s="1">
        <v>0.43055555555555558</v>
      </c>
      <c r="E584" s="2" t="s">
        <v>39</v>
      </c>
      <c r="F584" s="2" t="s">
        <v>241</v>
      </c>
      <c r="G584" s="2" t="s">
        <v>254</v>
      </c>
      <c r="H584" s="2" t="s">
        <v>253</v>
      </c>
      <c r="I584">
        <v>-3</v>
      </c>
      <c r="R584" t="str">
        <f t="shared" si="45"/>
        <v>30:20</v>
      </c>
      <c r="S584" t="str">
        <f t="shared" si="46"/>
        <v>'</v>
      </c>
      <c r="T584" s="1" t="str">
        <f t="shared" si="47"/>
        <v>30:20</v>
      </c>
      <c r="U584" s="4" t="str">
        <f t="shared" si="48"/>
        <v>{time:'30:20', margin:-3, text: 'Tyrone Wallace missed Jumper.', team: 'CAL'},</v>
      </c>
    </row>
    <row r="585" spans="1:21" ht="15" customHeight="1">
      <c r="A585" s="1">
        <v>0.429861111110872</v>
      </c>
      <c r="B585" s="4">
        <f t="shared" si="49"/>
        <v>30</v>
      </c>
      <c r="C585" s="2" t="s">
        <v>262</v>
      </c>
      <c r="D585" s="1">
        <v>0.43055555555555558</v>
      </c>
      <c r="E585" s="2" t="s">
        <v>49</v>
      </c>
      <c r="F585" s="2" t="s">
        <v>5</v>
      </c>
      <c r="G585" s="2" t="s">
        <v>254</v>
      </c>
      <c r="H585" s="2" t="s">
        <v>253</v>
      </c>
      <c r="I585">
        <v>-3</v>
      </c>
      <c r="R585" t="str">
        <f t="shared" si="45"/>
        <v>30:19</v>
      </c>
      <c r="S585" t="str">
        <f t="shared" si="46"/>
        <v>'</v>
      </c>
      <c r="T585" s="1" t="str">
        <f t="shared" si="47"/>
        <v>30:19</v>
      </c>
      <c r="U585" s="4" t="str">
        <f t="shared" si="48"/>
        <v>{time:'30:19', margin:-3, text: 'Anthony Brown Defensive Rebound.', team: 'STANFORD'},</v>
      </c>
    </row>
    <row r="586" spans="1:21" ht="15" hidden="1" customHeight="1">
      <c r="A586" s="1">
        <v>0.429166666666427</v>
      </c>
      <c r="B586" s="4">
        <f t="shared" si="49"/>
        <v>30</v>
      </c>
      <c r="C586" s="2" t="s">
        <v>255</v>
      </c>
      <c r="I586">
        <v>-3</v>
      </c>
      <c r="R586" t="str">
        <f t="shared" si="45"/>
        <v>30:18</v>
      </c>
      <c r="S586" t="str">
        <f t="shared" si="46"/>
        <v>'</v>
      </c>
      <c r="T586" s="1" t="str">
        <f t="shared" si="47"/>
        <v>30:18</v>
      </c>
      <c r="U586" s="4" t="str">
        <f t="shared" si="48"/>
        <v>{time:'30:18', margin:-3, text: '', team: ''},</v>
      </c>
    </row>
    <row r="587" spans="1:21" ht="15" hidden="1" customHeight="1">
      <c r="A587" s="1">
        <v>0.428472222221982</v>
      </c>
      <c r="B587" s="4">
        <f t="shared" si="49"/>
        <v>30</v>
      </c>
      <c r="C587" s="2" t="s">
        <v>257</v>
      </c>
      <c r="I587">
        <v>-3</v>
      </c>
      <c r="R587" t="str">
        <f t="shared" si="45"/>
        <v>30:17</v>
      </c>
      <c r="S587" t="str">
        <f t="shared" si="46"/>
        <v>'</v>
      </c>
      <c r="T587" s="1" t="str">
        <f t="shared" si="47"/>
        <v>30:17</v>
      </c>
      <c r="U587" s="4" t="str">
        <f t="shared" si="48"/>
        <v>{time:'30:17', margin:-3, text: '', team: ''},</v>
      </c>
    </row>
    <row r="588" spans="1:21" ht="15" hidden="1" customHeight="1">
      <c r="A588" s="1">
        <v>0.427777777777537</v>
      </c>
      <c r="B588" s="4">
        <f t="shared" si="49"/>
        <v>30</v>
      </c>
      <c r="C588" s="2" t="s">
        <v>253</v>
      </c>
      <c r="I588">
        <v>-3</v>
      </c>
      <c r="R588" t="str">
        <f t="shared" si="45"/>
        <v>30:16</v>
      </c>
      <c r="S588" t="str">
        <f t="shared" si="46"/>
        <v>'</v>
      </c>
      <c r="T588" s="1" t="str">
        <f t="shared" si="47"/>
        <v>30:16</v>
      </c>
      <c r="U588" s="4" t="str">
        <f t="shared" si="48"/>
        <v>{time:'30:16', margin:-3, text: '', team: ''},</v>
      </c>
    </row>
    <row r="589" spans="1:21" ht="15" hidden="1" customHeight="1">
      <c r="A589" s="1">
        <v>0.42708333333309201</v>
      </c>
      <c r="B589" s="4">
        <f t="shared" si="49"/>
        <v>30</v>
      </c>
      <c r="C589" s="2" t="s">
        <v>252</v>
      </c>
      <c r="I589">
        <v>-3</v>
      </c>
      <c r="R589" t="str">
        <f t="shared" si="45"/>
        <v>30:15</v>
      </c>
      <c r="S589" t="str">
        <f t="shared" si="46"/>
        <v>'</v>
      </c>
      <c r="T589" s="1" t="str">
        <f t="shared" si="47"/>
        <v>30:15</v>
      </c>
      <c r="U589" s="4" t="str">
        <f t="shared" si="48"/>
        <v>{time:'30:15', margin:-3, text: '', team: ''},</v>
      </c>
    </row>
    <row r="590" spans="1:21" ht="15" hidden="1" customHeight="1">
      <c r="A590" s="1">
        <v>0.42638888888864701</v>
      </c>
      <c r="B590" s="4">
        <f t="shared" si="49"/>
        <v>30</v>
      </c>
      <c r="C590" s="2" t="s">
        <v>251</v>
      </c>
      <c r="I590">
        <v>-3</v>
      </c>
      <c r="R590" t="str">
        <f t="shared" si="45"/>
        <v>30:14</v>
      </c>
      <c r="S590" t="str">
        <f t="shared" si="46"/>
        <v>'</v>
      </c>
      <c r="T590" s="1" t="str">
        <f t="shared" si="47"/>
        <v>30:14</v>
      </c>
      <c r="U590" s="4" t="str">
        <f t="shared" si="48"/>
        <v>{time:'30:14', margin:-3, text: '', team: ''},</v>
      </c>
    </row>
    <row r="591" spans="1:21" ht="15" hidden="1" customHeight="1">
      <c r="A591" s="1">
        <v>0.42569444444420201</v>
      </c>
      <c r="B591" s="4">
        <f t="shared" si="49"/>
        <v>30</v>
      </c>
      <c r="C591" s="2" t="s">
        <v>254</v>
      </c>
      <c r="I591">
        <v>-3</v>
      </c>
      <c r="R591" t="str">
        <f t="shared" si="45"/>
        <v>30:13</v>
      </c>
      <c r="S591" t="str">
        <f t="shared" si="46"/>
        <v>'</v>
      </c>
      <c r="T591" s="1" t="str">
        <f t="shared" si="47"/>
        <v>30:13</v>
      </c>
      <c r="U591" s="4" t="str">
        <f t="shared" si="48"/>
        <v>{time:'30:13', margin:-3, text: '', team: ''},</v>
      </c>
    </row>
    <row r="592" spans="1:21" ht="15" hidden="1" customHeight="1">
      <c r="A592" s="1">
        <v>0.42499999999975702</v>
      </c>
      <c r="B592" s="4">
        <f t="shared" si="49"/>
        <v>30</v>
      </c>
      <c r="C592" s="2" t="s">
        <v>317</v>
      </c>
      <c r="I592">
        <v>-3</v>
      </c>
      <c r="R592" t="str">
        <f t="shared" si="45"/>
        <v>30:12</v>
      </c>
      <c r="S592" t="str">
        <f t="shared" si="46"/>
        <v>'</v>
      </c>
      <c r="T592" s="1" t="str">
        <f t="shared" si="47"/>
        <v>30:12</v>
      </c>
      <c r="U592" s="4" t="str">
        <f t="shared" si="48"/>
        <v>{time:'30:12', margin:-3, text: '', team: ''},</v>
      </c>
    </row>
    <row r="593" spans="1:21" ht="15" hidden="1" customHeight="1">
      <c r="A593" s="1">
        <v>0.42430555555531202</v>
      </c>
      <c r="B593" s="4">
        <f t="shared" si="49"/>
        <v>30</v>
      </c>
      <c r="C593" s="2" t="s">
        <v>250</v>
      </c>
      <c r="I593">
        <v>-3</v>
      </c>
      <c r="R593" t="str">
        <f t="shared" si="45"/>
        <v>30:11</v>
      </c>
      <c r="S593" t="str">
        <f t="shared" si="46"/>
        <v>'</v>
      </c>
      <c r="T593" s="1" t="str">
        <f t="shared" si="47"/>
        <v>30:11</v>
      </c>
      <c r="U593" s="4" t="str">
        <f t="shared" si="48"/>
        <v>{time:'30:11', margin:-3, text: '', team: ''},</v>
      </c>
    </row>
    <row r="594" spans="1:21" ht="15" hidden="1" customHeight="1">
      <c r="A594" s="1">
        <v>0.42361111111086702</v>
      </c>
      <c r="B594" s="4">
        <f t="shared" si="49"/>
        <v>30</v>
      </c>
      <c r="C594" s="2" t="s">
        <v>318</v>
      </c>
      <c r="I594">
        <v>-3</v>
      </c>
      <c r="R594" t="str">
        <f t="shared" si="45"/>
        <v>30:10</v>
      </c>
      <c r="S594" t="str">
        <f t="shared" si="46"/>
        <v>'</v>
      </c>
      <c r="T594" s="1" t="str">
        <f t="shared" si="47"/>
        <v>30:10</v>
      </c>
      <c r="U594" s="4" t="str">
        <f t="shared" si="48"/>
        <v>{time:'30:10', margin:-3, text: '', team: ''},</v>
      </c>
    </row>
    <row r="595" spans="1:21" ht="15" hidden="1" customHeight="1">
      <c r="A595" s="1">
        <v>0.42291666666642203</v>
      </c>
      <c r="B595" s="4">
        <f t="shared" si="49"/>
        <v>30</v>
      </c>
      <c r="C595" s="2" t="s">
        <v>319</v>
      </c>
      <c r="I595">
        <v>-3</v>
      </c>
      <c r="R595" t="str">
        <f t="shared" si="45"/>
        <v>30:09</v>
      </c>
      <c r="S595" t="str">
        <f t="shared" si="46"/>
        <v>'</v>
      </c>
      <c r="T595" s="1" t="str">
        <f t="shared" si="47"/>
        <v>30:09</v>
      </c>
      <c r="U595" s="4" t="str">
        <f t="shared" si="48"/>
        <v>{time:'30:09', margin:-3, text: '', team: ''},</v>
      </c>
    </row>
    <row r="596" spans="1:21" ht="15" hidden="1" customHeight="1">
      <c r="A596" s="1">
        <v>0.42222222222197697</v>
      </c>
      <c r="B596" s="4">
        <f t="shared" si="49"/>
        <v>30</v>
      </c>
      <c r="C596" s="2" t="s">
        <v>320</v>
      </c>
      <c r="I596">
        <v>-3</v>
      </c>
      <c r="R596" t="str">
        <f t="shared" si="45"/>
        <v>30:08</v>
      </c>
      <c r="S596" t="str">
        <f t="shared" si="46"/>
        <v>'</v>
      </c>
      <c r="T596" s="1" t="str">
        <f t="shared" si="47"/>
        <v>30:08</v>
      </c>
      <c r="U596" s="4" t="str">
        <f t="shared" si="48"/>
        <v>{time:'30:08', margin:-3, text: '', team: ''},</v>
      </c>
    </row>
    <row r="597" spans="1:21" ht="15" hidden="1" customHeight="1">
      <c r="A597" s="1">
        <v>0.42152777777753198</v>
      </c>
      <c r="B597" s="4">
        <f t="shared" si="49"/>
        <v>30</v>
      </c>
      <c r="C597" s="2" t="s">
        <v>321</v>
      </c>
      <c r="I597">
        <v>-3</v>
      </c>
      <c r="R597" t="str">
        <f t="shared" si="45"/>
        <v>30:07</v>
      </c>
      <c r="S597" t="str">
        <f t="shared" si="46"/>
        <v>'</v>
      </c>
      <c r="T597" s="1" t="str">
        <f t="shared" si="47"/>
        <v>30:07</v>
      </c>
      <c r="U597" s="4" t="str">
        <f t="shared" si="48"/>
        <v>{time:'30:07', margin:-3, text: '', team: ''},</v>
      </c>
    </row>
    <row r="598" spans="1:21" ht="15" hidden="1" customHeight="1">
      <c r="A598" s="1">
        <v>0.42083333333308698</v>
      </c>
      <c r="B598" s="4">
        <f t="shared" si="49"/>
        <v>30</v>
      </c>
      <c r="C598" s="2" t="s">
        <v>322</v>
      </c>
      <c r="I598">
        <v>-3</v>
      </c>
      <c r="R598" t="str">
        <f t="shared" si="45"/>
        <v>30:06</v>
      </c>
      <c r="S598" t="str">
        <f t="shared" si="46"/>
        <v>'</v>
      </c>
      <c r="T598" s="1" t="str">
        <f t="shared" si="47"/>
        <v>30:06</v>
      </c>
      <c r="U598" s="4" t="str">
        <f t="shared" si="48"/>
        <v>{time:'30:06', margin:-3, text: '', team: ''},</v>
      </c>
    </row>
    <row r="599" spans="1:21" ht="15" hidden="1" customHeight="1">
      <c r="A599" s="1">
        <v>0.42013888888864198</v>
      </c>
      <c r="B599" s="4">
        <f t="shared" si="49"/>
        <v>30</v>
      </c>
      <c r="C599" s="2" t="s">
        <v>323</v>
      </c>
      <c r="I599">
        <v>-3</v>
      </c>
      <c r="R599" t="str">
        <f t="shared" si="45"/>
        <v>30:05</v>
      </c>
      <c r="S599" t="str">
        <f t="shared" si="46"/>
        <v>'</v>
      </c>
      <c r="T599" s="1" t="str">
        <f t="shared" si="47"/>
        <v>30:05</v>
      </c>
      <c r="U599" s="4" t="str">
        <f t="shared" si="48"/>
        <v>{time:'30:05', margin:-3, text: '', team: ''},</v>
      </c>
    </row>
    <row r="600" spans="1:21" ht="15" hidden="1" customHeight="1">
      <c r="A600" s="1">
        <v>0.41944444444419698</v>
      </c>
      <c r="B600" s="4">
        <f t="shared" si="49"/>
        <v>30</v>
      </c>
      <c r="C600" s="2" t="s">
        <v>324</v>
      </c>
      <c r="I600">
        <v>-3</v>
      </c>
      <c r="R600" t="str">
        <f t="shared" si="45"/>
        <v>30:04</v>
      </c>
      <c r="S600" t="str">
        <f t="shared" si="46"/>
        <v>'</v>
      </c>
      <c r="T600" s="1" t="str">
        <f t="shared" si="47"/>
        <v>30:04</v>
      </c>
      <c r="U600" s="4" t="str">
        <f t="shared" si="48"/>
        <v>{time:'30:04', margin:-3, text: '', team: ''},</v>
      </c>
    </row>
    <row r="601" spans="1:21" ht="15" hidden="1" customHeight="1">
      <c r="A601" s="1">
        <v>0.41874999999975199</v>
      </c>
      <c r="B601" s="4">
        <f t="shared" si="49"/>
        <v>30</v>
      </c>
      <c r="C601" s="2" t="s">
        <v>325</v>
      </c>
      <c r="I601">
        <v>-3</v>
      </c>
      <c r="R601" t="str">
        <f t="shared" si="45"/>
        <v>30:03</v>
      </c>
      <c r="S601" t="str">
        <f t="shared" si="46"/>
        <v>'</v>
      </c>
      <c r="T601" s="1" t="str">
        <f t="shared" si="47"/>
        <v>30:03</v>
      </c>
      <c r="U601" s="4" t="str">
        <f t="shared" si="48"/>
        <v>{time:'30:03', margin:-3, text: '', team: ''},</v>
      </c>
    </row>
    <row r="602" spans="1:21" ht="15" hidden="1" customHeight="1">
      <c r="A602" s="1">
        <v>0.41805555555530699</v>
      </c>
      <c r="B602" s="4">
        <f t="shared" si="49"/>
        <v>30</v>
      </c>
      <c r="C602" s="2" t="s">
        <v>326</v>
      </c>
      <c r="I602">
        <v>-3</v>
      </c>
      <c r="R602" t="str">
        <f t="shared" si="45"/>
        <v>30:02</v>
      </c>
      <c r="S602" t="str">
        <f t="shared" si="46"/>
        <v>'</v>
      </c>
      <c r="T602" s="1" t="str">
        <f t="shared" si="47"/>
        <v>30:02</v>
      </c>
      <c r="U602" s="4" t="str">
        <f t="shared" si="48"/>
        <v>{time:'30:02', margin:-3, text: '', team: ''},</v>
      </c>
    </row>
    <row r="603" spans="1:21" ht="15" hidden="1" customHeight="1">
      <c r="A603" s="1">
        <v>0.41736111111086199</v>
      </c>
      <c r="B603" s="4">
        <f t="shared" si="49"/>
        <v>30</v>
      </c>
      <c r="C603" s="2" t="s">
        <v>327</v>
      </c>
      <c r="I603">
        <v>-3</v>
      </c>
      <c r="R603" t="str">
        <f t="shared" si="45"/>
        <v>30:01</v>
      </c>
      <c r="S603" t="str">
        <f t="shared" si="46"/>
        <v>'</v>
      </c>
      <c r="T603" s="1" t="str">
        <f t="shared" si="47"/>
        <v>30:01</v>
      </c>
      <c r="U603" s="4" t="str">
        <f t="shared" si="48"/>
        <v>{time:'30:01', margin:-3, text: '', team: ''},</v>
      </c>
    </row>
    <row r="604" spans="1:21" ht="15" hidden="1" customHeight="1">
      <c r="A604" s="1">
        <v>0.416666666666417</v>
      </c>
      <c r="B604" s="4">
        <f t="shared" si="49"/>
        <v>30</v>
      </c>
      <c r="C604" s="2" t="s">
        <v>309</v>
      </c>
      <c r="I604">
        <v>-3</v>
      </c>
      <c r="R604" t="str">
        <f t="shared" si="45"/>
        <v>30:00</v>
      </c>
      <c r="S604" t="str">
        <f t="shared" si="46"/>
        <v>'</v>
      </c>
      <c r="T604" s="1" t="str">
        <f t="shared" si="47"/>
        <v>30:00</v>
      </c>
      <c r="U604" s="4" t="str">
        <f t="shared" si="48"/>
        <v>{time:'30:00', margin:-3, text: '', team: ''},</v>
      </c>
    </row>
    <row r="605" spans="1:21" ht="15" hidden="1" customHeight="1">
      <c r="A605" s="1">
        <v>0.415972222221972</v>
      </c>
      <c r="B605" s="4">
        <f t="shared" si="49"/>
        <v>29</v>
      </c>
      <c r="C605" s="2" t="s">
        <v>287</v>
      </c>
      <c r="I605">
        <v>-3</v>
      </c>
      <c r="R605" t="str">
        <f t="shared" si="45"/>
        <v>29:59</v>
      </c>
      <c r="S605" t="str">
        <f t="shared" si="46"/>
        <v>'</v>
      </c>
      <c r="T605" s="1" t="str">
        <f t="shared" si="47"/>
        <v>29:59</v>
      </c>
      <c r="U605" s="4" t="str">
        <f t="shared" si="48"/>
        <v>{time:'29:59', margin:-3, text: '', team: ''},</v>
      </c>
    </row>
    <row r="606" spans="1:21" ht="15" hidden="1" customHeight="1">
      <c r="A606" s="1">
        <v>0.415277777777527</v>
      </c>
      <c r="B606" s="4">
        <f t="shared" si="49"/>
        <v>29</v>
      </c>
      <c r="C606" s="2" t="s">
        <v>285</v>
      </c>
      <c r="I606">
        <v>-3</v>
      </c>
      <c r="R606" t="str">
        <f t="shared" si="45"/>
        <v>29:58</v>
      </c>
      <c r="S606" t="str">
        <f t="shared" si="46"/>
        <v>'</v>
      </c>
      <c r="T606" s="1" t="str">
        <f t="shared" si="47"/>
        <v>29:58</v>
      </c>
      <c r="U606" s="4" t="str">
        <f t="shared" si="48"/>
        <v>{time:'29:58', margin:-3, text: '', team: ''},</v>
      </c>
    </row>
    <row r="607" spans="1:21" ht="15" hidden="1" customHeight="1">
      <c r="A607" s="1">
        <v>0.414583333333082</v>
      </c>
      <c r="B607" s="4">
        <f t="shared" si="49"/>
        <v>29</v>
      </c>
      <c r="C607" s="2" t="s">
        <v>297</v>
      </c>
      <c r="I607">
        <v>-3</v>
      </c>
      <c r="R607" t="str">
        <f t="shared" si="45"/>
        <v>29:57</v>
      </c>
      <c r="S607" t="str">
        <f t="shared" si="46"/>
        <v>'</v>
      </c>
      <c r="T607" s="1" t="str">
        <f t="shared" si="47"/>
        <v>29:57</v>
      </c>
      <c r="U607" s="4" t="str">
        <f t="shared" si="48"/>
        <v>{time:'29:57', margin:-3, text: '', team: ''},</v>
      </c>
    </row>
    <row r="608" spans="1:21" ht="15" hidden="1" customHeight="1">
      <c r="A608" s="1">
        <v>0.41388888888863701</v>
      </c>
      <c r="B608" s="4">
        <f t="shared" si="49"/>
        <v>29</v>
      </c>
      <c r="C608" s="2" t="s">
        <v>284</v>
      </c>
      <c r="I608">
        <v>-3</v>
      </c>
      <c r="R608" t="str">
        <f t="shared" si="45"/>
        <v>29:56</v>
      </c>
      <c r="S608" t="str">
        <f t="shared" si="46"/>
        <v>'</v>
      </c>
      <c r="T608" s="1" t="str">
        <f t="shared" si="47"/>
        <v>29:56</v>
      </c>
      <c r="U608" s="4" t="str">
        <f t="shared" si="48"/>
        <v>{time:'29:56', margin:-3, text: '', team: ''},</v>
      </c>
    </row>
    <row r="609" spans="1:21" ht="15" hidden="1" customHeight="1">
      <c r="A609" s="1">
        <v>0.41319444444419201</v>
      </c>
      <c r="B609" s="4">
        <f t="shared" si="49"/>
        <v>29</v>
      </c>
      <c r="C609" s="2" t="s">
        <v>293</v>
      </c>
      <c r="I609">
        <v>-3</v>
      </c>
      <c r="R609" t="str">
        <f t="shared" si="45"/>
        <v>29:55</v>
      </c>
      <c r="S609" t="str">
        <f t="shared" si="46"/>
        <v>'</v>
      </c>
      <c r="T609" s="1" t="str">
        <f t="shared" si="47"/>
        <v>29:55</v>
      </c>
      <c r="U609" s="4" t="str">
        <f t="shared" si="48"/>
        <v>{time:'29:55', margin:-3, text: '', team: ''},</v>
      </c>
    </row>
    <row r="610" spans="1:21" ht="15" hidden="1" customHeight="1">
      <c r="A610" s="1">
        <v>0.41249999999974701</v>
      </c>
      <c r="B610" s="4">
        <f t="shared" si="49"/>
        <v>29</v>
      </c>
      <c r="C610" s="2" t="s">
        <v>282</v>
      </c>
      <c r="I610">
        <v>-3</v>
      </c>
      <c r="R610" t="str">
        <f t="shared" si="45"/>
        <v>29:54</v>
      </c>
      <c r="S610" t="str">
        <f t="shared" si="46"/>
        <v>'</v>
      </c>
      <c r="T610" s="1" t="str">
        <f t="shared" si="47"/>
        <v>29:54</v>
      </c>
      <c r="U610" s="4" t="str">
        <f t="shared" si="48"/>
        <v>{time:'29:54', margin:-3, text: '', team: ''},</v>
      </c>
    </row>
    <row r="611" spans="1:21" ht="15" hidden="1" customHeight="1">
      <c r="A611" s="1">
        <v>0.41180555555530202</v>
      </c>
      <c r="B611" s="4">
        <f t="shared" si="49"/>
        <v>29</v>
      </c>
      <c r="C611" s="2" t="s">
        <v>310</v>
      </c>
      <c r="I611">
        <v>-3</v>
      </c>
      <c r="R611" t="str">
        <f t="shared" si="45"/>
        <v>29:53</v>
      </c>
      <c r="S611" t="str">
        <f t="shared" si="46"/>
        <v>'</v>
      </c>
      <c r="T611" s="1" t="str">
        <f t="shared" si="47"/>
        <v>29:53</v>
      </c>
      <c r="U611" s="4" t="str">
        <f t="shared" si="48"/>
        <v>{time:'29:53', margin:-3, text: '', team: ''},</v>
      </c>
    </row>
    <row r="612" spans="1:21" ht="15" hidden="1" customHeight="1">
      <c r="A612" s="1">
        <v>0.41111111111085702</v>
      </c>
      <c r="B612" s="4">
        <f t="shared" si="49"/>
        <v>29</v>
      </c>
      <c r="C612" s="2" t="s">
        <v>280</v>
      </c>
      <c r="I612">
        <v>-3</v>
      </c>
      <c r="R612" t="str">
        <f t="shared" si="45"/>
        <v>29:52</v>
      </c>
      <c r="S612" t="str">
        <f t="shared" si="46"/>
        <v>'</v>
      </c>
      <c r="T612" s="1" t="str">
        <f t="shared" si="47"/>
        <v>29:52</v>
      </c>
      <c r="U612" s="4" t="str">
        <f t="shared" si="48"/>
        <v>{time:'29:52', margin:-3, text: '', team: ''},</v>
      </c>
    </row>
    <row r="613" spans="1:21" ht="15" hidden="1" customHeight="1">
      <c r="A613" s="1">
        <v>0.41041666666641202</v>
      </c>
      <c r="B613" s="4">
        <f t="shared" si="49"/>
        <v>29</v>
      </c>
      <c r="C613" s="2" t="s">
        <v>311</v>
      </c>
      <c r="I613">
        <v>-3</v>
      </c>
      <c r="R613" t="str">
        <f t="shared" si="45"/>
        <v>29:51</v>
      </c>
      <c r="S613" t="str">
        <f t="shared" si="46"/>
        <v>'</v>
      </c>
      <c r="T613" s="1" t="str">
        <f t="shared" si="47"/>
        <v>29:51</v>
      </c>
      <c r="U613" s="4" t="str">
        <f t="shared" si="48"/>
        <v>{time:'29:51', margin:-3, text: '', team: ''},</v>
      </c>
    </row>
    <row r="614" spans="1:21" ht="15" hidden="1" customHeight="1">
      <c r="A614" s="1">
        <v>0.40972222222196703</v>
      </c>
      <c r="B614" s="4">
        <f t="shared" si="49"/>
        <v>29</v>
      </c>
      <c r="C614" s="2" t="s">
        <v>279</v>
      </c>
      <c r="I614">
        <v>-3</v>
      </c>
      <c r="R614" t="str">
        <f t="shared" si="45"/>
        <v>29:50</v>
      </c>
      <c r="S614" t="str">
        <f t="shared" si="46"/>
        <v>'</v>
      </c>
      <c r="T614" s="1" t="str">
        <f t="shared" si="47"/>
        <v>29:50</v>
      </c>
      <c r="U614" s="4" t="str">
        <f t="shared" si="48"/>
        <v>{time:'29:50', margin:-3, text: '', team: ''},</v>
      </c>
    </row>
    <row r="615" spans="1:21" ht="15" hidden="1" customHeight="1">
      <c r="A615" s="1">
        <v>0.40902777777752197</v>
      </c>
      <c r="B615" s="4">
        <f t="shared" si="49"/>
        <v>29</v>
      </c>
      <c r="C615" s="2" t="s">
        <v>312</v>
      </c>
      <c r="I615">
        <v>-3</v>
      </c>
      <c r="R615" t="str">
        <f t="shared" si="45"/>
        <v>29:49</v>
      </c>
      <c r="S615" t="str">
        <f t="shared" si="46"/>
        <v>'</v>
      </c>
      <c r="T615" s="1" t="str">
        <f t="shared" si="47"/>
        <v>29:49</v>
      </c>
      <c r="U615" s="4" t="str">
        <f t="shared" si="48"/>
        <v>{time:'29:49', margin:-3, text: '', team: ''},</v>
      </c>
    </row>
    <row r="616" spans="1:21" ht="15" hidden="1" customHeight="1">
      <c r="A616" s="1">
        <v>0.40833333333307698</v>
      </c>
      <c r="B616" s="4">
        <f t="shared" si="49"/>
        <v>29</v>
      </c>
      <c r="C616" s="2" t="s">
        <v>277</v>
      </c>
      <c r="I616">
        <v>-3</v>
      </c>
      <c r="R616" t="str">
        <f t="shared" si="45"/>
        <v>29:48</v>
      </c>
      <c r="S616" t="str">
        <f t="shared" si="46"/>
        <v>'</v>
      </c>
      <c r="T616" s="1" t="str">
        <f t="shared" si="47"/>
        <v>29:48</v>
      </c>
      <c r="U616" s="4" t="str">
        <f t="shared" si="48"/>
        <v>{time:'29:48', margin:-3, text: '', team: ''},</v>
      </c>
    </row>
    <row r="617" spans="1:21">
      <c r="A617" s="1">
        <v>0.40763888888863198</v>
      </c>
      <c r="B617" s="4">
        <f t="shared" si="49"/>
        <v>29</v>
      </c>
      <c r="C617" s="2" t="s">
        <v>289</v>
      </c>
      <c r="D617" s="1">
        <v>0.40763888888888888</v>
      </c>
      <c r="E617" s="2" t="s">
        <v>65</v>
      </c>
      <c r="F617" s="2" t="s">
        <v>5</v>
      </c>
      <c r="G617" s="2" t="s">
        <v>254</v>
      </c>
      <c r="H617" s="2" t="s">
        <v>253</v>
      </c>
      <c r="I617">
        <v>-3</v>
      </c>
      <c r="R617" t="str">
        <f t="shared" si="45"/>
        <v>29:47</v>
      </c>
      <c r="S617" t="str">
        <f t="shared" si="46"/>
        <v>'</v>
      </c>
      <c r="T617" s="1" t="str">
        <f t="shared" si="47"/>
        <v>29:47</v>
      </c>
      <c r="U617" s="4" t="str">
        <f t="shared" si="48"/>
        <v>{time:'29:47', margin:-3, text: 'Chasson Randle missed Three Point Jumper.', team: 'STANFORD'},</v>
      </c>
    </row>
    <row r="618" spans="1:21" ht="15" customHeight="1">
      <c r="A618" s="1">
        <v>0.40694444444418698</v>
      </c>
      <c r="B618" s="4">
        <f t="shared" si="49"/>
        <v>29</v>
      </c>
      <c r="C618" s="2" t="s">
        <v>276</v>
      </c>
      <c r="D618" s="1">
        <v>0.40763888888888888</v>
      </c>
      <c r="E618" s="2" t="s">
        <v>52</v>
      </c>
      <c r="F618" s="2" t="s">
        <v>5</v>
      </c>
      <c r="G618" s="2" t="s">
        <v>254</v>
      </c>
      <c r="H618" s="2" t="s">
        <v>253</v>
      </c>
      <c r="I618">
        <v>-3</v>
      </c>
      <c r="R618" t="str">
        <f t="shared" si="45"/>
        <v>29:46</v>
      </c>
      <c r="S618" t="str">
        <f t="shared" si="46"/>
        <v>'</v>
      </c>
      <c r="T618" s="1" t="str">
        <f t="shared" si="47"/>
        <v>29:46</v>
      </c>
      <c r="U618" s="4" t="str">
        <f t="shared" si="48"/>
        <v>{time:'29:46', margin:-3, text: 'Reid Travis Offensive Rebound.', team: 'STANFORD'},</v>
      </c>
    </row>
    <row r="619" spans="1:21" ht="15" hidden="1" customHeight="1">
      <c r="A619" s="1">
        <v>0.40624999999974198</v>
      </c>
      <c r="B619" s="4">
        <f t="shared" si="49"/>
        <v>29</v>
      </c>
      <c r="C619" s="2" t="s">
        <v>286</v>
      </c>
      <c r="I619">
        <v>-3</v>
      </c>
      <c r="R619" t="str">
        <f t="shared" si="45"/>
        <v>29:45</v>
      </c>
      <c r="S619" t="str">
        <f t="shared" si="46"/>
        <v>'</v>
      </c>
      <c r="T619" s="1" t="str">
        <f t="shared" si="47"/>
        <v>29:45</v>
      </c>
      <c r="U619" s="4" t="str">
        <f t="shared" si="48"/>
        <v>{time:'29:45', margin:-3, text: '', team: ''},</v>
      </c>
    </row>
    <row r="620" spans="1:21" ht="15" hidden="1" customHeight="1">
      <c r="A620" s="1">
        <v>0.40555555555529699</v>
      </c>
      <c r="B620" s="4">
        <f t="shared" si="49"/>
        <v>29</v>
      </c>
      <c r="C620" s="2" t="s">
        <v>274</v>
      </c>
      <c r="I620">
        <v>-3</v>
      </c>
      <c r="R620" t="str">
        <f t="shared" si="45"/>
        <v>29:44</v>
      </c>
      <c r="S620" t="str">
        <f t="shared" si="46"/>
        <v>'</v>
      </c>
      <c r="T620" s="1" t="str">
        <f t="shared" si="47"/>
        <v>29:44</v>
      </c>
      <c r="U620" s="4" t="str">
        <f t="shared" si="48"/>
        <v>{time:'29:44', margin:-3, text: '', team: ''},</v>
      </c>
    </row>
    <row r="621" spans="1:21" ht="15" hidden="1" customHeight="1">
      <c r="A621" s="1">
        <v>0.40486111111085199</v>
      </c>
      <c r="B621" s="4">
        <f t="shared" si="49"/>
        <v>29</v>
      </c>
      <c r="C621" s="2" t="s">
        <v>283</v>
      </c>
      <c r="I621">
        <v>-3</v>
      </c>
      <c r="R621" t="str">
        <f t="shared" si="45"/>
        <v>29:43</v>
      </c>
      <c r="S621" t="str">
        <f t="shared" si="46"/>
        <v>'</v>
      </c>
      <c r="T621" s="1" t="str">
        <f t="shared" si="47"/>
        <v>29:43</v>
      </c>
      <c r="U621" s="4" t="str">
        <f t="shared" si="48"/>
        <v>{time:'29:43', margin:-3, text: '', team: ''},</v>
      </c>
    </row>
    <row r="622" spans="1:21" ht="15" hidden="1" customHeight="1">
      <c r="A622" s="1">
        <v>0.40416666666640699</v>
      </c>
      <c r="B622" s="4">
        <f t="shared" si="49"/>
        <v>29</v>
      </c>
      <c r="C622" s="2" t="s">
        <v>273</v>
      </c>
      <c r="I622">
        <v>-3</v>
      </c>
      <c r="R622" t="str">
        <f t="shared" si="45"/>
        <v>29:42</v>
      </c>
      <c r="S622" t="str">
        <f t="shared" si="46"/>
        <v>'</v>
      </c>
      <c r="T622" s="1" t="str">
        <f t="shared" si="47"/>
        <v>29:42</v>
      </c>
      <c r="U622" s="4" t="str">
        <f t="shared" si="48"/>
        <v>{time:'29:42', margin:-3, text: '', team: ''},</v>
      </c>
    </row>
    <row r="623" spans="1:21" ht="15" customHeight="1">
      <c r="A623" s="1">
        <v>0.403472222221962</v>
      </c>
      <c r="B623" s="4">
        <f t="shared" si="49"/>
        <v>29</v>
      </c>
      <c r="C623" s="2" t="s">
        <v>281</v>
      </c>
      <c r="D623" s="1">
        <v>0.40347222222222223</v>
      </c>
      <c r="E623" s="2" t="s">
        <v>53</v>
      </c>
      <c r="F623" s="2" t="s">
        <v>241</v>
      </c>
      <c r="G623" s="2" t="s">
        <v>254</v>
      </c>
      <c r="H623" s="2" t="s">
        <v>253</v>
      </c>
      <c r="I623">
        <v>-3</v>
      </c>
      <c r="R623" t="str">
        <f t="shared" si="45"/>
        <v>29:41</v>
      </c>
      <c r="S623" t="str">
        <f t="shared" si="46"/>
        <v>'</v>
      </c>
      <c r="T623" s="1" t="str">
        <f t="shared" si="47"/>
        <v>29:41</v>
      </c>
      <c r="U623" s="4" t="str">
        <f t="shared" si="48"/>
        <v>{time:'29:41', margin:-3, text: 'Foul on Kingsley Okoroh.', team: 'CAL'},</v>
      </c>
    </row>
    <row r="624" spans="1:21" ht="15" hidden="1" customHeight="1">
      <c r="A624" s="1">
        <v>0.402777777777517</v>
      </c>
      <c r="B624" s="4">
        <f t="shared" si="49"/>
        <v>29</v>
      </c>
      <c r="C624" s="2" t="s">
        <v>272</v>
      </c>
      <c r="I624">
        <v>-3</v>
      </c>
      <c r="R624" t="str">
        <f t="shared" si="45"/>
        <v>29:40</v>
      </c>
      <c r="S624" t="str">
        <f t="shared" si="46"/>
        <v>'</v>
      </c>
      <c r="T624" s="1" t="str">
        <f t="shared" si="47"/>
        <v>29:40</v>
      </c>
      <c r="U624" s="4" t="str">
        <f t="shared" si="48"/>
        <v>{time:'29:40', margin:-3, text: '', team: ''},</v>
      </c>
    </row>
    <row r="625" spans="1:21" ht="15" hidden="1" customHeight="1">
      <c r="A625" s="1">
        <v>0.402083333333072</v>
      </c>
      <c r="B625" s="4">
        <f t="shared" si="49"/>
        <v>29</v>
      </c>
      <c r="C625" s="2" t="s">
        <v>271</v>
      </c>
      <c r="I625">
        <v>-3</v>
      </c>
      <c r="R625" t="str">
        <f t="shared" si="45"/>
        <v>29:39</v>
      </c>
      <c r="S625" t="str">
        <f t="shared" si="46"/>
        <v>'</v>
      </c>
      <c r="T625" s="1" t="str">
        <f t="shared" si="47"/>
        <v>29:39</v>
      </c>
      <c r="U625" s="4" t="str">
        <f t="shared" si="48"/>
        <v>{time:'29:39', margin:-3, text: '', team: ''},</v>
      </c>
    </row>
    <row r="626" spans="1:21" ht="15" hidden="1" customHeight="1">
      <c r="A626" s="1">
        <v>0.401388888888627</v>
      </c>
      <c r="B626" s="4">
        <f t="shared" si="49"/>
        <v>29</v>
      </c>
      <c r="C626" s="2" t="s">
        <v>313</v>
      </c>
      <c r="I626">
        <v>-3</v>
      </c>
      <c r="R626" t="str">
        <f t="shared" si="45"/>
        <v>29:38</v>
      </c>
      <c r="S626" t="str">
        <f t="shared" si="46"/>
        <v>'</v>
      </c>
      <c r="T626" s="1" t="str">
        <f t="shared" si="47"/>
        <v>29:38</v>
      </c>
      <c r="U626" s="4" t="str">
        <f t="shared" si="48"/>
        <v>{time:'29:38', margin:-3, text: '', team: ''},</v>
      </c>
    </row>
    <row r="627" spans="1:21" ht="15" hidden="1" customHeight="1">
      <c r="A627" s="1">
        <v>0.40069444444418201</v>
      </c>
      <c r="B627" s="4">
        <f t="shared" si="49"/>
        <v>29</v>
      </c>
      <c r="C627" s="2" t="s">
        <v>270</v>
      </c>
      <c r="I627">
        <v>-3</v>
      </c>
      <c r="R627" t="str">
        <f t="shared" si="45"/>
        <v>29:37</v>
      </c>
      <c r="S627" t="str">
        <f t="shared" si="46"/>
        <v>'</v>
      </c>
      <c r="T627" s="1" t="str">
        <f t="shared" si="47"/>
        <v>29:37</v>
      </c>
      <c r="U627" s="4" t="str">
        <f t="shared" si="48"/>
        <v>{time:'29:37', margin:-3, text: '', team: ''},</v>
      </c>
    </row>
    <row r="628" spans="1:21" ht="15" hidden="1" customHeight="1">
      <c r="A628" s="1">
        <v>0.39999999999973701</v>
      </c>
      <c r="B628" s="4">
        <f t="shared" si="49"/>
        <v>29</v>
      </c>
      <c r="C628" s="2" t="s">
        <v>278</v>
      </c>
      <c r="I628">
        <v>-3</v>
      </c>
      <c r="R628" t="str">
        <f t="shared" si="45"/>
        <v>29:36</v>
      </c>
      <c r="S628" t="str">
        <f t="shared" si="46"/>
        <v>'</v>
      </c>
      <c r="T628" s="1" t="str">
        <f t="shared" si="47"/>
        <v>29:36</v>
      </c>
      <c r="U628" s="4" t="str">
        <f t="shared" si="48"/>
        <v>{time:'29:36', margin:-3, text: '', team: ''},</v>
      </c>
    </row>
    <row r="629" spans="1:21" ht="15" hidden="1" customHeight="1">
      <c r="A629" s="1">
        <v>0.39930555555529201</v>
      </c>
      <c r="B629" s="4">
        <f t="shared" si="49"/>
        <v>29</v>
      </c>
      <c r="C629" s="2" t="s">
        <v>269</v>
      </c>
      <c r="I629">
        <v>-3</v>
      </c>
      <c r="R629" t="str">
        <f t="shared" si="45"/>
        <v>29:35</v>
      </c>
      <c r="S629" t="str">
        <f t="shared" si="46"/>
        <v>'</v>
      </c>
      <c r="T629" s="1" t="str">
        <f t="shared" si="47"/>
        <v>29:35</v>
      </c>
      <c r="U629" s="4" t="str">
        <f t="shared" si="48"/>
        <v>{time:'29:35', margin:-3, text: '', team: ''},</v>
      </c>
    </row>
    <row r="630" spans="1:21" ht="15" hidden="1" customHeight="1">
      <c r="A630" s="1">
        <v>0.39861111111084702</v>
      </c>
      <c r="B630" s="4">
        <f t="shared" si="49"/>
        <v>29</v>
      </c>
      <c r="C630" s="2" t="s">
        <v>268</v>
      </c>
      <c r="I630">
        <v>-3</v>
      </c>
      <c r="R630" t="str">
        <f t="shared" si="45"/>
        <v>29:34</v>
      </c>
      <c r="S630" t="str">
        <f t="shared" si="46"/>
        <v>'</v>
      </c>
      <c r="T630" s="1" t="str">
        <f t="shared" si="47"/>
        <v>29:34</v>
      </c>
      <c r="U630" s="4" t="str">
        <f t="shared" si="48"/>
        <v>{time:'29:34', margin:-3, text: '', team: ''},</v>
      </c>
    </row>
    <row r="631" spans="1:21" ht="15" hidden="1" customHeight="1">
      <c r="A631" s="1">
        <v>0.39791666666640202</v>
      </c>
      <c r="B631" s="4">
        <f t="shared" si="49"/>
        <v>29</v>
      </c>
      <c r="C631" s="2" t="s">
        <v>267</v>
      </c>
      <c r="I631">
        <v>-3</v>
      </c>
      <c r="R631" t="str">
        <f t="shared" si="45"/>
        <v>29:33</v>
      </c>
      <c r="S631" t="str">
        <f t="shared" si="46"/>
        <v>'</v>
      </c>
      <c r="T631" s="1" t="str">
        <f t="shared" si="47"/>
        <v>29:33</v>
      </c>
      <c r="U631" s="4" t="str">
        <f t="shared" si="48"/>
        <v>{time:'29:33', margin:-3, text: '', team: ''},</v>
      </c>
    </row>
    <row r="632" spans="1:21" ht="15" hidden="1" customHeight="1">
      <c r="A632" s="1">
        <v>0.39722222222195702</v>
      </c>
      <c r="B632" s="4">
        <f t="shared" si="49"/>
        <v>29</v>
      </c>
      <c r="C632" s="2" t="s">
        <v>275</v>
      </c>
      <c r="I632">
        <v>-3</v>
      </c>
      <c r="R632" t="str">
        <f t="shared" si="45"/>
        <v>29:32</v>
      </c>
      <c r="S632" t="str">
        <f t="shared" si="46"/>
        <v>'</v>
      </c>
      <c r="T632" s="1" t="str">
        <f t="shared" si="47"/>
        <v>29:32</v>
      </c>
      <c r="U632" s="4" t="str">
        <f t="shared" si="48"/>
        <v>{time:'29:32', margin:-3, text: '', team: ''},</v>
      </c>
    </row>
    <row r="633" spans="1:21" ht="15" hidden="1" customHeight="1">
      <c r="A633" s="1">
        <v>0.39652777777751202</v>
      </c>
      <c r="B633" s="4">
        <f t="shared" si="49"/>
        <v>29</v>
      </c>
      <c r="C633" s="2" t="s">
        <v>314</v>
      </c>
      <c r="I633">
        <v>-3</v>
      </c>
      <c r="R633" t="str">
        <f t="shared" si="45"/>
        <v>29:31</v>
      </c>
      <c r="S633" t="str">
        <f t="shared" si="46"/>
        <v>'</v>
      </c>
      <c r="T633" s="1" t="str">
        <f t="shared" si="47"/>
        <v>29:31</v>
      </c>
      <c r="U633" s="4" t="str">
        <f t="shared" si="48"/>
        <v>{time:'29:31', margin:-3, text: '', team: ''},</v>
      </c>
    </row>
    <row r="634" spans="1:21" ht="15" hidden="1" customHeight="1">
      <c r="A634" s="1">
        <v>0.39583333333306697</v>
      </c>
      <c r="B634" s="4">
        <f t="shared" si="49"/>
        <v>29</v>
      </c>
      <c r="C634" s="2" t="s">
        <v>266</v>
      </c>
      <c r="I634">
        <v>-3</v>
      </c>
      <c r="R634" t="str">
        <f t="shared" si="45"/>
        <v>29:30</v>
      </c>
      <c r="S634" t="str">
        <f t="shared" si="46"/>
        <v>'</v>
      </c>
      <c r="T634" s="1" t="str">
        <f t="shared" si="47"/>
        <v>29:30</v>
      </c>
      <c r="U634" s="4" t="str">
        <f t="shared" si="48"/>
        <v>{time:'29:30', margin:-3, text: '', team: ''},</v>
      </c>
    </row>
    <row r="635" spans="1:21" ht="15" hidden="1" customHeight="1">
      <c r="A635" s="1">
        <v>0.39513888888862198</v>
      </c>
      <c r="B635" s="4">
        <f t="shared" si="49"/>
        <v>29</v>
      </c>
      <c r="C635" s="2" t="s">
        <v>315</v>
      </c>
      <c r="I635">
        <v>-3</v>
      </c>
      <c r="R635" t="str">
        <f t="shared" si="45"/>
        <v>29:29</v>
      </c>
      <c r="S635" t="str">
        <f t="shared" si="46"/>
        <v>'</v>
      </c>
      <c r="T635" s="1" t="str">
        <f t="shared" si="47"/>
        <v>29:29</v>
      </c>
      <c r="U635" s="4" t="str">
        <f t="shared" si="48"/>
        <v>{time:'29:29', margin:-3, text: '', team: ''},</v>
      </c>
    </row>
    <row r="636" spans="1:21">
      <c r="A636" s="1">
        <v>0.39444444444417698</v>
      </c>
      <c r="B636" s="4">
        <f t="shared" si="49"/>
        <v>29</v>
      </c>
      <c r="C636" s="2" t="s">
        <v>263</v>
      </c>
      <c r="D636" s="1">
        <v>0.39444444444444443</v>
      </c>
      <c r="E636" s="2" t="s">
        <v>66</v>
      </c>
      <c r="F636" s="2" t="s">
        <v>5</v>
      </c>
      <c r="G636" s="2" t="s">
        <v>254</v>
      </c>
      <c r="H636" s="2" t="s">
        <v>253</v>
      </c>
      <c r="I636">
        <v>-3</v>
      </c>
      <c r="R636" t="str">
        <f t="shared" si="45"/>
        <v>29:28</v>
      </c>
      <c r="S636" t="str">
        <f t="shared" si="46"/>
        <v>'</v>
      </c>
      <c r="T636" s="1" t="str">
        <f t="shared" si="47"/>
        <v>29:28</v>
      </c>
      <c r="U636" s="4" t="str">
        <f t="shared" si="48"/>
        <v>{time:'29:28', margin:-3, text: 'Anthony Brown missed Three Point Jumper.', team: 'STANFORD'},</v>
      </c>
    </row>
    <row r="637" spans="1:21" ht="15" customHeight="1">
      <c r="A637" s="1">
        <v>0.39374999999973198</v>
      </c>
      <c r="B637" s="4">
        <f t="shared" si="49"/>
        <v>29</v>
      </c>
      <c r="C637" s="2" t="s">
        <v>316</v>
      </c>
      <c r="D637" s="1">
        <v>0.39444444444444443</v>
      </c>
      <c r="E637" s="2" t="s">
        <v>67</v>
      </c>
      <c r="F637" s="2" t="s">
        <v>241</v>
      </c>
      <c r="G637" s="2" t="s">
        <v>254</v>
      </c>
      <c r="H637" s="2" t="s">
        <v>253</v>
      </c>
      <c r="I637">
        <v>-3</v>
      </c>
      <c r="R637" t="str">
        <f t="shared" si="45"/>
        <v>29:27</v>
      </c>
      <c r="S637" t="str">
        <f t="shared" si="46"/>
        <v>'</v>
      </c>
      <c r="T637" s="1" t="str">
        <f t="shared" si="47"/>
        <v>29:27</v>
      </c>
      <c r="U637" s="4" t="str">
        <f t="shared" si="48"/>
        <v>{time:'29:27', margin:-3, text: 'Tyrone Wallace Defensive Rebound.', team: 'CAL'},</v>
      </c>
    </row>
    <row r="638" spans="1:21" ht="15" hidden="1" customHeight="1">
      <c r="A638" s="1">
        <v>0.39305555555528698</v>
      </c>
      <c r="B638" s="4">
        <f t="shared" si="49"/>
        <v>29</v>
      </c>
      <c r="C638" s="2" t="s">
        <v>261</v>
      </c>
      <c r="I638">
        <v>-3</v>
      </c>
      <c r="R638" t="str">
        <f t="shared" si="45"/>
        <v>29:26</v>
      </c>
      <c r="S638" t="str">
        <f t="shared" si="46"/>
        <v>'</v>
      </c>
      <c r="T638" s="1" t="str">
        <f t="shared" si="47"/>
        <v>29:26</v>
      </c>
      <c r="U638" s="4" t="str">
        <f t="shared" si="48"/>
        <v>{time:'29:26', margin:-3, text: '', team: ''},</v>
      </c>
    </row>
    <row r="639" spans="1:21" ht="15" hidden="1" customHeight="1">
      <c r="A639" s="1">
        <v>0.39236111111084199</v>
      </c>
      <c r="B639" s="4">
        <f t="shared" si="49"/>
        <v>29</v>
      </c>
      <c r="C639" s="2" t="s">
        <v>260</v>
      </c>
      <c r="I639">
        <v>-3</v>
      </c>
      <c r="R639" t="str">
        <f t="shared" si="45"/>
        <v>29:25</v>
      </c>
      <c r="S639" t="str">
        <f t="shared" si="46"/>
        <v>'</v>
      </c>
      <c r="T639" s="1" t="str">
        <f t="shared" si="47"/>
        <v>29:25</v>
      </c>
      <c r="U639" s="4" t="str">
        <f t="shared" si="48"/>
        <v>{time:'29:25', margin:-3, text: '', team: ''},</v>
      </c>
    </row>
    <row r="640" spans="1:21" ht="15" hidden="1" customHeight="1">
      <c r="A640" s="1">
        <v>0.39166666666639699</v>
      </c>
      <c r="B640" s="4">
        <f t="shared" si="49"/>
        <v>29</v>
      </c>
      <c r="C640" s="2" t="s">
        <v>259</v>
      </c>
      <c r="I640">
        <v>-3</v>
      </c>
      <c r="R640" t="str">
        <f t="shared" si="45"/>
        <v>29:24</v>
      </c>
      <c r="S640" t="str">
        <f t="shared" si="46"/>
        <v>'</v>
      </c>
      <c r="T640" s="1" t="str">
        <f t="shared" si="47"/>
        <v>29:24</v>
      </c>
      <c r="U640" s="4" t="str">
        <f t="shared" si="48"/>
        <v>{time:'29:24', margin:-3, text: '', team: ''},</v>
      </c>
    </row>
    <row r="641" spans="1:21" ht="15" hidden="1" customHeight="1">
      <c r="A641" s="1">
        <v>0.39097222222195199</v>
      </c>
      <c r="B641" s="4">
        <f t="shared" si="49"/>
        <v>29</v>
      </c>
      <c r="C641" s="2" t="s">
        <v>265</v>
      </c>
      <c r="I641">
        <v>-3</v>
      </c>
      <c r="R641" t="str">
        <f t="shared" si="45"/>
        <v>29:23</v>
      </c>
      <c r="S641" t="str">
        <f t="shared" si="46"/>
        <v>'</v>
      </c>
      <c r="T641" s="1" t="str">
        <f t="shared" si="47"/>
        <v>29:23</v>
      </c>
      <c r="U641" s="4" t="str">
        <f t="shared" si="48"/>
        <v>{time:'29:23', margin:-3, text: '', team: ''},</v>
      </c>
    </row>
    <row r="642" spans="1:21" ht="15" hidden="1" customHeight="1">
      <c r="A642" s="1">
        <v>0.390277777777507</v>
      </c>
      <c r="B642" s="4">
        <f t="shared" si="49"/>
        <v>29</v>
      </c>
      <c r="C642" s="2" t="s">
        <v>258</v>
      </c>
      <c r="I642">
        <v>-3</v>
      </c>
      <c r="R642" t="str">
        <f t="shared" si="45"/>
        <v>29:22</v>
      </c>
      <c r="S642" t="str">
        <f t="shared" si="46"/>
        <v>'</v>
      </c>
      <c r="T642" s="1" t="str">
        <f t="shared" si="47"/>
        <v>29:22</v>
      </c>
      <c r="U642" s="4" t="str">
        <f t="shared" si="48"/>
        <v>{time:'29:22', margin:-3, text: '', team: ''},</v>
      </c>
    </row>
    <row r="643" spans="1:21" ht="15" hidden="1" customHeight="1">
      <c r="A643" s="1">
        <v>0.389583333333062</v>
      </c>
      <c r="B643" s="4">
        <f t="shared" si="49"/>
        <v>29</v>
      </c>
      <c r="C643" s="2" t="s">
        <v>264</v>
      </c>
      <c r="I643">
        <v>-3</v>
      </c>
      <c r="R643" t="str">
        <f t="shared" si="45"/>
        <v>29:21</v>
      </c>
      <c r="S643" t="str">
        <f t="shared" si="46"/>
        <v>'</v>
      </c>
      <c r="T643" s="1" t="str">
        <f t="shared" si="47"/>
        <v>29:21</v>
      </c>
      <c r="U643" s="4" t="str">
        <f t="shared" si="48"/>
        <v>{time:'29:21', margin:-3, text: '', team: ''},</v>
      </c>
    </row>
    <row r="644" spans="1:21" ht="15" hidden="1" customHeight="1">
      <c r="A644" s="1">
        <v>0.388888888888617</v>
      </c>
      <c r="B644" s="4">
        <f t="shared" si="49"/>
        <v>29</v>
      </c>
      <c r="C644" s="2" t="s">
        <v>256</v>
      </c>
      <c r="I644">
        <v>-3</v>
      </c>
      <c r="R644" t="str">
        <f t="shared" si="45"/>
        <v>29:20</v>
      </c>
      <c r="S644" t="str">
        <f t="shared" si="46"/>
        <v>'</v>
      </c>
      <c r="T644" s="1" t="str">
        <f t="shared" si="47"/>
        <v>29:20</v>
      </c>
      <c r="U644" s="4" t="str">
        <f t="shared" si="48"/>
        <v>{time:'29:20', margin:-3, text: '', team: ''},</v>
      </c>
    </row>
    <row r="645" spans="1:21" ht="15" hidden="1" customHeight="1">
      <c r="A645" s="1">
        <v>0.388194444444172</v>
      </c>
      <c r="B645" s="4">
        <f t="shared" si="49"/>
        <v>29</v>
      </c>
      <c r="C645" s="2" t="s">
        <v>262</v>
      </c>
      <c r="I645">
        <v>-3</v>
      </c>
      <c r="R645" t="str">
        <f t="shared" ref="R645:R708" si="50">B645&amp;":"&amp;C645</f>
        <v>29:19</v>
      </c>
      <c r="S645" t="str">
        <f t="shared" ref="S645:S708" si="51">"'"</f>
        <v>'</v>
      </c>
      <c r="T645" s="1" t="str">
        <f t="shared" ref="T645:T708" si="52">R645</f>
        <v>29:19</v>
      </c>
      <c r="U645" s="4" t="str">
        <f t="shared" ref="U645:U708" si="53">"{time:'"&amp;R645&amp;"', margin:"&amp;I645&amp;", text: '"&amp;E645&amp;"', team: '"&amp;F645&amp;"'},"</f>
        <v>{time:'29:19', margin:-3, text: '', team: ''},</v>
      </c>
    </row>
    <row r="646" spans="1:21" ht="15" hidden="1" customHeight="1">
      <c r="A646" s="1">
        <v>0.38749999999972701</v>
      </c>
      <c r="B646" s="4">
        <f t="shared" ref="B646:B709" si="54">IF(C645="00",B645-1,B645)</f>
        <v>29</v>
      </c>
      <c r="C646" s="2" t="s">
        <v>255</v>
      </c>
      <c r="I646">
        <v>-3</v>
      </c>
      <c r="R646" t="str">
        <f t="shared" si="50"/>
        <v>29:18</v>
      </c>
      <c r="S646" t="str">
        <f t="shared" si="51"/>
        <v>'</v>
      </c>
      <c r="T646" s="1" t="str">
        <f t="shared" si="52"/>
        <v>29:18</v>
      </c>
      <c r="U646" s="4" t="str">
        <f t="shared" si="53"/>
        <v>{time:'29:18', margin:-3, text: '', team: ''},</v>
      </c>
    </row>
    <row r="647" spans="1:21" ht="15" hidden="1" customHeight="1">
      <c r="A647" s="1">
        <v>0.38680555555528201</v>
      </c>
      <c r="B647" s="4">
        <f t="shared" si="54"/>
        <v>29</v>
      </c>
      <c r="C647" s="2" t="s">
        <v>257</v>
      </c>
      <c r="I647">
        <v>-3</v>
      </c>
      <c r="R647" t="str">
        <f t="shared" si="50"/>
        <v>29:17</v>
      </c>
      <c r="S647" t="str">
        <f t="shared" si="51"/>
        <v>'</v>
      </c>
      <c r="T647" s="1" t="str">
        <f t="shared" si="52"/>
        <v>29:17</v>
      </c>
      <c r="U647" s="4" t="str">
        <f t="shared" si="53"/>
        <v>{time:'29:17', margin:-3, text: '', team: ''},</v>
      </c>
    </row>
    <row r="648" spans="1:21" ht="15" hidden="1" customHeight="1">
      <c r="A648" s="1">
        <v>0.38611111111083701</v>
      </c>
      <c r="B648" s="4">
        <f t="shared" si="54"/>
        <v>29</v>
      </c>
      <c r="C648" s="2" t="s">
        <v>253</v>
      </c>
      <c r="I648">
        <v>-3</v>
      </c>
      <c r="R648" t="str">
        <f t="shared" si="50"/>
        <v>29:16</v>
      </c>
      <c r="S648" t="str">
        <f t="shared" si="51"/>
        <v>'</v>
      </c>
      <c r="T648" s="1" t="str">
        <f t="shared" si="52"/>
        <v>29:16</v>
      </c>
      <c r="U648" s="4" t="str">
        <f t="shared" si="53"/>
        <v>{time:'29:16', margin:-3, text: '', team: ''},</v>
      </c>
    </row>
    <row r="649" spans="1:21">
      <c r="A649" s="1">
        <v>0.38541666666639202</v>
      </c>
      <c r="B649" s="4">
        <f t="shared" si="54"/>
        <v>29</v>
      </c>
      <c r="C649" s="2" t="s">
        <v>252</v>
      </c>
      <c r="D649" s="1">
        <v>0.38541666666666669</v>
      </c>
      <c r="E649" s="2" t="s">
        <v>61</v>
      </c>
      <c r="F649" s="2" t="s">
        <v>241</v>
      </c>
      <c r="G649" s="2" t="s">
        <v>254</v>
      </c>
      <c r="H649" s="2" t="s">
        <v>253</v>
      </c>
      <c r="I649">
        <v>-3</v>
      </c>
      <c r="R649" t="str">
        <f t="shared" si="50"/>
        <v>29:15</v>
      </c>
      <c r="S649" t="str">
        <f t="shared" si="51"/>
        <v>'</v>
      </c>
      <c r="T649" s="1" t="str">
        <f t="shared" si="52"/>
        <v>29:15</v>
      </c>
      <c r="U649" s="4" t="str">
        <f t="shared" si="53"/>
        <v>{time:'29:15', margin:-3, text: 'Jabari Bird missed Jumper.', team: 'CAL'},</v>
      </c>
    </row>
    <row r="650" spans="1:21" ht="15" customHeight="1">
      <c r="A650" s="1">
        <v>0.38472222222194702</v>
      </c>
      <c r="B650" s="4">
        <f t="shared" si="54"/>
        <v>29</v>
      </c>
      <c r="C650" s="2" t="s">
        <v>251</v>
      </c>
      <c r="D650" s="1">
        <v>0.38541666666666669</v>
      </c>
      <c r="E650" s="2" t="s">
        <v>68</v>
      </c>
      <c r="F650" s="2" t="s">
        <v>5</v>
      </c>
      <c r="G650" s="2" t="s">
        <v>254</v>
      </c>
      <c r="H650" s="2" t="s">
        <v>253</v>
      </c>
      <c r="I650">
        <v>-3</v>
      </c>
      <c r="R650" t="str">
        <f t="shared" si="50"/>
        <v>29:14</v>
      </c>
      <c r="S650" t="str">
        <f t="shared" si="51"/>
        <v>'</v>
      </c>
      <c r="T650" s="1" t="str">
        <f t="shared" si="52"/>
        <v>29:14</v>
      </c>
      <c r="U650" s="4" t="str">
        <f t="shared" si="53"/>
        <v>{time:'29:14', margin:-3, text: 'Reid Travis Defensive Rebound.', team: 'STANFORD'},</v>
      </c>
    </row>
    <row r="651" spans="1:21" ht="15" hidden="1" customHeight="1">
      <c r="A651" s="1">
        <v>0.38402777777750202</v>
      </c>
      <c r="B651" s="4">
        <f t="shared" si="54"/>
        <v>29</v>
      </c>
      <c r="C651" s="2" t="s">
        <v>254</v>
      </c>
      <c r="I651">
        <v>-3</v>
      </c>
      <c r="R651" t="str">
        <f t="shared" si="50"/>
        <v>29:13</v>
      </c>
      <c r="S651" t="str">
        <f t="shared" si="51"/>
        <v>'</v>
      </c>
      <c r="T651" s="1" t="str">
        <f t="shared" si="52"/>
        <v>29:13</v>
      </c>
      <c r="U651" s="4" t="str">
        <f t="shared" si="53"/>
        <v>{time:'29:13', margin:-3, text: '', team: ''},</v>
      </c>
    </row>
    <row r="652" spans="1:21" ht="15" hidden="1" customHeight="1">
      <c r="A652" s="1">
        <v>0.38333333333305702</v>
      </c>
      <c r="B652" s="4">
        <f t="shared" si="54"/>
        <v>29</v>
      </c>
      <c r="C652" s="2" t="s">
        <v>317</v>
      </c>
      <c r="I652">
        <v>-3</v>
      </c>
      <c r="R652" t="str">
        <f t="shared" si="50"/>
        <v>29:12</v>
      </c>
      <c r="S652" t="str">
        <f t="shared" si="51"/>
        <v>'</v>
      </c>
      <c r="T652" s="1" t="str">
        <f t="shared" si="52"/>
        <v>29:12</v>
      </c>
      <c r="U652" s="4" t="str">
        <f t="shared" si="53"/>
        <v>{time:'29:12', margin:-3, text: '', team: ''},</v>
      </c>
    </row>
    <row r="653" spans="1:21" ht="15" hidden="1" customHeight="1">
      <c r="A653" s="1">
        <v>0.38263888888861203</v>
      </c>
      <c r="B653" s="4">
        <f t="shared" si="54"/>
        <v>29</v>
      </c>
      <c r="C653" s="2" t="s">
        <v>250</v>
      </c>
      <c r="I653">
        <v>-3</v>
      </c>
      <c r="R653" t="str">
        <f t="shared" si="50"/>
        <v>29:11</v>
      </c>
      <c r="S653" t="str">
        <f t="shared" si="51"/>
        <v>'</v>
      </c>
      <c r="T653" s="1" t="str">
        <f t="shared" si="52"/>
        <v>29:11</v>
      </c>
      <c r="U653" s="4" t="str">
        <f t="shared" si="53"/>
        <v>{time:'29:11', margin:-3, text: '', team: ''},</v>
      </c>
    </row>
    <row r="654" spans="1:21" ht="15" hidden="1" customHeight="1">
      <c r="A654" s="1">
        <v>0.38194444444416698</v>
      </c>
      <c r="B654" s="4">
        <f t="shared" si="54"/>
        <v>29</v>
      </c>
      <c r="C654" s="2" t="s">
        <v>318</v>
      </c>
      <c r="I654">
        <v>-3</v>
      </c>
      <c r="R654" t="str">
        <f t="shared" si="50"/>
        <v>29:10</v>
      </c>
      <c r="S654" t="str">
        <f t="shared" si="51"/>
        <v>'</v>
      </c>
      <c r="T654" s="1" t="str">
        <f t="shared" si="52"/>
        <v>29:10</v>
      </c>
      <c r="U654" s="4" t="str">
        <f t="shared" si="53"/>
        <v>{time:'29:10', margin:-3, text: '', team: ''},</v>
      </c>
    </row>
    <row r="655" spans="1:21" ht="15" hidden="1" customHeight="1">
      <c r="A655" s="1">
        <v>0.38124999999972198</v>
      </c>
      <c r="B655" s="4">
        <f t="shared" si="54"/>
        <v>29</v>
      </c>
      <c r="C655" s="2" t="s">
        <v>319</v>
      </c>
      <c r="I655">
        <v>-3</v>
      </c>
      <c r="R655" t="str">
        <f t="shared" si="50"/>
        <v>29:09</v>
      </c>
      <c r="S655" t="str">
        <f t="shared" si="51"/>
        <v>'</v>
      </c>
      <c r="T655" s="1" t="str">
        <f t="shared" si="52"/>
        <v>29:09</v>
      </c>
      <c r="U655" s="4" t="str">
        <f t="shared" si="53"/>
        <v>{time:'29:09', margin:-3, text: '', team: ''},</v>
      </c>
    </row>
    <row r="656" spans="1:21" ht="15" hidden="1" customHeight="1">
      <c r="A656" s="1">
        <v>0.38055555555527698</v>
      </c>
      <c r="B656" s="4">
        <f t="shared" si="54"/>
        <v>29</v>
      </c>
      <c r="C656" s="2" t="s">
        <v>320</v>
      </c>
      <c r="I656">
        <v>-3</v>
      </c>
      <c r="R656" t="str">
        <f t="shared" si="50"/>
        <v>29:08</v>
      </c>
      <c r="S656" t="str">
        <f t="shared" si="51"/>
        <v>'</v>
      </c>
      <c r="T656" s="1" t="str">
        <f t="shared" si="52"/>
        <v>29:08</v>
      </c>
      <c r="U656" s="4" t="str">
        <f t="shared" si="53"/>
        <v>{time:'29:08', margin:-3, text: '', team: ''},</v>
      </c>
    </row>
    <row r="657" spans="1:21" ht="15" hidden="1" customHeight="1">
      <c r="A657" s="1">
        <v>0.37986111111083198</v>
      </c>
      <c r="B657" s="4">
        <f t="shared" si="54"/>
        <v>29</v>
      </c>
      <c r="C657" s="2" t="s">
        <v>321</v>
      </c>
      <c r="I657">
        <v>-3</v>
      </c>
      <c r="R657" t="str">
        <f t="shared" si="50"/>
        <v>29:07</v>
      </c>
      <c r="S657" t="str">
        <f t="shared" si="51"/>
        <v>'</v>
      </c>
      <c r="T657" s="1" t="str">
        <f t="shared" si="52"/>
        <v>29:07</v>
      </c>
      <c r="U657" s="4" t="str">
        <f t="shared" si="53"/>
        <v>{time:'29:07', margin:-3, text: '', team: ''},</v>
      </c>
    </row>
    <row r="658" spans="1:21" ht="15" hidden="1" customHeight="1">
      <c r="A658" s="1">
        <v>0.37916666666638699</v>
      </c>
      <c r="B658" s="4">
        <f t="shared" si="54"/>
        <v>29</v>
      </c>
      <c r="C658" s="2" t="s">
        <v>322</v>
      </c>
      <c r="I658">
        <v>-3</v>
      </c>
      <c r="R658" t="str">
        <f t="shared" si="50"/>
        <v>29:06</v>
      </c>
      <c r="S658" t="str">
        <f t="shared" si="51"/>
        <v>'</v>
      </c>
      <c r="T658" s="1" t="str">
        <f t="shared" si="52"/>
        <v>29:06</v>
      </c>
      <c r="U658" s="4" t="str">
        <f t="shared" si="53"/>
        <v>{time:'29:06', margin:-3, text: '', team: ''},</v>
      </c>
    </row>
    <row r="659" spans="1:21" ht="15" hidden="1" customHeight="1">
      <c r="A659" s="1">
        <v>0.37847222222194199</v>
      </c>
      <c r="B659" s="4">
        <f t="shared" si="54"/>
        <v>29</v>
      </c>
      <c r="C659" s="2" t="s">
        <v>323</v>
      </c>
      <c r="I659">
        <v>-3</v>
      </c>
      <c r="R659" t="str">
        <f t="shared" si="50"/>
        <v>29:05</v>
      </c>
      <c r="S659" t="str">
        <f t="shared" si="51"/>
        <v>'</v>
      </c>
      <c r="T659" s="1" t="str">
        <f t="shared" si="52"/>
        <v>29:05</v>
      </c>
      <c r="U659" s="4" t="str">
        <f t="shared" si="53"/>
        <v>{time:'29:05', margin:-3, text: '', team: ''},</v>
      </c>
    </row>
    <row r="660" spans="1:21" ht="15" hidden="1" customHeight="1">
      <c r="A660" s="1">
        <v>0.37777777777749699</v>
      </c>
      <c r="B660" s="4">
        <f t="shared" si="54"/>
        <v>29</v>
      </c>
      <c r="C660" s="2" t="s">
        <v>324</v>
      </c>
      <c r="I660">
        <v>-3</v>
      </c>
      <c r="R660" t="str">
        <f t="shared" si="50"/>
        <v>29:04</v>
      </c>
      <c r="S660" t="str">
        <f t="shared" si="51"/>
        <v>'</v>
      </c>
      <c r="T660" s="1" t="str">
        <f t="shared" si="52"/>
        <v>29:04</v>
      </c>
      <c r="U660" s="4" t="str">
        <f t="shared" si="53"/>
        <v>{time:'29:04', margin:-3, text: '', team: ''},</v>
      </c>
    </row>
    <row r="661" spans="1:21" ht="15" hidden="1" customHeight="1">
      <c r="A661" s="1">
        <v>0.377083333333052</v>
      </c>
      <c r="B661" s="4">
        <f t="shared" si="54"/>
        <v>29</v>
      </c>
      <c r="C661" s="2" t="s">
        <v>325</v>
      </c>
      <c r="I661">
        <v>-3</v>
      </c>
      <c r="R661" t="str">
        <f t="shared" si="50"/>
        <v>29:03</v>
      </c>
      <c r="S661" t="str">
        <f t="shared" si="51"/>
        <v>'</v>
      </c>
      <c r="T661" s="1" t="str">
        <f t="shared" si="52"/>
        <v>29:03</v>
      </c>
      <c r="U661" s="4" t="str">
        <f t="shared" si="53"/>
        <v>{time:'29:03', margin:-3, text: '', team: ''},</v>
      </c>
    </row>
    <row r="662" spans="1:21" ht="15" hidden="1" customHeight="1">
      <c r="A662" s="1">
        <v>0.376388888888607</v>
      </c>
      <c r="B662" s="4">
        <f t="shared" si="54"/>
        <v>29</v>
      </c>
      <c r="C662" s="2" t="s">
        <v>326</v>
      </c>
      <c r="I662">
        <v>-3</v>
      </c>
      <c r="R662" t="str">
        <f t="shared" si="50"/>
        <v>29:02</v>
      </c>
      <c r="S662" t="str">
        <f t="shared" si="51"/>
        <v>'</v>
      </c>
      <c r="T662" s="1" t="str">
        <f t="shared" si="52"/>
        <v>29:02</v>
      </c>
      <c r="U662" s="4" t="str">
        <f t="shared" si="53"/>
        <v>{time:'29:02', margin:-3, text: '', team: ''},</v>
      </c>
    </row>
    <row r="663" spans="1:21" ht="15" customHeight="1">
      <c r="A663" s="1">
        <v>0.375694444444162</v>
      </c>
      <c r="B663" s="4">
        <f t="shared" si="54"/>
        <v>29</v>
      </c>
      <c r="C663" s="2" t="s">
        <v>327</v>
      </c>
      <c r="D663" s="1">
        <v>0.3756944444444445</v>
      </c>
      <c r="E663" s="2" t="s">
        <v>70</v>
      </c>
      <c r="F663" s="2" t="s">
        <v>5</v>
      </c>
      <c r="G663" s="2" t="s">
        <v>254</v>
      </c>
      <c r="H663" s="2" t="s">
        <v>255</v>
      </c>
      <c r="I663">
        <v>-5</v>
      </c>
      <c r="R663" t="str">
        <f t="shared" si="50"/>
        <v>29:01</v>
      </c>
      <c r="S663" t="str">
        <f t="shared" si="51"/>
        <v>'</v>
      </c>
      <c r="T663" s="1" t="str">
        <f t="shared" si="52"/>
        <v>29:01</v>
      </c>
      <c r="U663" s="4" t="str">
        <f t="shared" si="53"/>
        <v>{time:'29:01', margin:-5, text: 'Reid Travis made Layup. Assisted by Chasson Randle.', team: 'STANFORD'},</v>
      </c>
    </row>
    <row r="664" spans="1:21" ht="15" hidden="1" customHeight="1">
      <c r="A664" s="1">
        <v>0.374999999999717</v>
      </c>
      <c r="B664" s="4">
        <f t="shared" si="54"/>
        <v>29</v>
      </c>
      <c r="C664" s="2" t="s">
        <v>309</v>
      </c>
      <c r="I664">
        <v>-5</v>
      </c>
      <c r="R664" t="str">
        <f t="shared" si="50"/>
        <v>29:00</v>
      </c>
      <c r="S664" t="str">
        <f t="shared" si="51"/>
        <v>'</v>
      </c>
      <c r="T664" s="1" t="str">
        <f t="shared" si="52"/>
        <v>29:00</v>
      </c>
      <c r="U664" s="4" t="str">
        <f t="shared" si="53"/>
        <v>{time:'29:00', margin:-5, text: '', team: ''},</v>
      </c>
    </row>
    <row r="665" spans="1:21" ht="15" hidden="1" customHeight="1">
      <c r="A665" s="1">
        <v>0.37430555555527201</v>
      </c>
      <c r="B665" s="4">
        <f t="shared" si="54"/>
        <v>28</v>
      </c>
      <c r="C665" s="2" t="s">
        <v>287</v>
      </c>
      <c r="I665">
        <v>-5</v>
      </c>
      <c r="R665" t="str">
        <f t="shared" si="50"/>
        <v>28:59</v>
      </c>
      <c r="S665" t="str">
        <f t="shared" si="51"/>
        <v>'</v>
      </c>
      <c r="T665" s="1" t="str">
        <f t="shared" si="52"/>
        <v>28:59</v>
      </c>
      <c r="U665" s="4" t="str">
        <f t="shared" si="53"/>
        <v>{time:'28:59', margin:-5, text: '', team: ''},</v>
      </c>
    </row>
    <row r="666" spans="1:21" ht="15" hidden="1" customHeight="1">
      <c r="A666" s="1">
        <v>0.37361111111082701</v>
      </c>
      <c r="B666" s="4">
        <f t="shared" si="54"/>
        <v>28</v>
      </c>
      <c r="C666" s="2" t="s">
        <v>285</v>
      </c>
      <c r="I666">
        <v>-5</v>
      </c>
      <c r="R666" t="str">
        <f t="shared" si="50"/>
        <v>28:58</v>
      </c>
      <c r="S666" t="str">
        <f t="shared" si="51"/>
        <v>'</v>
      </c>
      <c r="T666" s="1" t="str">
        <f t="shared" si="52"/>
        <v>28:58</v>
      </c>
      <c r="U666" s="4" t="str">
        <f t="shared" si="53"/>
        <v>{time:'28:58', margin:-5, text: '', team: ''},</v>
      </c>
    </row>
    <row r="667" spans="1:21" ht="15" hidden="1" customHeight="1">
      <c r="A667" s="1">
        <v>0.37291666666638201</v>
      </c>
      <c r="B667" s="4">
        <f t="shared" si="54"/>
        <v>28</v>
      </c>
      <c r="C667" s="2" t="s">
        <v>297</v>
      </c>
      <c r="I667">
        <v>-5</v>
      </c>
      <c r="R667" t="str">
        <f t="shared" si="50"/>
        <v>28:57</v>
      </c>
      <c r="S667" t="str">
        <f t="shared" si="51"/>
        <v>'</v>
      </c>
      <c r="T667" s="1" t="str">
        <f t="shared" si="52"/>
        <v>28:57</v>
      </c>
      <c r="U667" s="4" t="str">
        <f t="shared" si="53"/>
        <v>{time:'28:57', margin:-5, text: '', team: ''},</v>
      </c>
    </row>
    <row r="668" spans="1:21" ht="15" hidden="1" customHeight="1">
      <c r="A668" s="1">
        <v>0.37222222222193702</v>
      </c>
      <c r="B668" s="4">
        <f t="shared" si="54"/>
        <v>28</v>
      </c>
      <c r="C668" s="2" t="s">
        <v>284</v>
      </c>
      <c r="I668">
        <v>-5</v>
      </c>
      <c r="R668" t="str">
        <f t="shared" si="50"/>
        <v>28:56</v>
      </c>
      <c r="S668" t="str">
        <f t="shared" si="51"/>
        <v>'</v>
      </c>
      <c r="T668" s="1" t="str">
        <f t="shared" si="52"/>
        <v>28:56</v>
      </c>
      <c r="U668" s="4" t="str">
        <f t="shared" si="53"/>
        <v>{time:'28:56', margin:-5, text: '', team: ''},</v>
      </c>
    </row>
    <row r="669" spans="1:21" ht="15" hidden="1" customHeight="1">
      <c r="A669" s="1">
        <v>0.37152777777749202</v>
      </c>
      <c r="B669" s="4">
        <f t="shared" si="54"/>
        <v>28</v>
      </c>
      <c r="C669" s="2" t="s">
        <v>293</v>
      </c>
      <c r="I669">
        <v>-5</v>
      </c>
      <c r="R669" t="str">
        <f t="shared" si="50"/>
        <v>28:55</v>
      </c>
      <c r="S669" t="str">
        <f t="shared" si="51"/>
        <v>'</v>
      </c>
      <c r="T669" s="1" t="str">
        <f t="shared" si="52"/>
        <v>28:55</v>
      </c>
      <c r="U669" s="4" t="str">
        <f t="shared" si="53"/>
        <v>{time:'28:55', margin:-5, text: '', team: ''},</v>
      </c>
    </row>
    <row r="670" spans="1:21" ht="15" hidden="1" customHeight="1">
      <c r="A670" s="1">
        <v>0.37083333333304702</v>
      </c>
      <c r="B670" s="4">
        <f t="shared" si="54"/>
        <v>28</v>
      </c>
      <c r="C670" s="2" t="s">
        <v>282</v>
      </c>
      <c r="I670">
        <v>-5</v>
      </c>
      <c r="R670" t="str">
        <f t="shared" si="50"/>
        <v>28:54</v>
      </c>
      <c r="S670" t="str">
        <f t="shared" si="51"/>
        <v>'</v>
      </c>
      <c r="T670" s="1" t="str">
        <f t="shared" si="52"/>
        <v>28:54</v>
      </c>
      <c r="U670" s="4" t="str">
        <f t="shared" si="53"/>
        <v>{time:'28:54', margin:-5, text: '', team: ''},</v>
      </c>
    </row>
    <row r="671" spans="1:21" ht="15" hidden="1" customHeight="1">
      <c r="A671" s="1">
        <v>0.37013888888860202</v>
      </c>
      <c r="B671" s="4">
        <f t="shared" si="54"/>
        <v>28</v>
      </c>
      <c r="C671" s="2" t="s">
        <v>310</v>
      </c>
      <c r="I671">
        <v>-5</v>
      </c>
      <c r="R671" t="str">
        <f t="shared" si="50"/>
        <v>28:53</v>
      </c>
      <c r="S671" t="str">
        <f t="shared" si="51"/>
        <v>'</v>
      </c>
      <c r="T671" s="1" t="str">
        <f t="shared" si="52"/>
        <v>28:53</v>
      </c>
      <c r="U671" s="4" t="str">
        <f t="shared" si="53"/>
        <v>{time:'28:53', margin:-5, text: '', team: ''},</v>
      </c>
    </row>
    <row r="672" spans="1:21" ht="15" hidden="1" customHeight="1">
      <c r="A672" s="1">
        <v>0.36944444444415703</v>
      </c>
      <c r="B672" s="4">
        <f t="shared" si="54"/>
        <v>28</v>
      </c>
      <c r="C672" s="2" t="s">
        <v>280</v>
      </c>
      <c r="I672">
        <v>-5</v>
      </c>
      <c r="R672" t="str">
        <f t="shared" si="50"/>
        <v>28:52</v>
      </c>
      <c r="S672" t="str">
        <f t="shared" si="51"/>
        <v>'</v>
      </c>
      <c r="T672" s="1" t="str">
        <f t="shared" si="52"/>
        <v>28:52</v>
      </c>
      <c r="U672" s="4" t="str">
        <f t="shared" si="53"/>
        <v>{time:'28:52', margin:-5, text: '', team: ''},</v>
      </c>
    </row>
    <row r="673" spans="1:21" ht="15" hidden="1" customHeight="1">
      <c r="A673" s="1">
        <v>0.36874999999971197</v>
      </c>
      <c r="B673" s="4">
        <f t="shared" si="54"/>
        <v>28</v>
      </c>
      <c r="C673" s="2" t="s">
        <v>311</v>
      </c>
      <c r="I673">
        <v>-5</v>
      </c>
      <c r="R673" t="str">
        <f t="shared" si="50"/>
        <v>28:51</v>
      </c>
      <c r="S673" t="str">
        <f t="shared" si="51"/>
        <v>'</v>
      </c>
      <c r="T673" s="1" t="str">
        <f t="shared" si="52"/>
        <v>28:51</v>
      </c>
      <c r="U673" s="4" t="str">
        <f t="shared" si="53"/>
        <v>{time:'28:51', margin:-5, text: '', team: ''},</v>
      </c>
    </row>
    <row r="674" spans="1:21" ht="15" hidden="1" customHeight="1">
      <c r="A674" s="1">
        <v>0.36805555555526698</v>
      </c>
      <c r="B674" s="4">
        <f t="shared" si="54"/>
        <v>28</v>
      </c>
      <c r="C674" s="2" t="s">
        <v>279</v>
      </c>
      <c r="I674">
        <v>-5</v>
      </c>
      <c r="R674" t="str">
        <f t="shared" si="50"/>
        <v>28:50</v>
      </c>
      <c r="S674" t="str">
        <f t="shared" si="51"/>
        <v>'</v>
      </c>
      <c r="T674" s="1" t="str">
        <f t="shared" si="52"/>
        <v>28:50</v>
      </c>
      <c r="U674" s="4" t="str">
        <f t="shared" si="53"/>
        <v>{time:'28:50', margin:-5, text: '', team: ''},</v>
      </c>
    </row>
    <row r="675" spans="1:21" ht="15" hidden="1" customHeight="1">
      <c r="A675" s="1">
        <v>0.36736111111082198</v>
      </c>
      <c r="B675" s="4">
        <f t="shared" si="54"/>
        <v>28</v>
      </c>
      <c r="C675" s="2" t="s">
        <v>312</v>
      </c>
      <c r="I675">
        <v>-5</v>
      </c>
      <c r="R675" t="str">
        <f t="shared" si="50"/>
        <v>28:49</v>
      </c>
      <c r="S675" t="str">
        <f t="shared" si="51"/>
        <v>'</v>
      </c>
      <c r="T675" s="1" t="str">
        <f t="shared" si="52"/>
        <v>28:49</v>
      </c>
      <c r="U675" s="4" t="str">
        <f t="shared" si="53"/>
        <v>{time:'28:49', margin:-5, text: '', team: ''},</v>
      </c>
    </row>
    <row r="676" spans="1:21" ht="15" hidden="1" customHeight="1">
      <c r="A676" s="1">
        <v>0.36666666666637698</v>
      </c>
      <c r="B676" s="4">
        <f t="shared" si="54"/>
        <v>28</v>
      </c>
      <c r="C676" s="2" t="s">
        <v>277</v>
      </c>
      <c r="I676">
        <v>-5</v>
      </c>
      <c r="R676" t="str">
        <f t="shared" si="50"/>
        <v>28:48</v>
      </c>
      <c r="S676" t="str">
        <f t="shared" si="51"/>
        <v>'</v>
      </c>
      <c r="T676" s="1" t="str">
        <f t="shared" si="52"/>
        <v>28:48</v>
      </c>
      <c r="U676" s="4" t="str">
        <f t="shared" si="53"/>
        <v>{time:'28:48', margin:-5, text: '', team: ''},</v>
      </c>
    </row>
    <row r="677" spans="1:21" ht="15" hidden="1" customHeight="1">
      <c r="A677" s="1">
        <v>0.36597222222193199</v>
      </c>
      <c r="B677" s="4">
        <f t="shared" si="54"/>
        <v>28</v>
      </c>
      <c r="C677" s="2" t="s">
        <v>289</v>
      </c>
      <c r="I677">
        <v>-5</v>
      </c>
      <c r="R677" t="str">
        <f t="shared" si="50"/>
        <v>28:47</v>
      </c>
      <c r="S677" t="str">
        <f t="shared" si="51"/>
        <v>'</v>
      </c>
      <c r="T677" s="1" t="str">
        <f t="shared" si="52"/>
        <v>28:47</v>
      </c>
      <c r="U677" s="4" t="str">
        <f t="shared" si="53"/>
        <v>{time:'28:47', margin:-5, text: '', team: ''},</v>
      </c>
    </row>
    <row r="678" spans="1:21" ht="15" hidden="1" customHeight="1">
      <c r="A678" s="1">
        <v>0.36527777777748699</v>
      </c>
      <c r="B678" s="4">
        <f t="shared" si="54"/>
        <v>28</v>
      </c>
      <c r="C678" s="2" t="s">
        <v>276</v>
      </c>
      <c r="I678">
        <v>-5</v>
      </c>
      <c r="R678" t="str">
        <f t="shared" si="50"/>
        <v>28:46</v>
      </c>
      <c r="S678" t="str">
        <f t="shared" si="51"/>
        <v>'</v>
      </c>
      <c r="T678" s="1" t="str">
        <f t="shared" si="52"/>
        <v>28:46</v>
      </c>
      <c r="U678" s="4" t="str">
        <f t="shared" si="53"/>
        <v>{time:'28:46', margin:-5, text: '', team: ''},</v>
      </c>
    </row>
    <row r="679" spans="1:21" ht="15" hidden="1" customHeight="1">
      <c r="A679" s="1">
        <v>0.36458333333304199</v>
      </c>
      <c r="B679" s="4">
        <f t="shared" si="54"/>
        <v>28</v>
      </c>
      <c r="C679" s="2" t="s">
        <v>286</v>
      </c>
      <c r="I679">
        <v>-5</v>
      </c>
      <c r="R679" t="str">
        <f t="shared" si="50"/>
        <v>28:45</v>
      </c>
      <c r="S679" t="str">
        <f t="shared" si="51"/>
        <v>'</v>
      </c>
      <c r="T679" s="1" t="str">
        <f t="shared" si="52"/>
        <v>28:45</v>
      </c>
      <c r="U679" s="4" t="str">
        <f t="shared" si="53"/>
        <v>{time:'28:45', margin:-5, text: '', team: ''},</v>
      </c>
    </row>
    <row r="680" spans="1:21" ht="15" hidden="1" customHeight="1">
      <c r="A680" s="1">
        <v>0.363888888888597</v>
      </c>
      <c r="B680" s="4">
        <f t="shared" si="54"/>
        <v>28</v>
      </c>
      <c r="C680" s="2" t="s">
        <v>274</v>
      </c>
      <c r="I680">
        <v>-5</v>
      </c>
      <c r="R680" t="str">
        <f t="shared" si="50"/>
        <v>28:44</v>
      </c>
      <c r="S680" t="str">
        <f t="shared" si="51"/>
        <v>'</v>
      </c>
      <c r="T680" s="1" t="str">
        <f t="shared" si="52"/>
        <v>28:44</v>
      </c>
      <c r="U680" s="4" t="str">
        <f t="shared" si="53"/>
        <v>{time:'28:44', margin:-5, text: '', team: ''},</v>
      </c>
    </row>
    <row r="681" spans="1:21" ht="15" hidden="1" customHeight="1">
      <c r="A681" s="1">
        <v>0.363194444444152</v>
      </c>
      <c r="B681" s="4">
        <f t="shared" si="54"/>
        <v>28</v>
      </c>
      <c r="C681" s="2" t="s">
        <v>283</v>
      </c>
      <c r="I681">
        <v>-5</v>
      </c>
      <c r="R681" t="str">
        <f t="shared" si="50"/>
        <v>28:43</v>
      </c>
      <c r="S681" t="str">
        <f t="shared" si="51"/>
        <v>'</v>
      </c>
      <c r="T681" s="1" t="str">
        <f t="shared" si="52"/>
        <v>28:43</v>
      </c>
      <c r="U681" s="4" t="str">
        <f t="shared" si="53"/>
        <v>{time:'28:43', margin:-5, text: '', team: ''},</v>
      </c>
    </row>
    <row r="682" spans="1:21" ht="15" hidden="1" customHeight="1">
      <c r="A682" s="1">
        <v>0.362499999999707</v>
      </c>
      <c r="B682" s="4">
        <f t="shared" si="54"/>
        <v>28</v>
      </c>
      <c r="C682" s="2" t="s">
        <v>273</v>
      </c>
      <c r="I682">
        <v>-5</v>
      </c>
      <c r="R682" t="str">
        <f t="shared" si="50"/>
        <v>28:42</v>
      </c>
      <c r="S682" t="str">
        <f t="shared" si="51"/>
        <v>'</v>
      </c>
      <c r="T682" s="1" t="str">
        <f t="shared" si="52"/>
        <v>28:42</v>
      </c>
      <c r="U682" s="4" t="str">
        <f t="shared" si="53"/>
        <v>{time:'28:42', margin:-5, text: '', team: ''},</v>
      </c>
    </row>
    <row r="683" spans="1:21" ht="15" hidden="1" customHeight="1">
      <c r="A683" s="1">
        <v>0.361805555555262</v>
      </c>
      <c r="B683" s="4">
        <f t="shared" si="54"/>
        <v>28</v>
      </c>
      <c r="C683" s="2" t="s">
        <v>281</v>
      </c>
      <c r="I683">
        <v>-5</v>
      </c>
      <c r="R683" t="str">
        <f t="shared" si="50"/>
        <v>28:41</v>
      </c>
      <c r="S683" t="str">
        <f t="shared" si="51"/>
        <v>'</v>
      </c>
      <c r="T683" s="1" t="str">
        <f t="shared" si="52"/>
        <v>28:41</v>
      </c>
      <c r="U683" s="4" t="str">
        <f t="shared" si="53"/>
        <v>{time:'28:41', margin:-5, text: '', team: ''},</v>
      </c>
    </row>
    <row r="684" spans="1:21" ht="15" customHeight="1">
      <c r="A684" s="1">
        <v>0.36111111111081701</v>
      </c>
      <c r="B684" s="4">
        <f t="shared" si="54"/>
        <v>28</v>
      </c>
      <c r="C684" s="2" t="s">
        <v>272</v>
      </c>
      <c r="D684" s="1">
        <v>0.3611111111111111</v>
      </c>
      <c r="E684" s="2" t="s">
        <v>71</v>
      </c>
      <c r="F684" s="2" t="s">
        <v>241</v>
      </c>
      <c r="G684" s="2" t="s">
        <v>252</v>
      </c>
      <c r="H684" s="2" t="s">
        <v>255</v>
      </c>
      <c r="I684">
        <v>-3</v>
      </c>
      <c r="R684" t="str">
        <f t="shared" si="50"/>
        <v>28:40</v>
      </c>
      <c r="S684" t="str">
        <f t="shared" si="51"/>
        <v>'</v>
      </c>
      <c r="T684" s="1" t="str">
        <f t="shared" si="52"/>
        <v>28:40</v>
      </c>
      <c r="U684" s="4" t="str">
        <f t="shared" si="53"/>
        <v>{time:'28:40', margin:-3, text: 'David Kravish made Jumper. Assisted by Tyrone Wallace.', team: 'CAL'},</v>
      </c>
    </row>
    <row r="685" spans="1:21" ht="15" hidden="1" customHeight="1">
      <c r="A685" s="1">
        <v>0.36041666666637201</v>
      </c>
      <c r="B685" s="4">
        <f t="shared" si="54"/>
        <v>28</v>
      </c>
      <c r="C685" s="2" t="s">
        <v>271</v>
      </c>
      <c r="I685">
        <v>-3</v>
      </c>
      <c r="R685" t="str">
        <f t="shared" si="50"/>
        <v>28:39</v>
      </c>
      <c r="S685" t="str">
        <f t="shared" si="51"/>
        <v>'</v>
      </c>
      <c r="T685" s="1" t="str">
        <f t="shared" si="52"/>
        <v>28:39</v>
      </c>
      <c r="U685" s="4" t="str">
        <f t="shared" si="53"/>
        <v>{time:'28:39', margin:-3, text: '', team: ''},</v>
      </c>
    </row>
    <row r="686" spans="1:21" ht="15" hidden="1" customHeight="1">
      <c r="A686" s="1">
        <v>0.35972222222192701</v>
      </c>
      <c r="B686" s="4">
        <f t="shared" si="54"/>
        <v>28</v>
      </c>
      <c r="C686" s="2" t="s">
        <v>313</v>
      </c>
      <c r="I686">
        <v>-3</v>
      </c>
      <c r="R686" t="str">
        <f t="shared" si="50"/>
        <v>28:38</v>
      </c>
      <c r="S686" t="str">
        <f t="shared" si="51"/>
        <v>'</v>
      </c>
      <c r="T686" s="1" t="str">
        <f t="shared" si="52"/>
        <v>28:38</v>
      </c>
      <c r="U686" s="4" t="str">
        <f t="shared" si="53"/>
        <v>{time:'28:38', margin:-3, text: '', team: ''},</v>
      </c>
    </row>
    <row r="687" spans="1:21" ht="15" hidden="1" customHeight="1">
      <c r="A687" s="1">
        <v>0.35902777777748202</v>
      </c>
      <c r="B687" s="4">
        <f t="shared" si="54"/>
        <v>28</v>
      </c>
      <c r="C687" s="2" t="s">
        <v>270</v>
      </c>
      <c r="I687">
        <v>-3</v>
      </c>
      <c r="R687" t="str">
        <f t="shared" si="50"/>
        <v>28:37</v>
      </c>
      <c r="S687" t="str">
        <f t="shared" si="51"/>
        <v>'</v>
      </c>
      <c r="T687" s="1" t="str">
        <f t="shared" si="52"/>
        <v>28:37</v>
      </c>
      <c r="U687" s="4" t="str">
        <f t="shared" si="53"/>
        <v>{time:'28:37', margin:-3, text: '', team: ''},</v>
      </c>
    </row>
    <row r="688" spans="1:21" ht="15" hidden="1" customHeight="1">
      <c r="A688" s="1">
        <v>0.35833333333303702</v>
      </c>
      <c r="B688" s="4">
        <f t="shared" si="54"/>
        <v>28</v>
      </c>
      <c r="C688" s="2" t="s">
        <v>278</v>
      </c>
      <c r="I688">
        <v>-3</v>
      </c>
      <c r="R688" t="str">
        <f t="shared" si="50"/>
        <v>28:36</v>
      </c>
      <c r="S688" t="str">
        <f t="shared" si="51"/>
        <v>'</v>
      </c>
      <c r="T688" s="1" t="str">
        <f t="shared" si="52"/>
        <v>28:36</v>
      </c>
      <c r="U688" s="4" t="str">
        <f t="shared" si="53"/>
        <v>{time:'28:36', margin:-3, text: '', team: ''},</v>
      </c>
    </row>
    <row r="689" spans="1:21" ht="15" hidden="1" customHeight="1">
      <c r="A689" s="1">
        <v>0.35763888888859202</v>
      </c>
      <c r="B689" s="4">
        <f t="shared" si="54"/>
        <v>28</v>
      </c>
      <c r="C689" s="2" t="s">
        <v>269</v>
      </c>
      <c r="I689">
        <v>-3</v>
      </c>
      <c r="R689" t="str">
        <f t="shared" si="50"/>
        <v>28:35</v>
      </c>
      <c r="S689" t="str">
        <f t="shared" si="51"/>
        <v>'</v>
      </c>
      <c r="T689" s="1" t="str">
        <f t="shared" si="52"/>
        <v>28:35</v>
      </c>
      <c r="U689" s="4" t="str">
        <f t="shared" si="53"/>
        <v>{time:'28:35', margin:-3, text: '', team: ''},</v>
      </c>
    </row>
    <row r="690" spans="1:21" ht="15" hidden="1" customHeight="1">
      <c r="A690" s="1">
        <v>0.35694444444414702</v>
      </c>
      <c r="B690" s="4">
        <f t="shared" si="54"/>
        <v>28</v>
      </c>
      <c r="C690" s="2" t="s">
        <v>268</v>
      </c>
      <c r="I690">
        <v>-3</v>
      </c>
      <c r="R690" t="str">
        <f t="shared" si="50"/>
        <v>28:34</v>
      </c>
      <c r="S690" t="str">
        <f t="shared" si="51"/>
        <v>'</v>
      </c>
      <c r="T690" s="1" t="str">
        <f t="shared" si="52"/>
        <v>28:34</v>
      </c>
      <c r="U690" s="4" t="str">
        <f t="shared" si="53"/>
        <v>{time:'28:34', margin:-3, text: '', team: ''},</v>
      </c>
    </row>
    <row r="691" spans="1:21" ht="15" hidden="1" customHeight="1">
      <c r="A691" s="1">
        <v>0.35624999999970203</v>
      </c>
      <c r="B691" s="4">
        <f t="shared" si="54"/>
        <v>28</v>
      </c>
      <c r="C691" s="2" t="s">
        <v>267</v>
      </c>
      <c r="I691">
        <v>-3</v>
      </c>
      <c r="R691" t="str">
        <f t="shared" si="50"/>
        <v>28:33</v>
      </c>
      <c r="S691" t="str">
        <f t="shared" si="51"/>
        <v>'</v>
      </c>
      <c r="T691" s="1" t="str">
        <f t="shared" si="52"/>
        <v>28:33</v>
      </c>
      <c r="U691" s="4" t="str">
        <f t="shared" si="53"/>
        <v>{time:'28:33', margin:-3, text: '', team: ''},</v>
      </c>
    </row>
    <row r="692" spans="1:21" ht="15" hidden="1" customHeight="1">
      <c r="A692" s="1">
        <v>0.35555555555525697</v>
      </c>
      <c r="B692" s="4">
        <f t="shared" si="54"/>
        <v>28</v>
      </c>
      <c r="C692" s="2" t="s">
        <v>275</v>
      </c>
      <c r="I692">
        <v>-3</v>
      </c>
      <c r="R692" t="str">
        <f t="shared" si="50"/>
        <v>28:32</v>
      </c>
      <c r="S692" t="str">
        <f t="shared" si="51"/>
        <v>'</v>
      </c>
      <c r="T692" s="1" t="str">
        <f t="shared" si="52"/>
        <v>28:32</v>
      </c>
      <c r="U692" s="4" t="str">
        <f t="shared" si="53"/>
        <v>{time:'28:32', margin:-3, text: '', team: ''},</v>
      </c>
    </row>
    <row r="693" spans="1:21" ht="15" hidden="1" customHeight="1">
      <c r="A693" s="1">
        <v>0.35486111111081198</v>
      </c>
      <c r="B693" s="4">
        <f t="shared" si="54"/>
        <v>28</v>
      </c>
      <c r="C693" s="2" t="s">
        <v>314</v>
      </c>
      <c r="I693">
        <v>-3</v>
      </c>
      <c r="R693" t="str">
        <f t="shared" si="50"/>
        <v>28:31</v>
      </c>
      <c r="S693" t="str">
        <f t="shared" si="51"/>
        <v>'</v>
      </c>
      <c r="T693" s="1" t="str">
        <f t="shared" si="52"/>
        <v>28:31</v>
      </c>
      <c r="U693" s="4" t="str">
        <f t="shared" si="53"/>
        <v>{time:'28:31', margin:-3, text: '', team: ''},</v>
      </c>
    </row>
    <row r="694" spans="1:21" ht="15" customHeight="1">
      <c r="A694" s="1">
        <v>0.35416666666636698</v>
      </c>
      <c r="B694" s="4">
        <f t="shared" si="54"/>
        <v>28</v>
      </c>
      <c r="C694" s="2" t="s">
        <v>266</v>
      </c>
      <c r="D694" s="1">
        <v>0.35416666666666669</v>
      </c>
      <c r="E694" s="2" t="s">
        <v>74</v>
      </c>
      <c r="F694" s="2" t="s">
        <v>5</v>
      </c>
      <c r="G694" s="2" t="s">
        <v>252</v>
      </c>
      <c r="H694" s="2" t="s">
        <v>256</v>
      </c>
      <c r="I694">
        <v>-5</v>
      </c>
      <c r="R694" t="str">
        <f t="shared" si="50"/>
        <v>28:30</v>
      </c>
      <c r="S694" t="str">
        <f t="shared" si="51"/>
        <v>'</v>
      </c>
      <c r="T694" s="1" t="str">
        <f t="shared" si="52"/>
        <v>28:30</v>
      </c>
      <c r="U694" s="4" t="str">
        <f t="shared" si="53"/>
        <v>{time:'28:30', margin:-5, text: 'Michael Humphrey made Layup. Assisted by Chasson Randle.', team: 'STANFORD'},</v>
      </c>
    </row>
    <row r="695" spans="1:21" ht="15" hidden="1" customHeight="1">
      <c r="A695" s="1">
        <v>0.35347222222192198</v>
      </c>
      <c r="B695" s="4">
        <f t="shared" si="54"/>
        <v>28</v>
      </c>
      <c r="C695" s="2" t="s">
        <v>315</v>
      </c>
      <c r="I695">
        <v>-5</v>
      </c>
      <c r="R695" t="str">
        <f t="shared" si="50"/>
        <v>28:29</v>
      </c>
      <c r="S695" t="str">
        <f t="shared" si="51"/>
        <v>'</v>
      </c>
      <c r="T695" s="1" t="str">
        <f t="shared" si="52"/>
        <v>28:29</v>
      </c>
      <c r="U695" s="4" t="str">
        <f t="shared" si="53"/>
        <v>{time:'28:29', margin:-5, text: '', team: ''},</v>
      </c>
    </row>
    <row r="696" spans="1:21" ht="15" hidden="1" customHeight="1">
      <c r="A696" s="1">
        <v>0.35277777777747699</v>
      </c>
      <c r="B696" s="4">
        <f t="shared" si="54"/>
        <v>28</v>
      </c>
      <c r="C696" s="2" t="s">
        <v>263</v>
      </c>
      <c r="I696">
        <v>-5</v>
      </c>
      <c r="R696" t="str">
        <f t="shared" si="50"/>
        <v>28:28</v>
      </c>
      <c r="S696" t="str">
        <f t="shared" si="51"/>
        <v>'</v>
      </c>
      <c r="T696" s="1" t="str">
        <f t="shared" si="52"/>
        <v>28:28</v>
      </c>
      <c r="U696" s="4" t="str">
        <f t="shared" si="53"/>
        <v>{time:'28:28', margin:-5, text: '', team: ''},</v>
      </c>
    </row>
    <row r="697" spans="1:21" ht="15" hidden="1" customHeight="1">
      <c r="A697" s="1">
        <v>0.35208333333303199</v>
      </c>
      <c r="B697" s="4">
        <f t="shared" si="54"/>
        <v>28</v>
      </c>
      <c r="C697" s="2" t="s">
        <v>316</v>
      </c>
      <c r="I697">
        <v>-5</v>
      </c>
      <c r="R697" t="str">
        <f t="shared" si="50"/>
        <v>28:27</v>
      </c>
      <c r="S697" t="str">
        <f t="shared" si="51"/>
        <v>'</v>
      </c>
      <c r="T697" s="1" t="str">
        <f t="shared" si="52"/>
        <v>28:27</v>
      </c>
      <c r="U697" s="4" t="str">
        <f t="shared" si="53"/>
        <v>{time:'28:27', margin:-5, text: '', team: ''},</v>
      </c>
    </row>
    <row r="698" spans="1:21" ht="15" hidden="1" customHeight="1">
      <c r="A698" s="1">
        <v>0.35138888888858699</v>
      </c>
      <c r="B698" s="4">
        <f t="shared" si="54"/>
        <v>28</v>
      </c>
      <c r="C698" s="2" t="s">
        <v>261</v>
      </c>
      <c r="I698">
        <v>-5</v>
      </c>
      <c r="R698" t="str">
        <f t="shared" si="50"/>
        <v>28:26</v>
      </c>
      <c r="S698" t="str">
        <f t="shared" si="51"/>
        <v>'</v>
      </c>
      <c r="T698" s="1" t="str">
        <f t="shared" si="52"/>
        <v>28:26</v>
      </c>
      <c r="U698" s="4" t="str">
        <f t="shared" si="53"/>
        <v>{time:'28:26', margin:-5, text: '', team: ''},</v>
      </c>
    </row>
    <row r="699" spans="1:21" ht="15" hidden="1" customHeight="1">
      <c r="A699" s="1">
        <v>0.350694444444142</v>
      </c>
      <c r="B699" s="4">
        <f t="shared" si="54"/>
        <v>28</v>
      </c>
      <c r="C699" s="2" t="s">
        <v>260</v>
      </c>
      <c r="I699">
        <v>-5</v>
      </c>
      <c r="R699" t="str">
        <f t="shared" si="50"/>
        <v>28:25</v>
      </c>
      <c r="S699" t="str">
        <f t="shared" si="51"/>
        <v>'</v>
      </c>
      <c r="T699" s="1" t="str">
        <f t="shared" si="52"/>
        <v>28:25</v>
      </c>
      <c r="U699" s="4" t="str">
        <f t="shared" si="53"/>
        <v>{time:'28:25', margin:-5, text: '', team: ''},</v>
      </c>
    </row>
    <row r="700" spans="1:21" ht="15" hidden="1" customHeight="1">
      <c r="A700" s="1">
        <v>0.349999999999697</v>
      </c>
      <c r="B700" s="4">
        <f t="shared" si="54"/>
        <v>28</v>
      </c>
      <c r="C700" s="2" t="s">
        <v>259</v>
      </c>
      <c r="I700">
        <v>-5</v>
      </c>
      <c r="R700" t="str">
        <f t="shared" si="50"/>
        <v>28:24</v>
      </c>
      <c r="S700" t="str">
        <f t="shared" si="51"/>
        <v>'</v>
      </c>
      <c r="T700" s="1" t="str">
        <f t="shared" si="52"/>
        <v>28:24</v>
      </c>
      <c r="U700" s="4" t="str">
        <f t="shared" si="53"/>
        <v>{time:'28:24', margin:-5, text: '', team: ''},</v>
      </c>
    </row>
    <row r="701" spans="1:21" ht="15" hidden="1" customHeight="1">
      <c r="A701" s="1">
        <v>0.349305555555252</v>
      </c>
      <c r="B701" s="4">
        <f t="shared" si="54"/>
        <v>28</v>
      </c>
      <c r="C701" s="2" t="s">
        <v>265</v>
      </c>
      <c r="I701">
        <v>-5</v>
      </c>
      <c r="R701" t="str">
        <f t="shared" si="50"/>
        <v>28:23</v>
      </c>
      <c r="S701" t="str">
        <f t="shared" si="51"/>
        <v>'</v>
      </c>
      <c r="T701" s="1" t="str">
        <f t="shared" si="52"/>
        <v>28:23</v>
      </c>
      <c r="U701" s="4" t="str">
        <f t="shared" si="53"/>
        <v>{time:'28:23', margin:-5, text: '', team: ''},</v>
      </c>
    </row>
    <row r="702" spans="1:21" ht="15" hidden="1" customHeight="1">
      <c r="A702" s="1">
        <v>0.348611111110807</v>
      </c>
      <c r="B702" s="4">
        <f t="shared" si="54"/>
        <v>28</v>
      </c>
      <c r="C702" s="2" t="s">
        <v>258</v>
      </c>
      <c r="I702">
        <v>-5</v>
      </c>
      <c r="R702" t="str">
        <f t="shared" si="50"/>
        <v>28:22</v>
      </c>
      <c r="S702" t="str">
        <f t="shared" si="51"/>
        <v>'</v>
      </c>
      <c r="T702" s="1" t="str">
        <f t="shared" si="52"/>
        <v>28:22</v>
      </c>
      <c r="U702" s="4" t="str">
        <f t="shared" si="53"/>
        <v>{time:'28:22', margin:-5, text: '', team: ''},</v>
      </c>
    </row>
    <row r="703" spans="1:21" ht="15" hidden="1" customHeight="1">
      <c r="A703" s="1">
        <v>0.34791666666636201</v>
      </c>
      <c r="B703" s="4">
        <f t="shared" si="54"/>
        <v>28</v>
      </c>
      <c r="C703" s="2" t="s">
        <v>264</v>
      </c>
      <c r="I703">
        <v>-5</v>
      </c>
      <c r="R703" t="str">
        <f t="shared" si="50"/>
        <v>28:21</v>
      </c>
      <c r="S703" t="str">
        <f t="shared" si="51"/>
        <v>'</v>
      </c>
      <c r="T703" s="1" t="str">
        <f t="shared" si="52"/>
        <v>28:21</v>
      </c>
      <c r="U703" s="4" t="str">
        <f t="shared" si="53"/>
        <v>{time:'28:21', margin:-5, text: '', team: ''},</v>
      </c>
    </row>
    <row r="704" spans="1:21" ht="15" hidden="1" customHeight="1">
      <c r="A704" s="1">
        <v>0.34722222222191701</v>
      </c>
      <c r="B704" s="4">
        <f t="shared" si="54"/>
        <v>28</v>
      </c>
      <c r="C704" s="2" t="s">
        <v>256</v>
      </c>
      <c r="I704">
        <v>-5</v>
      </c>
      <c r="R704" t="str">
        <f t="shared" si="50"/>
        <v>28:20</v>
      </c>
      <c r="S704" t="str">
        <f t="shared" si="51"/>
        <v>'</v>
      </c>
      <c r="T704" s="1" t="str">
        <f t="shared" si="52"/>
        <v>28:20</v>
      </c>
      <c r="U704" s="4" t="str">
        <f t="shared" si="53"/>
        <v>{time:'28:20', margin:-5, text: '', team: ''},</v>
      </c>
    </row>
    <row r="705" spans="1:21" ht="15" hidden="1" customHeight="1">
      <c r="A705" s="1">
        <v>0.34652777777747201</v>
      </c>
      <c r="B705" s="4">
        <f t="shared" si="54"/>
        <v>28</v>
      </c>
      <c r="C705" s="2" t="s">
        <v>262</v>
      </c>
      <c r="I705">
        <v>-5</v>
      </c>
      <c r="R705" t="str">
        <f t="shared" si="50"/>
        <v>28:19</v>
      </c>
      <c r="S705" t="str">
        <f t="shared" si="51"/>
        <v>'</v>
      </c>
      <c r="T705" s="1" t="str">
        <f t="shared" si="52"/>
        <v>28:19</v>
      </c>
      <c r="U705" s="4" t="str">
        <f t="shared" si="53"/>
        <v>{time:'28:19', margin:-5, text: '', team: ''},</v>
      </c>
    </row>
    <row r="706" spans="1:21" ht="15" hidden="1" customHeight="1">
      <c r="A706" s="1">
        <v>0.34583333333302702</v>
      </c>
      <c r="B706" s="4">
        <f t="shared" si="54"/>
        <v>28</v>
      </c>
      <c r="C706" s="2" t="s">
        <v>255</v>
      </c>
      <c r="I706">
        <v>-5</v>
      </c>
      <c r="R706" t="str">
        <f t="shared" si="50"/>
        <v>28:18</v>
      </c>
      <c r="S706" t="str">
        <f t="shared" si="51"/>
        <v>'</v>
      </c>
      <c r="T706" s="1" t="str">
        <f t="shared" si="52"/>
        <v>28:18</v>
      </c>
      <c r="U706" s="4" t="str">
        <f t="shared" si="53"/>
        <v>{time:'28:18', margin:-5, text: '', team: ''},</v>
      </c>
    </row>
    <row r="707" spans="1:21" ht="15" hidden="1" customHeight="1">
      <c r="A707" s="1">
        <v>0.34513888888858202</v>
      </c>
      <c r="B707" s="4">
        <f t="shared" si="54"/>
        <v>28</v>
      </c>
      <c r="C707" s="2" t="s">
        <v>257</v>
      </c>
      <c r="I707">
        <v>-5</v>
      </c>
      <c r="R707" t="str">
        <f t="shared" si="50"/>
        <v>28:17</v>
      </c>
      <c r="S707" t="str">
        <f t="shared" si="51"/>
        <v>'</v>
      </c>
      <c r="T707" s="1" t="str">
        <f t="shared" si="52"/>
        <v>28:17</v>
      </c>
      <c r="U707" s="4" t="str">
        <f t="shared" si="53"/>
        <v>{time:'28:17', margin:-5, text: '', team: ''},</v>
      </c>
    </row>
    <row r="708" spans="1:21" ht="15" hidden="1" customHeight="1">
      <c r="A708" s="1">
        <v>0.34444444444413702</v>
      </c>
      <c r="B708" s="4">
        <f t="shared" si="54"/>
        <v>28</v>
      </c>
      <c r="C708" s="2" t="s">
        <v>253</v>
      </c>
      <c r="I708">
        <v>-5</v>
      </c>
      <c r="R708" t="str">
        <f t="shared" si="50"/>
        <v>28:16</v>
      </c>
      <c r="S708" t="str">
        <f t="shared" si="51"/>
        <v>'</v>
      </c>
      <c r="T708" s="1" t="str">
        <f t="shared" si="52"/>
        <v>28:16</v>
      </c>
      <c r="U708" s="4" t="str">
        <f t="shared" si="53"/>
        <v>{time:'28:16', margin:-5, text: '', team: ''},</v>
      </c>
    </row>
    <row r="709" spans="1:21" ht="15" customHeight="1">
      <c r="A709" s="1">
        <v>0.34374999999969202</v>
      </c>
      <c r="B709" s="4">
        <f t="shared" si="54"/>
        <v>28</v>
      </c>
      <c r="C709" s="2" t="s">
        <v>252</v>
      </c>
      <c r="D709" s="1">
        <v>0.34375</v>
      </c>
      <c r="E709" s="2" t="s">
        <v>75</v>
      </c>
      <c r="F709" s="2" t="s">
        <v>241</v>
      </c>
      <c r="G709" s="2" t="s">
        <v>257</v>
      </c>
      <c r="H709" s="2" t="s">
        <v>256</v>
      </c>
      <c r="I709">
        <v>-3</v>
      </c>
      <c r="R709" t="str">
        <f t="shared" ref="R709:R772" si="55">B709&amp;":"&amp;C709</f>
        <v>28:15</v>
      </c>
      <c r="S709" t="str">
        <f t="shared" ref="S709:S772" si="56">"'"</f>
        <v>'</v>
      </c>
      <c r="T709" s="1" t="str">
        <f t="shared" ref="T709:T772" si="57">R709</f>
        <v>28:15</v>
      </c>
      <c r="U709" s="4" t="str">
        <f t="shared" ref="U709:U772" si="58">"{time:'"&amp;R709&amp;"', margin:"&amp;I709&amp;", text: '"&amp;E709&amp;"', team: '"&amp;F709&amp;"'},"</f>
        <v>{time:'28:15', margin:-3, text: 'Jabari Bird made Jumper.', team: 'CAL'},</v>
      </c>
    </row>
    <row r="710" spans="1:21" ht="15" hidden="1" customHeight="1">
      <c r="A710" s="1">
        <v>0.34305555555524703</v>
      </c>
      <c r="B710" s="4">
        <f t="shared" ref="B710:B773" si="59">IF(C709="00",B709-1,B709)</f>
        <v>28</v>
      </c>
      <c r="C710" s="2" t="s">
        <v>251</v>
      </c>
      <c r="I710">
        <v>-3</v>
      </c>
      <c r="R710" t="str">
        <f t="shared" si="55"/>
        <v>28:14</v>
      </c>
      <c r="S710" t="str">
        <f t="shared" si="56"/>
        <v>'</v>
      </c>
      <c r="T710" s="1" t="str">
        <f t="shared" si="57"/>
        <v>28:14</v>
      </c>
      <c r="U710" s="4" t="str">
        <f t="shared" si="58"/>
        <v>{time:'28:14', margin:-3, text: '', team: ''},</v>
      </c>
    </row>
    <row r="711" spans="1:21" ht="15" hidden="1" customHeight="1">
      <c r="A711" s="1">
        <v>0.34236111111080197</v>
      </c>
      <c r="B711" s="4">
        <f t="shared" si="59"/>
        <v>28</v>
      </c>
      <c r="C711" s="2" t="s">
        <v>254</v>
      </c>
      <c r="I711">
        <v>-3</v>
      </c>
      <c r="R711" t="str">
        <f t="shared" si="55"/>
        <v>28:13</v>
      </c>
      <c r="S711" t="str">
        <f t="shared" si="56"/>
        <v>'</v>
      </c>
      <c r="T711" s="1" t="str">
        <f t="shared" si="57"/>
        <v>28:13</v>
      </c>
      <c r="U711" s="4" t="str">
        <f t="shared" si="58"/>
        <v>{time:'28:13', margin:-3, text: '', team: ''},</v>
      </c>
    </row>
    <row r="712" spans="1:21" ht="15" hidden="1" customHeight="1">
      <c r="A712" s="1">
        <v>0.34166666666635698</v>
      </c>
      <c r="B712" s="4">
        <f t="shared" si="59"/>
        <v>28</v>
      </c>
      <c r="C712" s="2" t="s">
        <v>317</v>
      </c>
      <c r="I712">
        <v>-3</v>
      </c>
      <c r="R712" t="str">
        <f t="shared" si="55"/>
        <v>28:12</v>
      </c>
      <c r="S712" t="str">
        <f t="shared" si="56"/>
        <v>'</v>
      </c>
      <c r="T712" s="1" t="str">
        <f t="shared" si="57"/>
        <v>28:12</v>
      </c>
      <c r="U712" s="4" t="str">
        <f t="shared" si="58"/>
        <v>{time:'28:12', margin:-3, text: '', team: ''},</v>
      </c>
    </row>
    <row r="713" spans="1:21" ht="15" hidden="1" customHeight="1">
      <c r="A713" s="1">
        <v>0.34097222222191198</v>
      </c>
      <c r="B713" s="4">
        <f t="shared" si="59"/>
        <v>28</v>
      </c>
      <c r="C713" s="2" t="s">
        <v>250</v>
      </c>
      <c r="I713">
        <v>-3</v>
      </c>
      <c r="R713" t="str">
        <f t="shared" si="55"/>
        <v>28:11</v>
      </c>
      <c r="S713" t="str">
        <f t="shared" si="56"/>
        <v>'</v>
      </c>
      <c r="T713" s="1" t="str">
        <f t="shared" si="57"/>
        <v>28:11</v>
      </c>
      <c r="U713" s="4" t="str">
        <f t="shared" si="58"/>
        <v>{time:'28:11', margin:-3, text: '', team: ''},</v>
      </c>
    </row>
    <row r="714" spans="1:21" ht="15" hidden="1" customHeight="1">
      <c r="A714" s="1">
        <v>0.34027777777746698</v>
      </c>
      <c r="B714" s="4">
        <f t="shared" si="59"/>
        <v>28</v>
      </c>
      <c r="C714" s="2" t="s">
        <v>318</v>
      </c>
      <c r="I714">
        <v>-3</v>
      </c>
      <c r="R714" t="str">
        <f t="shared" si="55"/>
        <v>28:10</v>
      </c>
      <c r="S714" t="str">
        <f t="shared" si="56"/>
        <v>'</v>
      </c>
      <c r="T714" s="1" t="str">
        <f t="shared" si="57"/>
        <v>28:10</v>
      </c>
      <c r="U714" s="4" t="str">
        <f t="shared" si="58"/>
        <v>{time:'28:10', margin:-3, text: '', team: ''},</v>
      </c>
    </row>
    <row r="715" spans="1:21" ht="15" hidden="1" customHeight="1">
      <c r="A715" s="1">
        <v>0.33958333333302199</v>
      </c>
      <c r="B715" s="4">
        <f t="shared" si="59"/>
        <v>28</v>
      </c>
      <c r="C715" s="2" t="s">
        <v>319</v>
      </c>
      <c r="I715">
        <v>-3</v>
      </c>
      <c r="R715" t="str">
        <f t="shared" si="55"/>
        <v>28:09</v>
      </c>
      <c r="S715" t="str">
        <f t="shared" si="56"/>
        <v>'</v>
      </c>
      <c r="T715" s="1" t="str">
        <f t="shared" si="57"/>
        <v>28:09</v>
      </c>
      <c r="U715" s="4" t="str">
        <f t="shared" si="58"/>
        <v>{time:'28:09', margin:-3, text: '', team: ''},</v>
      </c>
    </row>
    <row r="716" spans="1:21" ht="15" hidden="1" customHeight="1">
      <c r="A716" s="1">
        <v>0.33888888888857699</v>
      </c>
      <c r="B716" s="4">
        <f t="shared" si="59"/>
        <v>28</v>
      </c>
      <c r="C716" s="2" t="s">
        <v>320</v>
      </c>
      <c r="I716">
        <v>-3</v>
      </c>
      <c r="R716" t="str">
        <f t="shared" si="55"/>
        <v>28:08</v>
      </c>
      <c r="S716" t="str">
        <f t="shared" si="56"/>
        <v>'</v>
      </c>
      <c r="T716" s="1" t="str">
        <f t="shared" si="57"/>
        <v>28:08</v>
      </c>
      <c r="U716" s="4" t="str">
        <f t="shared" si="58"/>
        <v>{time:'28:08', margin:-3, text: '', team: ''},</v>
      </c>
    </row>
    <row r="717" spans="1:21" ht="15" hidden="1" customHeight="1">
      <c r="A717" s="1">
        <v>0.33819444444413199</v>
      </c>
      <c r="B717" s="4">
        <f t="shared" si="59"/>
        <v>28</v>
      </c>
      <c r="C717" s="2" t="s">
        <v>321</v>
      </c>
      <c r="I717">
        <v>-3</v>
      </c>
      <c r="R717" t="str">
        <f t="shared" si="55"/>
        <v>28:07</v>
      </c>
      <c r="S717" t="str">
        <f t="shared" si="56"/>
        <v>'</v>
      </c>
      <c r="T717" s="1" t="str">
        <f t="shared" si="57"/>
        <v>28:07</v>
      </c>
      <c r="U717" s="4" t="str">
        <f t="shared" si="58"/>
        <v>{time:'28:07', margin:-3, text: '', team: ''},</v>
      </c>
    </row>
    <row r="718" spans="1:21" ht="15" hidden="1" customHeight="1">
      <c r="A718" s="1">
        <v>0.33749999999968699</v>
      </c>
      <c r="B718" s="4">
        <f t="shared" si="59"/>
        <v>28</v>
      </c>
      <c r="C718" s="2" t="s">
        <v>322</v>
      </c>
      <c r="I718">
        <v>-3</v>
      </c>
      <c r="R718" t="str">
        <f t="shared" si="55"/>
        <v>28:06</v>
      </c>
      <c r="S718" t="str">
        <f t="shared" si="56"/>
        <v>'</v>
      </c>
      <c r="T718" s="1" t="str">
        <f t="shared" si="57"/>
        <v>28:06</v>
      </c>
      <c r="U718" s="4" t="str">
        <f t="shared" si="58"/>
        <v>{time:'28:06', margin:-3, text: '', team: ''},</v>
      </c>
    </row>
    <row r="719" spans="1:21" ht="15" hidden="1" customHeight="1">
      <c r="A719" s="1">
        <v>0.336805555555242</v>
      </c>
      <c r="B719" s="4">
        <f t="shared" si="59"/>
        <v>28</v>
      </c>
      <c r="C719" s="2" t="s">
        <v>323</v>
      </c>
      <c r="I719">
        <v>-3</v>
      </c>
      <c r="R719" t="str">
        <f t="shared" si="55"/>
        <v>28:05</v>
      </c>
      <c r="S719" t="str">
        <f t="shared" si="56"/>
        <v>'</v>
      </c>
      <c r="T719" s="1" t="str">
        <f t="shared" si="57"/>
        <v>28:05</v>
      </c>
      <c r="U719" s="4" t="str">
        <f t="shared" si="58"/>
        <v>{time:'28:05', margin:-3, text: '', team: ''},</v>
      </c>
    </row>
    <row r="720" spans="1:21" ht="15" hidden="1" customHeight="1">
      <c r="A720" s="1">
        <v>0.336111111110797</v>
      </c>
      <c r="B720" s="4">
        <f t="shared" si="59"/>
        <v>28</v>
      </c>
      <c r="C720" s="2" t="s">
        <v>324</v>
      </c>
      <c r="I720">
        <v>-3</v>
      </c>
      <c r="R720" t="str">
        <f t="shared" si="55"/>
        <v>28:04</v>
      </c>
      <c r="S720" t="str">
        <f t="shared" si="56"/>
        <v>'</v>
      </c>
      <c r="T720" s="1" t="str">
        <f t="shared" si="57"/>
        <v>28:04</v>
      </c>
      <c r="U720" s="4" t="str">
        <f t="shared" si="58"/>
        <v>{time:'28:04', margin:-3, text: '', team: ''},</v>
      </c>
    </row>
    <row r="721" spans="1:21" ht="15" hidden="1" customHeight="1">
      <c r="A721" s="1">
        <v>0.335416666666352</v>
      </c>
      <c r="B721" s="4">
        <f t="shared" si="59"/>
        <v>28</v>
      </c>
      <c r="C721" s="2" t="s">
        <v>325</v>
      </c>
      <c r="I721">
        <v>-3</v>
      </c>
      <c r="R721" t="str">
        <f t="shared" si="55"/>
        <v>28:03</v>
      </c>
      <c r="S721" t="str">
        <f t="shared" si="56"/>
        <v>'</v>
      </c>
      <c r="T721" s="1" t="str">
        <f t="shared" si="57"/>
        <v>28:03</v>
      </c>
      <c r="U721" s="4" t="str">
        <f t="shared" si="58"/>
        <v>{time:'28:03', margin:-3, text: '', team: ''},</v>
      </c>
    </row>
    <row r="722" spans="1:21" ht="15" customHeight="1">
      <c r="A722" s="1">
        <v>0.33472222222190701</v>
      </c>
      <c r="B722" s="4">
        <f t="shared" si="59"/>
        <v>28</v>
      </c>
      <c r="C722" s="2" t="s">
        <v>326</v>
      </c>
      <c r="D722" s="1">
        <v>0.3347222222222222</v>
      </c>
      <c r="E722" s="2" t="s">
        <v>78</v>
      </c>
      <c r="F722" s="2" t="s">
        <v>5</v>
      </c>
      <c r="G722" s="2" t="s">
        <v>257</v>
      </c>
      <c r="H722" s="2" t="s">
        <v>258</v>
      </c>
      <c r="I722">
        <v>-5</v>
      </c>
      <c r="R722" t="str">
        <f t="shared" si="55"/>
        <v>28:02</v>
      </c>
      <c r="S722" t="str">
        <f t="shared" si="56"/>
        <v>'</v>
      </c>
      <c r="T722" s="1" t="str">
        <f t="shared" si="57"/>
        <v>28:02</v>
      </c>
      <c r="U722" s="4" t="str">
        <f t="shared" si="58"/>
        <v>{time:'28:02', margin:-5, text: 'Reid Travis made Layup.', team: 'STANFORD'},</v>
      </c>
    </row>
    <row r="723" spans="1:21" ht="15" hidden="1" customHeight="1">
      <c r="A723" s="1">
        <v>0.33402777777746201</v>
      </c>
      <c r="B723" s="4">
        <f t="shared" si="59"/>
        <v>28</v>
      </c>
      <c r="C723" s="2" t="s">
        <v>327</v>
      </c>
      <c r="I723">
        <v>-5</v>
      </c>
      <c r="R723" t="str">
        <f t="shared" si="55"/>
        <v>28:01</v>
      </c>
      <c r="S723" t="str">
        <f t="shared" si="56"/>
        <v>'</v>
      </c>
      <c r="T723" s="1" t="str">
        <f t="shared" si="57"/>
        <v>28:01</v>
      </c>
      <c r="U723" s="4" t="str">
        <f t="shared" si="58"/>
        <v>{time:'28:01', margin:-5, text: '', team: ''},</v>
      </c>
    </row>
    <row r="724" spans="1:21" ht="15" hidden="1" customHeight="1">
      <c r="A724" s="1">
        <v>0.33333333333301701</v>
      </c>
      <c r="B724" s="4">
        <f t="shared" si="59"/>
        <v>28</v>
      </c>
      <c r="C724" s="2" t="s">
        <v>309</v>
      </c>
      <c r="I724">
        <v>-5</v>
      </c>
      <c r="R724" t="str">
        <f t="shared" si="55"/>
        <v>28:00</v>
      </c>
      <c r="S724" t="str">
        <f t="shared" si="56"/>
        <v>'</v>
      </c>
      <c r="T724" s="1" t="str">
        <f t="shared" si="57"/>
        <v>28:00</v>
      </c>
      <c r="U724" s="4" t="str">
        <f t="shared" si="58"/>
        <v>{time:'28:00', margin:-5, text: '', team: ''},</v>
      </c>
    </row>
    <row r="725" spans="1:21" ht="15" hidden="1" customHeight="1">
      <c r="A725" s="1">
        <v>0.33263888888857202</v>
      </c>
      <c r="B725" s="4">
        <f t="shared" si="59"/>
        <v>27</v>
      </c>
      <c r="C725" s="2" t="s">
        <v>287</v>
      </c>
      <c r="I725">
        <v>-5</v>
      </c>
      <c r="R725" t="str">
        <f t="shared" si="55"/>
        <v>27:59</v>
      </c>
      <c r="S725" t="str">
        <f t="shared" si="56"/>
        <v>'</v>
      </c>
      <c r="T725" s="1" t="str">
        <f t="shared" si="57"/>
        <v>27:59</v>
      </c>
      <c r="U725" s="4" t="str">
        <f t="shared" si="58"/>
        <v>{time:'27:59', margin:-5, text: '', team: ''},</v>
      </c>
    </row>
    <row r="726" spans="1:21" ht="15" hidden="1" customHeight="1">
      <c r="A726" s="1">
        <v>0.33194444444412702</v>
      </c>
      <c r="B726" s="4">
        <f t="shared" si="59"/>
        <v>27</v>
      </c>
      <c r="C726" s="2" t="s">
        <v>285</v>
      </c>
      <c r="I726">
        <v>-5</v>
      </c>
      <c r="R726" t="str">
        <f t="shared" si="55"/>
        <v>27:58</v>
      </c>
      <c r="S726" t="str">
        <f t="shared" si="56"/>
        <v>'</v>
      </c>
      <c r="T726" s="1" t="str">
        <f t="shared" si="57"/>
        <v>27:58</v>
      </c>
      <c r="U726" s="4" t="str">
        <f t="shared" si="58"/>
        <v>{time:'27:58', margin:-5, text: '', team: ''},</v>
      </c>
    </row>
    <row r="727" spans="1:21" ht="15" hidden="1" customHeight="1">
      <c r="A727" s="1">
        <v>0.33124999999968202</v>
      </c>
      <c r="B727" s="4">
        <f t="shared" si="59"/>
        <v>27</v>
      </c>
      <c r="C727" s="2" t="s">
        <v>297</v>
      </c>
      <c r="I727">
        <v>-5</v>
      </c>
      <c r="R727" t="str">
        <f t="shared" si="55"/>
        <v>27:57</v>
      </c>
      <c r="S727" t="str">
        <f t="shared" si="56"/>
        <v>'</v>
      </c>
      <c r="T727" s="1" t="str">
        <f t="shared" si="57"/>
        <v>27:57</v>
      </c>
      <c r="U727" s="4" t="str">
        <f t="shared" si="58"/>
        <v>{time:'27:57', margin:-5, text: '', team: ''},</v>
      </c>
    </row>
    <row r="728" spans="1:21" ht="15" hidden="1" customHeight="1">
      <c r="A728" s="1">
        <v>0.33055555555523702</v>
      </c>
      <c r="B728" s="4">
        <f t="shared" si="59"/>
        <v>27</v>
      </c>
      <c r="C728" s="2" t="s">
        <v>284</v>
      </c>
      <c r="I728">
        <v>-5</v>
      </c>
      <c r="R728" t="str">
        <f t="shared" si="55"/>
        <v>27:56</v>
      </c>
      <c r="S728" t="str">
        <f t="shared" si="56"/>
        <v>'</v>
      </c>
      <c r="T728" s="1" t="str">
        <f t="shared" si="57"/>
        <v>27:56</v>
      </c>
      <c r="U728" s="4" t="str">
        <f t="shared" si="58"/>
        <v>{time:'27:56', margin:-5, text: '', team: ''},</v>
      </c>
    </row>
    <row r="729" spans="1:21" ht="15" hidden="1" customHeight="1">
      <c r="A729" s="1">
        <v>0.32986111111079203</v>
      </c>
      <c r="B729" s="4">
        <f t="shared" si="59"/>
        <v>27</v>
      </c>
      <c r="C729" s="2" t="s">
        <v>293</v>
      </c>
      <c r="I729">
        <v>-5</v>
      </c>
      <c r="R729" t="str">
        <f t="shared" si="55"/>
        <v>27:55</v>
      </c>
      <c r="S729" t="str">
        <f t="shared" si="56"/>
        <v>'</v>
      </c>
      <c r="T729" s="1" t="str">
        <f t="shared" si="57"/>
        <v>27:55</v>
      </c>
      <c r="U729" s="4" t="str">
        <f t="shared" si="58"/>
        <v>{time:'27:55', margin:-5, text: '', team: ''},</v>
      </c>
    </row>
    <row r="730" spans="1:21" ht="15" hidden="1" customHeight="1">
      <c r="A730" s="1">
        <v>0.32916666666634697</v>
      </c>
      <c r="B730" s="4">
        <f t="shared" si="59"/>
        <v>27</v>
      </c>
      <c r="C730" s="2" t="s">
        <v>282</v>
      </c>
      <c r="I730">
        <v>-5</v>
      </c>
      <c r="R730" t="str">
        <f t="shared" si="55"/>
        <v>27:54</v>
      </c>
      <c r="S730" t="str">
        <f t="shared" si="56"/>
        <v>'</v>
      </c>
      <c r="T730" s="1" t="str">
        <f t="shared" si="57"/>
        <v>27:54</v>
      </c>
      <c r="U730" s="4" t="str">
        <f t="shared" si="58"/>
        <v>{time:'27:54', margin:-5, text: '', team: ''},</v>
      </c>
    </row>
    <row r="731" spans="1:21" ht="15" hidden="1" customHeight="1">
      <c r="A731" s="1">
        <v>0.32847222222190198</v>
      </c>
      <c r="B731" s="4">
        <f t="shared" si="59"/>
        <v>27</v>
      </c>
      <c r="C731" s="2" t="s">
        <v>310</v>
      </c>
      <c r="I731">
        <v>-5</v>
      </c>
      <c r="R731" t="str">
        <f t="shared" si="55"/>
        <v>27:53</v>
      </c>
      <c r="S731" t="str">
        <f t="shared" si="56"/>
        <v>'</v>
      </c>
      <c r="T731" s="1" t="str">
        <f t="shared" si="57"/>
        <v>27:53</v>
      </c>
      <c r="U731" s="4" t="str">
        <f t="shared" si="58"/>
        <v>{time:'27:53', margin:-5, text: '', team: ''},</v>
      </c>
    </row>
    <row r="732" spans="1:21" ht="15" hidden="1" customHeight="1">
      <c r="A732" s="1">
        <v>0.32777777777745698</v>
      </c>
      <c r="B732" s="4">
        <f t="shared" si="59"/>
        <v>27</v>
      </c>
      <c r="C732" s="2" t="s">
        <v>280</v>
      </c>
      <c r="I732">
        <v>-5</v>
      </c>
      <c r="R732" t="str">
        <f t="shared" si="55"/>
        <v>27:52</v>
      </c>
      <c r="S732" t="str">
        <f t="shared" si="56"/>
        <v>'</v>
      </c>
      <c r="T732" s="1" t="str">
        <f t="shared" si="57"/>
        <v>27:52</v>
      </c>
      <c r="U732" s="4" t="str">
        <f t="shared" si="58"/>
        <v>{time:'27:52', margin:-5, text: '', team: ''},</v>
      </c>
    </row>
    <row r="733" spans="1:21" ht="15" hidden="1" customHeight="1">
      <c r="A733" s="1">
        <v>0.32708333333301198</v>
      </c>
      <c r="B733" s="4">
        <f t="shared" si="59"/>
        <v>27</v>
      </c>
      <c r="C733" s="2" t="s">
        <v>311</v>
      </c>
      <c r="I733">
        <v>-5</v>
      </c>
      <c r="R733" t="str">
        <f t="shared" si="55"/>
        <v>27:51</v>
      </c>
      <c r="S733" t="str">
        <f t="shared" si="56"/>
        <v>'</v>
      </c>
      <c r="T733" s="1" t="str">
        <f t="shared" si="57"/>
        <v>27:51</v>
      </c>
      <c r="U733" s="4" t="str">
        <f t="shared" si="58"/>
        <v>{time:'27:51', margin:-5, text: '', team: ''},</v>
      </c>
    </row>
    <row r="734" spans="1:21" ht="15" hidden="1" customHeight="1">
      <c r="A734" s="1">
        <v>0.32638888888856699</v>
      </c>
      <c r="B734" s="4">
        <f t="shared" si="59"/>
        <v>27</v>
      </c>
      <c r="C734" s="2" t="s">
        <v>279</v>
      </c>
      <c r="I734">
        <v>-5</v>
      </c>
      <c r="R734" t="str">
        <f t="shared" si="55"/>
        <v>27:50</v>
      </c>
      <c r="S734" t="str">
        <f t="shared" si="56"/>
        <v>'</v>
      </c>
      <c r="T734" s="1" t="str">
        <f t="shared" si="57"/>
        <v>27:50</v>
      </c>
      <c r="U734" s="4" t="str">
        <f t="shared" si="58"/>
        <v>{time:'27:50', margin:-5, text: '', team: ''},</v>
      </c>
    </row>
    <row r="735" spans="1:21" ht="15" hidden="1" customHeight="1">
      <c r="A735" s="1">
        <v>0.32569444444412199</v>
      </c>
      <c r="B735" s="4">
        <f t="shared" si="59"/>
        <v>27</v>
      </c>
      <c r="C735" s="2" t="s">
        <v>312</v>
      </c>
      <c r="I735">
        <v>-5</v>
      </c>
      <c r="R735" t="str">
        <f t="shared" si="55"/>
        <v>27:49</v>
      </c>
      <c r="S735" t="str">
        <f t="shared" si="56"/>
        <v>'</v>
      </c>
      <c r="T735" s="1" t="str">
        <f t="shared" si="57"/>
        <v>27:49</v>
      </c>
      <c r="U735" s="4" t="str">
        <f t="shared" si="58"/>
        <v>{time:'27:49', margin:-5, text: '', team: ''},</v>
      </c>
    </row>
    <row r="736" spans="1:21" ht="15" hidden="1" customHeight="1">
      <c r="A736" s="1">
        <v>0.32499999999967699</v>
      </c>
      <c r="B736" s="4">
        <f t="shared" si="59"/>
        <v>27</v>
      </c>
      <c r="C736" s="2" t="s">
        <v>277</v>
      </c>
      <c r="I736">
        <v>-5</v>
      </c>
      <c r="R736" t="str">
        <f t="shared" si="55"/>
        <v>27:48</v>
      </c>
      <c r="S736" t="str">
        <f t="shared" si="56"/>
        <v>'</v>
      </c>
      <c r="T736" s="1" t="str">
        <f t="shared" si="57"/>
        <v>27:48</v>
      </c>
      <c r="U736" s="4" t="str">
        <f t="shared" si="58"/>
        <v>{time:'27:48', margin:-5, text: '', team: ''},</v>
      </c>
    </row>
    <row r="737" spans="1:21" ht="15" hidden="1" customHeight="1">
      <c r="A737" s="1">
        <v>0.32430555555523199</v>
      </c>
      <c r="B737" s="4">
        <f t="shared" si="59"/>
        <v>27</v>
      </c>
      <c r="C737" s="2" t="s">
        <v>289</v>
      </c>
      <c r="I737">
        <v>-5</v>
      </c>
      <c r="R737" t="str">
        <f t="shared" si="55"/>
        <v>27:47</v>
      </c>
      <c r="S737" t="str">
        <f t="shared" si="56"/>
        <v>'</v>
      </c>
      <c r="T737" s="1" t="str">
        <f t="shared" si="57"/>
        <v>27:47</v>
      </c>
      <c r="U737" s="4" t="str">
        <f t="shared" si="58"/>
        <v>{time:'27:47', margin:-5, text: '', team: ''},</v>
      </c>
    </row>
    <row r="738" spans="1:21" ht="15" hidden="1" customHeight="1">
      <c r="A738" s="1">
        <v>0.323611111110787</v>
      </c>
      <c r="B738" s="4">
        <f t="shared" si="59"/>
        <v>27</v>
      </c>
      <c r="C738" s="2" t="s">
        <v>276</v>
      </c>
      <c r="I738">
        <v>-5</v>
      </c>
      <c r="R738" t="str">
        <f t="shared" si="55"/>
        <v>27:46</v>
      </c>
      <c r="S738" t="str">
        <f t="shared" si="56"/>
        <v>'</v>
      </c>
      <c r="T738" s="1" t="str">
        <f t="shared" si="57"/>
        <v>27:46</v>
      </c>
      <c r="U738" s="4" t="str">
        <f t="shared" si="58"/>
        <v>{time:'27:46', margin:-5, text: '', team: ''},</v>
      </c>
    </row>
    <row r="739" spans="1:21" ht="15" hidden="1" customHeight="1">
      <c r="A739" s="1">
        <v>0.322916666666342</v>
      </c>
      <c r="B739" s="4">
        <f t="shared" si="59"/>
        <v>27</v>
      </c>
      <c r="C739" s="2" t="s">
        <v>286</v>
      </c>
      <c r="I739">
        <v>-5</v>
      </c>
      <c r="R739" t="str">
        <f t="shared" si="55"/>
        <v>27:45</v>
      </c>
      <c r="S739" t="str">
        <f t="shared" si="56"/>
        <v>'</v>
      </c>
      <c r="T739" s="1" t="str">
        <f t="shared" si="57"/>
        <v>27:45</v>
      </c>
      <c r="U739" s="4" t="str">
        <f t="shared" si="58"/>
        <v>{time:'27:45', margin:-5, text: '', team: ''},</v>
      </c>
    </row>
    <row r="740" spans="1:21" ht="15" hidden="1" customHeight="1">
      <c r="A740" s="1">
        <v>0.322222222221897</v>
      </c>
      <c r="B740" s="4">
        <f t="shared" si="59"/>
        <v>27</v>
      </c>
      <c r="C740" s="2" t="s">
        <v>274</v>
      </c>
      <c r="I740">
        <v>-5</v>
      </c>
      <c r="R740" t="str">
        <f t="shared" si="55"/>
        <v>27:44</v>
      </c>
      <c r="S740" t="str">
        <f t="shared" si="56"/>
        <v>'</v>
      </c>
      <c r="T740" s="1" t="str">
        <f t="shared" si="57"/>
        <v>27:44</v>
      </c>
      <c r="U740" s="4" t="str">
        <f t="shared" si="58"/>
        <v>{time:'27:44', margin:-5, text: '', team: ''},</v>
      </c>
    </row>
    <row r="741" spans="1:21">
      <c r="A741" s="1">
        <v>0.32152777777745201</v>
      </c>
      <c r="B741" s="4">
        <f t="shared" si="59"/>
        <v>27</v>
      </c>
      <c r="C741" s="2" t="s">
        <v>283</v>
      </c>
      <c r="D741" s="1">
        <v>0.3215277777777778</v>
      </c>
      <c r="E741" s="2" t="s">
        <v>55</v>
      </c>
      <c r="F741" s="2" t="s">
        <v>241</v>
      </c>
      <c r="G741" s="2" t="s">
        <v>257</v>
      </c>
      <c r="H741" s="2" t="s">
        <v>258</v>
      </c>
      <c r="I741">
        <v>-5</v>
      </c>
      <c r="R741" t="str">
        <f t="shared" si="55"/>
        <v>27:43</v>
      </c>
      <c r="S741" t="str">
        <f t="shared" si="56"/>
        <v>'</v>
      </c>
      <c r="T741" s="1" t="str">
        <f t="shared" si="57"/>
        <v>27:43</v>
      </c>
      <c r="U741" s="4" t="str">
        <f t="shared" si="58"/>
        <v>{time:'27:43', margin:-5, text: 'David Kravish missed Jumper.', team: 'CAL'},</v>
      </c>
    </row>
    <row r="742" spans="1:21" ht="15" customHeight="1">
      <c r="A742" s="1">
        <v>0.32083333333300701</v>
      </c>
      <c r="B742" s="4">
        <f t="shared" si="59"/>
        <v>27</v>
      </c>
      <c r="C742" s="2" t="s">
        <v>273</v>
      </c>
      <c r="D742" s="1">
        <v>0.3215277777777778</v>
      </c>
      <c r="E742" s="2" t="s">
        <v>68</v>
      </c>
      <c r="F742" s="2" t="s">
        <v>5</v>
      </c>
      <c r="G742" s="2" t="s">
        <v>257</v>
      </c>
      <c r="H742" s="2" t="s">
        <v>258</v>
      </c>
      <c r="I742">
        <v>-5</v>
      </c>
      <c r="R742" t="str">
        <f t="shared" si="55"/>
        <v>27:42</v>
      </c>
      <c r="S742" t="str">
        <f t="shared" si="56"/>
        <v>'</v>
      </c>
      <c r="T742" s="1" t="str">
        <f t="shared" si="57"/>
        <v>27:42</v>
      </c>
      <c r="U742" s="4" t="str">
        <f t="shared" si="58"/>
        <v>{time:'27:42', margin:-5, text: 'Reid Travis Defensive Rebound.', team: 'STANFORD'},</v>
      </c>
    </row>
    <row r="743" spans="1:21" ht="15" hidden="1" customHeight="1">
      <c r="A743" s="1">
        <v>0.32013888888856201</v>
      </c>
      <c r="B743" s="4">
        <f t="shared" si="59"/>
        <v>27</v>
      </c>
      <c r="C743" s="2" t="s">
        <v>281</v>
      </c>
      <c r="I743">
        <v>-5</v>
      </c>
      <c r="R743" t="str">
        <f t="shared" si="55"/>
        <v>27:41</v>
      </c>
      <c r="S743" t="str">
        <f t="shared" si="56"/>
        <v>'</v>
      </c>
      <c r="T743" s="1" t="str">
        <f t="shared" si="57"/>
        <v>27:41</v>
      </c>
      <c r="U743" s="4" t="str">
        <f t="shared" si="58"/>
        <v>{time:'27:41', margin:-5, text: '', team: ''},</v>
      </c>
    </row>
    <row r="744" spans="1:21" ht="15" hidden="1" customHeight="1">
      <c r="A744" s="1">
        <v>0.31944444444411702</v>
      </c>
      <c r="B744" s="4">
        <f t="shared" si="59"/>
        <v>27</v>
      </c>
      <c r="C744" s="2" t="s">
        <v>272</v>
      </c>
      <c r="I744">
        <v>-5</v>
      </c>
      <c r="R744" t="str">
        <f t="shared" si="55"/>
        <v>27:40</v>
      </c>
      <c r="S744" t="str">
        <f t="shared" si="56"/>
        <v>'</v>
      </c>
      <c r="T744" s="1" t="str">
        <f t="shared" si="57"/>
        <v>27:40</v>
      </c>
      <c r="U744" s="4" t="str">
        <f t="shared" si="58"/>
        <v>{time:'27:40', margin:-5, text: '', team: ''},</v>
      </c>
    </row>
    <row r="745" spans="1:21" ht="15" hidden="1" customHeight="1">
      <c r="A745" s="1">
        <v>0.31874999999967202</v>
      </c>
      <c r="B745" s="4">
        <f t="shared" si="59"/>
        <v>27</v>
      </c>
      <c r="C745" s="2" t="s">
        <v>271</v>
      </c>
      <c r="I745">
        <v>-5</v>
      </c>
      <c r="R745" t="str">
        <f t="shared" si="55"/>
        <v>27:39</v>
      </c>
      <c r="S745" t="str">
        <f t="shared" si="56"/>
        <v>'</v>
      </c>
      <c r="T745" s="1" t="str">
        <f t="shared" si="57"/>
        <v>27:39</v>
      </c>
      <c r="U745" s="4" t="str">
        <f t="shared" si="58"/>
        <v>{time:'27:39', margin:-5, text: '', team: ''},</v>
      </c>
    </row>
    <row r="746" spans="1:21" ht="15" hidden="1" customHeight="1">
      <c r="A746" s="1">
        <v>0.31805555555522702</v>
      </c>
      <c r="B746" s="4">
        <f t="shared" si="59"/>
        <v>27</v>
      </c>
      <c r="C746" s="2" t="s">
        <v>313</v>
      </c>
      <c r="I746">
        <v>-5</v>
      </c>
      <c r="R746" t="str">
        <f t="shared" si="55"/>
        <v>27:38</v>
      </c>
      <c r="S746" t="str">
        <f t="shared" si="56"/>
        <v>'</v>
      </c>
      <c r="T746" s="1" t="str">
        <f t="shared" si="57"/>
        <v>27:38</v>
      </c>
      <c r="U746" s="4" t="str">
        <f t="shared" si="58"/>
        <v>{time:'27:38', margin:-5, text: '', team: ''},</v>
      </c>
    </row>
    <row r="747" spans="1:21" ht="15" hidden="1" customHeight="1">
      <c r="A747" s="1">
        <v>0.31736111111078202</v>
      </c>
      <c r="B747" s="4">
        <f t="shared" si="59"/>
        <v>27</v>
      </c>
      <c r="C747" s="2" t="s">
        <v>270</v>
      </c>
      <c r="I747">
        <v>-5</v>
      </c>
      <c r="R747" t="str">
        <f t="shared" si="55"/>
        <v>27:37</v>
      </c>
      <c r="S747" t="str">
        <f t="shared" si="56"/>
        <v>'</v>
      </c>
      <c r="T747" s="1" t="str">
        <f t="shared" si="57"/>
        <v>27:37</v>
      </c>
      <c r="U747" s="4" t="str">
        <f t="shared" si="58"/>
        <v>{time:'27:37', margin:-5, text: '', team: ''},</v>
      </c>
    </row>
    <row r="748" spans="1:21" ht="15" hidden="1" customHeight="1">
      <c r="A748" s="1">
        <v>0.31666666666633703</v>
      </c>
      <c r="B748" s="4">
        <f t="shared" si="59"/>
        <v>27</v>
      </c>
      <c r="C748" s="2" t="s">
        <v>278</v>
      </c>
      <c r="I748">
        <v>-5</v>
      </c>
      <c r="R748" t="str">
        <f t="shared" si="55"/>
        <v>27:36</v>
      </c>
      <c r="S748" t="str">
        <f t="shared" si="56"/>
        <v>'</v>
      </c>
      <c r="T748" s="1" t="str">
        <f t="shared" si="57"/>
        <v>27:36</v>
      </c>
      <c r="U748" s="4" t="str">
        <f t="shared" si="58"/>
        <v>{time:'27:36', margin:-5, text: '', team: ''},</v>
      </c>
    </row>
    <row r="749" spans="1:21" ht="15" hidden="1" customHeight="1">
      <c r="A749" s="1">
        <v>0.31597222222189197</v>
      </c>
      <c r="B749" s="4">
        <f t="shared" si="59"/>
        <v>27</v>
      </c>
      <c r="C749" s="2" t="s">
        <v>269</v>
      </c>
      <c r="I749">
        <v>-5</v>
      </c>
      <c r="R749" t="str">
        <f t="shared" si="55"/>
        <v>27:35</v>
      </c>
      <c r="S749" t="str">
        <f t="shared" si="56"/>
        <v>'</v>
      </c>
      <c r="T749" s="1" t="str">
        <f t="shared" si="57"/>
        <v>27:35</v>
      </c>
      <c r="U749" s="4" t="str">
        <f t="shared" si="58"/>
        <v>{time:'27:35', margin:-5, text: '', team: ''},</v>
      </c>
    </row>
    <row r="750" spans="1:21" ht="15" hidden="1" customHeight="1">
      <c r="A750" s="1">
        <v>0.31527777777744698</v>
      </c>
      <c r="B750" s="4">
        <f t="shared" si="59"/>
        <v>27</v>
      </c>
      <c r="C750" s="2" t="s">
        <v>268</v>
      </c>
      <c r="I750">
        <v>-5</v>
      </c>
      <c r="R750" t="str">
        <f t="shared" si="55"/>
        <v>27:34</v>
      </c>
      <c r="S750" t="str">
        <f t="shared" si="56"/>
        <v>'</v>
      </c>
      <c r="T750" s="1" t="str">
        <f t="shared" si="57"/>
        <v>27:34</v>
      </c>
      <c r="U750" s="4" t="str">
        <f t="shared" si="58"/>
        <v>{time:'27:34', margin:-5, text: '', team: ''},</v>
      </c>
    </row>
    <row r="751" spans="1:21" ht="15" hidden="1" customHeight="1">
      <c r="A751" s="1">
        <v>0.31458333333300198</v>
      </c>
      <c r="B751" s="4">
        <f t="shared" si="59"/>
        <v>27</v>
      </c>
      <c r="C751" s="2" t="s">
        <v>267</v>
      </c>
      <c r="I751">
        <v>-5</v>
      </c>
      <c r="R751" t="str">
        <f t="shared" si="55"/>
        <v>27:33</v>
      </c>
      <c r="S751" t="str">
        <f t="shared" si="56"/>
        <v>'</v>
      </c>
      <c r="T751" s="1" t="str">
        <f t="shared" si="57"/>
        <v>27:33</v>
      </c>
      <c r="U751" s="4" t="str">
        <f t="shared" si="58"/>
        <v>{time:'27:33', margin:-5, text: '', team: ''},</v>
      </c>
    </row>
    <row r="752" spans="1:21" ht="15" hidden="1" customHeight="1">
      <c r="A752" s="1">
        <v>0.31388888888855698</v>
      </c>
      <c r="B752" s="4">
        <f t="shared" si="59"/>
        <v>27</v>
      </c>
      <c r="C752" s="2" t="s">
        <v>275</v>
      </c>
      <c r="I752">
        <v>-5</v>
      </c>
      <c r="R752" t="str">
        <f t="shared" si="55"/>
        <v>27:32</v>
      </c>
      <c r="S752" t="str">
        <f t="shared" si="56"/>
        <v>'</v>
      </c>
      <c r="T752" s="1" t="str">
        <f t="shared" si="57"/>
        <v>27:32</v>
      </c>
      <c r="U752" s="4" t="str">
        <f t="shared" si="58"/>
        <v>{time:'27:32', margin:-5, text: '', team: ''},</v>
      </c>
    </row>
    <row r="753" spans="1:21" ht="15" hidden="1" customHeight="1">
      <c r="A753" s="1">
        <v>0.31319444444411199</v>
      </c>
      <c r="B753" s="4">
        <f t="shared" si="59"/>
        <v>27</v>
      </c>
      <c r="C753" s="2" t="s">
        <v>314</v>
      </c>
      <c r="I753">
        <v>-5</v>
      </c>
      <c r="R753" t="str">
        <f t="shared" si="55"/>
        <v>27:31</v>
      </c>
      <c r="S753" t="str">
        <f t="shared" si="56"/>
        <v>'</v>
      </c>
      <c r="T753" s="1" t="str">
        <f t="shared" si="57"/>
        <v>27:31</v>
      </c>
      <c r="U753" s="4" t="str">
        <f t="shared" si="58"/>
        <v>{time:'27:31', margin:-5, text: '', team: ''},</v>
      </c>
    </row>
    <row r="754" spans="1:21" ht="15" hidden="1" customHeight="1">
      <c r="A754" s="1">
        <v>0.31249999999966699</v>
      </c>
      <c r="B754" s="4">
        <f t="shared" si="59"/>
        <v>27</v>
      </c>
      <c r="C754" s="2" t="s">
        <v>266</v>
      </c>
      <c r="I754">
        <v>-5</v>
      </c>
      <c r="R754" t="str">
        <f t="shared" si="55"/>
        <v>27:30</v>
      </c>
      <c r="S754" t="str">
        <f t="shared" si="56"/>
        <v>'</v>
      </c>
      <c r="T754" s="1" t="str">
        <f t="shared" si="57"/>
        <v>27:30</v>
      </c>
      <c r="U754" s="4" t="str">
        <f t="shared" si="58"/>
        <v>{time:'27:30', margin:-5, text: '', team: ''},</v>
      </c>
    </row>
    <row r="755" spans="1:21" ht="15" hidden="1" customHeight="1">
      <c r="A755" s="1">
        <v>0.31180555555522199</v>
      </c>
      <c r="B755" s="4">
        <f t="shared" si="59"/>
        <v>27</v>
      </c>
      <c r="C755" s="2" t="s">
        <v>315</v>
      </c>
      <c r="I755">
        <v>-5</v>
      </c>
      <c r="R755" t="str">
        <f t="shared" si="55"/>
        <v>27:29</v>
      </c>
      <c r="S755" t="str">
        <f t="shared" si="56"/>
        <v>'</v>
      </c>
      <c r="T755" s="1" t="str">
        <f t="shared" si="57"/>
        <v>27:29</v>
      </c>
      <c r="U755" s="4" t="str">
        <f t="shared" si="58"/>
        <v>{time:'27:29', margin:-5, text: '', team: ''},</v>
      </c>
    </row>
    <row r="756" spans="1:21" ht="15" hidden="1" customHeight="1">
      <c r="A756" s="1">
        <v>0.31111111111077699</v>
      </c>
      <c r="B756" s="4">
        <f t="shared" si="59"/>
        <v>27</v>
      </c>
      <c r="C756" s="2" t="s">
        <v>263</v>
      </c>
      <c r="I756">
        <v>-5</v>
      </c>
      <c r="R756" t="str">
        <f t="shared" si="55"/>
        <v>27:28</v>
      </c>
      <c r="S756" t="str">
        <f t="shared" si="56"/>
        <v>'</v>
      </c>
      <c r="T756" s="1" t="str">
        <f t="shared" si="57"/>
        <v>27:28</v>
      </c>
      <c r="U756" s="4" t="str">
        <f t="shared" si="58"/>
        <v>{time:'27:28', margin:-5, text: '', team: ''},</v>
      </c>
    </row>
    <row r="757" spans="1:21" ht="15" hidden="1" customHeight="1">
      <c r="A757" s="1">
        <v>0.310416666666332</v>
      </c>
      <c r="B757" s="4">
        <f t="shared" si="59"/>
        <v>27</v>
      </c>
      <c r="C757" s="2" t="s">
        <v>316</v>
      </c>
      <c r="I757">
        <v>-5</v>
      </c>
      <c r="R757" t="str">
        <f t="shared" si="55"/>
        <v>27:27</v>
      </c>
      <c r="S757" t="str">
        <f t="shared" si="56"/>
        <v>'</v>
      </c>
      <c r="T757" s="1" t="str">
        <f t="shared" si="57"/>
        <v>27:27</v>
      </c>
      <c r="U757" s="4" t="str">
        <f t="shared" si="58"/>
        <v>{time:'27:27', margin:-5, text: '', team: ''},</v>
      </c>
    </row>
    <row r="758" spans="1:21" ht="15" hidden="1" customHeight="1">
      <c r="A758" s="1">
        <v>0.309722222221887</v>
      </c>
      <c r="B758" s="4">
        <f t="shared" si="59"/>
        <v>27</v>
      </c>
      <c r="C758" s="2" t="s">
        <v>261</v>
      </c>
      <c r="I758">
        <v>-5</v>
      </c>
      <c r="R758" t="str">
        <f t="shared" si="55"/>
        <v>27:26</v>
      </c>
      <c r="S758" t="str">
        <f t="shared" si="56"/>
        <v>'</v>
      </c>
      <c r="T758" s="1" t="str">
        <f t="shared" si="57"/>
        <v>27:26</v>
      </c>
      <c r="U758" s="4" t="str">
        <f t="shared" si="58"/>
        <v>{time:'27:26', margin:-5, text: '', team: ''},</v>
      </c>
    </row>
    <row r="759" spans="1:21" ht="15" hidden="1" customHeight="1">
      <c r="A759" s="1">
        <v>0.309027777777442</v>
      </c>
      <c r="B759" s="4">
        <f t="shared" si="59"/>
        <v>27</v>
      </c>
      <c r="C759" s="2" t="s">
        <v>260</v>
      </c>
      <c r="I759">
        <v>-5</v>
      </c>
      <c r="R759" t="str">
        <f t="shared" si="55"/>
        <v>27:25</v>
      </c>
      <c r="S759" t="str">
        <f t="shared" si="56"/>
        <v>'</v>
      </c>
      <c r="T759" s="1" t="str">
        <f t="shared" si="57"/>
        <v>27:25</v>
      </c>
      <c r="U759" s="4" t="str">
        <f t="shared" si="58"/>
        <v>{time:'27:25', margin:-5, text: '', team: ''},</v>
      </c>
    </row>
    <row r="760" spans="1:21" ht="15" hidden="1" customHeight="1">
      <c r="A760" s="1">
        <v>0.30833333333299701</v>
      </c>
      <c r="B760" s="4">
        <f t="shared" si="59"/>
        <v>27</v>
      </c>
      <c r="C760" s="2" t="s">
        <v>259</v>
      </c>
      <c r="I760">
        <v>-5</v>
      </c>
      <c r="R760" t="str">
        <f t="shared" si="55"/>
        <v>27:24</v>
      </c>
      <c r="S760" t="str">
        <f t="shared" si="56"/>
        <v>'</v>
      </c>
      <c r="T760" s="1" t="str">
        <f t="shared" si="57"/>
        <v>27:24</v>
      </c>
      <c r="U760" s="4" t="str">
        <f t="shared" si="58"/>
        <v>{time:'27:24', margin:-5, text: '', team: ''},</v>
      </c>
    </row>
    <row r="761" spans="1:21" ht="15" hidden="1" customHeight="1">
      <c r="A761" s="1">
        <v>0.30763888888855201</v>
      </c>
      <c r="B761" s="4">
        <f t="shared" si="59"/>
        <v>27</v>
      </c>
      <c r="C761" s="2" t="s">
        <v>265</v>
      </c>
      <c r="I761">
        <v>-5</v>
      </c>
      <c r="R761" t="str">
        <f t="shared" si="55"/>
        <v>27:23</v>
      </c>
      <c r="S761" t="str">
        <f t="shared" si="56"/>
        <v>'</v>
      </c>
      <c r="T761" s="1" t="str">
        <f t="shared" si="57"/>
        <v>27:23</v>
      </c>
      <c r="U761" s="4" t="str">
        <f t="shared" si="58"/>
        <v>{time:'27:23', margin:-5, text: '', team: ''},</v>
      </c>
    </row>
    <row r="762" spans="1:21" ht="15" hidden="1" customHeight="1">
      <c r="A762" s="1">
        <v>0.30694444444410701</v>
      </c>
      <c r="B762" s="4">
        <f t="shared" si="59"/>
        <v>27</v>
      </c>
      <c r="C762" s="2" t="s">
        <v>258</v>
      </c>
      <c r="I762">
        <v>-5</v>
      </c>
      <c r="R762" t="str">
        <f t="shared" si="55"/>
        <v>27:22</v>
      </c>
      <c r="S762" t="str">
        <f t="shared" si="56"/>
        <v>'</v>
      </c>
      <c r="T762" s="1" t="str">
        <f t="shared" si="57"/>
        <v>27:22</v>
      </c>
      <c r="U762" s="4" t="str">
        <f t="shared" si="58"/>
        <v>{time:'27:22', margin:-5, text: '', team: ''},</v>
      </c>
    </row>
    <row r="763" spans="1:21" ht="15" hidden="1" customHeight="1">
      <c r="A763" s="1">
        <v>0.30624999999966201</v>
      </c>
      <c r="B763" s="4">
        <f t="shared" si="59"/>
        <v>27</v>
      </c>
      <c r="C763" s="2" t="s">
        <v>264</v>
      </c>
      <c r="I763">
        <v>-5</v>
      </c>
      <c r="R763" t="str">
        <f t="shared" si="55"/>
        <v>27:21</v>
      </c>
      <c r="S763" t="str">
        <f t="shared" si="56"/>
        <v>'</v>
      </c>
      <c r="T763" s="1" t="str">
        <f t="shared" si="57"/>
        <v>27:21</v>
      </c>
      <c r="U763" s="4" t="str">
        <f t="shared" si="58"/>
        <v>{time:'27:21', margin:-5, text: '', team: ''},</v>
      </c>
    </row>
    <row r="764" spans="1:21" ht="15" hidden="1" customHeight="1">
      <c r="A764" s="1">
        <v>0.30555555555521702</v>
      </c>
      <c r="B764" s="4">
        <f t="shared" si="59"/>
        <v>27</v>
      </c>
      <c r="C764" s="2" t="s">
        <v>256</v>
      </c>
      <c r="I764">
        <v>-5</v>
      </c>
      <c r="R764" t="str">
        <f t="shared" si="55"/>
        <v>27:20</v>
      </c>
      <c r="S764" t="str">
        <f t="shared" si="56"/>
        <v>'</v>
      </c>
      <c r="T764" s="1" t="str">
        <f t="shared" si="57"/>
        <v>27:20</v>
      </c>
      <c r="U764" s="4" t="str">
        <f t="shared" si="58"/>
        <v>{time:'27:20', margin:-5, text: '', team: ''},</v>
      </c>
    </row>
    <row r="765" spans="1:21" ht="15" hidden="1" customHeight="1">
      <c r="A765" s="1">
        <v>0.30486111111077202</v>
      </c>
      <c r="B765" s="4">
        <f t="shared" si="59"/>
        <v>27</v>
      </c>
      <c r="C765" s="2" t="s">
        <v>262</v>
      </c>
      <c r="I765">
        <v>-5</v>
      </c>
      <c r="R765" t="str">
        <f t="shared" si="55"/>
        <v>27:19</v>
      </c>
      <c r="S765" t="str">
        <f t="shared" si="56"/>
        <v>'</v>
      </c>
      <c r="T765" s="1" t="str">
        <f t="shared" si="57"/>
        <v>27:19</v>
      </c>
      <c r="U765" s="4" t="str">
        <f t="shared" si="58"/>
        <v>{time:'27:19', margin:-5, text: '', team: ''},</v>
      </c>
    </row>
    <row r="766" spans="1:21" ht="15" hidden="1" customHeight="1">
      <c r="A766" s="1">
        <v>0.30416666666632702</v>
      </c>
      <c r="B766" s="4">
        <f t="shared" si="59"/>
        <v>27</v>
      </c>
      <c r="C766" s="2" t="s">
        <v>255</v>
      </c>
      <c r="I766">
        <v>-5</v>
      </c>
      <c r="R766" t="str">
        <f t="shared" si="55"/>
        <v>27:18</v>
      </c>
      <c r="S766" t="str">
        <f t="shared" si="56"/>
        <v>'</v>
      </c>
      <c r="T766" s="1" t="str">
        <f t="shared" si="57"/>
        <v>27:18</v>
      </c>
      <c r="U766" s="4" t="str">
        <f t="shared" si="58"/>
        <v>{time:'27:18', margin:-5, text: '', team: ''},</v>
      </c>
    </row>
    <row r="767" spans="1:21" ht="15" hidden="1" customHeight="1">
      <c r="A767" s="1">
        <v>0.30347222222188203</v>
      </c>
      <c r="B767" s="4">
        <f t="shared" si="59"/>
        <v>27</v>
      </c>
      <c r="C767" s="2" t="s">
        <v>257</v>
      </c>
      <c r="I767">
        <v>-5</v>
      </c>
      <c r="R767" t="str">
        <f t="shared" si="55"/>
        <v>27:17</v>
      </c>
      <c r="S767" t="str">
        <f t="shared" si="56"/>
        <v>'</v>
      </c>
      <c r="T767" s="1" t="str">
        <f t="shared" si="57"/>
        <v>27:17</v>
      </c>
      <c r="U767" s="4" t="str">
        <f t="shared" si="58"/>
        <v>{time:'27:17', margin:-5, text: '', team: ''},</v>
      </c>
    </row>
    <row r="768" spans="1:21" ht="15" hidden="1" customHeight="1">
      <c r="A768" s="1">
        <v>0.30277777777743697</v>
      </c>
      <c r="B768" s="4">
        <f t="shared" si="59"/>
        <v>27</v>
      </c>
      <c r="C768" s="2" t="s">
        <v>253</v>
      </c>
      <c r="I768">
        <v>-5</v>
      </c>
      <c r="R768" t="str">
        <f t="shared" si="55"/>
        <v>27:16</v>
      </c>
      <c r="S768" t="str">
        <f t="shared" si="56"/>
        <v>'</v>
      </c>
      <c r="T768" s="1" t="str">
        <f t="shared" si="57"/>
        <v>27:16</v>
      </c>
      <c r="U768" s="4" t="str">
        <f t="shared" si="58"/>
        <v>{time:'27:16', margin:-5, text: '', team: ''},</v>
      </c>
    </row>
    <row r="769" spans="1:21" ht="15" hidden="1" customHeight="1">
      <c r="A769" s="1">
        <v>0.30208333333299198</v>
      </c>
      <c r="B769" s="4">
        <f t="shared" si="59"/>
        <v>27</v>
      </c>
      <c r="C769" s="2" t="s">
        <v>252</v>
      </c>
      <c r="I769">
        <v>-5</v>
      </c>
      <c r="R769" t="str">
        <f t="shared" si="55"/>
        <v>27:15</v>
      </c>
      <c r="S769" t="str">
        <f t="shared" si="56"/>
        <v>'</v>
      </c>
      <c r="T769" s="1" t="str">
        <f t="shared" si="57"/>
        <v>27:15</v>
      </c>
      <c r="U769" s="4" t="str">
        <f t="shared" si="58"/>
        <v>{time:'27:15', margin:-5, text: '', team: ''},</v>
      </c>
    </row>
    <row r="770" spans="1:21" ht="15" hidden="1" customHeight="1">
      <c r="A770" s="1">
        <v>0.30138888888854698</v>
      </c>
      <c r="B770" s="4">
        <f t="shared" si="59"/>
        <v>27</v>
      </c>
      <c r="C770" s="2" t="s">
        <v>251</v>
      </c>
      <c r="I770">
        <v>-5</v>
      </c>
      <c r="R770" t="str">
        <f t="shared" si="55"/>
        <v>27:14</v>
      </c>
      <c r="S770" t="str">
        <f t="shared" si="56"/>
        <v>'</v>
      </c>
      <c r="T770" s="1" t="str">
        <f t="shared" si="57"/>
        <v>27:14</v>
      </c>
      <c r="U770" s="4" t="str">
        <f t="shared" si="58"/>
        <v>{time:'27:14', margin:-5, text: '', team: ''},</v>
      </c>
    </row>
    <row r="771" spans="1:21" ht="15" hidden="1" customHeight="1">
      <c r="A771" s="1">
        <v>0.30069444444410198</v>
      </c>
      <c r="B771" s="4">
        <f t="shared" si="59"/>
        <v>27</v>
      </c>
      <c r="C771" s="2" t="s">
        <v>254</v>
      </c>
      <c r="I771">
        <v>-5</v>
      </c>
      <c r="R771" t="str">
        <f t="shared" si="55"/>
        <v>27:13</v>
      </c>
      <c r="S771" t="str">
        <f t="shared" si="56"/>
        <v>'</v>
      </c>
      <c r="T771" s="1" t="str">
        <f t="shared" si="57"/>
        <v>27:13</v>
      </c>
      <c r="U771" s="4" t="str">
        <f t="shared" si="58"/>
        <v>{time:'27:13', margin:-5, text: '', team: ''},</v>
      </c>
    </row>
    <row r="772" spans="1:21" ht="15" hidden="1" customHeight="1">
      <c r="A772" s="1">
        <v>0.29999999999965699</v>
      </c>
      <c r="B772" s="4">
        <f t="shared" si="59"/>
        <v>27</v>
      </c>
      <c r="C772" s="2" t="s">
        <v>317</v>
      </c>
      <c r="I772">
        <v>-5</v>
      </c>
      <c r="R772" t="str">
        <f t="shared" si="55"/>
        <v>27:12</v>
      </c>
      <c r="S772" t="str">
        <f t="shared" si="56"/>
        <v>'</v>
      </c>
      <c r="T772" s="1" t="str">
        <f t="shared" si="57"/>
        <v>27:12</v>
      </c>
      <c r="U772" s="4" t="str">
        <f t="shared" si="58"/>
        <v>{time:'27:12', margin:-5, text: '', team: ''},</v>
      </c>
    </row>
    <row r="773" spans="1:21" ht="15" hidden="1" customHeight="1">
      <c r="A773" s="1">
        <v>0.29930555555521199</v>
      </c>
      <c r="B773" s="4">
        <f t="shared" si="59"/>
        <v>27</v>
      </c>
      <c r="C773" s="2" t="s">
        <v>250</v>
      </c>
      <c r="I773">
        <v>-5</v>
      </c>
      <c r="R773" t="str">
        <f t="shared" ref="R773:R836" si="60">B773&amp;":"&amp;C773</f>
        <v>27:11</v>
      </c>
      <c r="S773" t="str">
        <f t="shared" ref="S773:S836" si="61">"'"</f>
        <v>'</v>
      </c>
      <c r="T773" s="1" t="str">
        <f t="shared" ref="T773:T836" si="62">R773</f>
        <v>27:11</v>
      </c>
      <c r="U773" s="4" t="str">
        <f t="shared" ref="U773:U836" si="63">"{time:'"&amp;R773&amp;"', margin:"&amp;I773&amp;", text: '"&amp;E773&amp;"', team: '"&amp;F773&amp;"'},"</f>
        <v>{time:'27:11', margin:-5, text: '', team: ''},</v>
      </c>
    </row>
    <row r="774" spans="1:21" ht="15" customHeight="1">
      <c r="A774" s="1">
        <v>0.29861111111076699</v>
      </c>
      <c r="B774" s="4">
        <f t="shared" ref="B774:B837" si="64">IF(C773="00",B773-1,B773)</f>
        <v>27</v>
      </c>
      <c r="C774" s="2" t="s">
        <v>318</v>
      </c>
      <c r="D774" s="1">
        <v>0.2986111111111111</v>
      </c>
      <c r="E774" s="2" t="s">
        <v>79</v>
      </c>
      <c r="F774" s="2" t="s">
        <v>241</v>
      </c>
      <c r="G774" s="2" t="s">
        <v>257</v>
      </c>
      <c r="H774" s="2" t="s">
        <v>258</v>
      </c>
      <c r="I774">
        <v>-5</v>
      </c>
      <c r="R774" t="str">
        <f t="shared" si="60"/>
        <v>27:10</v>
      </c>
      <c r="S774" t="str">
        <f t="shared" si="61"/>
        <v>'</v>
      </c>
      <c r="T774" s="1" t="str">
        <f t="shared" si="62"/>
        <v>27:10</v>
      </c>
      <c r="U774" s="4" t="str">
        <f t="shared" si="63"/>
        <v>{time:'27:10', margin:-5, text: 'Foul on Dwight Tarwater.', team: 'CAL'},</v>
      </c>
    </row>
    <row r="775" spans="1:21" ht="15" customHeight="1">
      <c r="A775" s="1">
        <v>0.29791666666632199</v>
      </c>
      <c r="B775" s="4">
        <f t="shared" si="64"/>
        <v>27</v>
      </c>
      <c r="C775" s="2" t="s">
        <v>319</v>
      </c>
      <c r="D775" s="1">
        <v>0.2986111111111111</v>
      </c>
      <c r="E775" s="2" t="s">
        <v>38</v>
      </c>
      <c r="F775" s="2" t="s">
        <v>304</v>
      </c>
      <c r="G775" s="2">
        <v>17</v>
      </c>
      <c r="H775" s="2">
        <v>22</v>
      </c>
      <c r="I775">
        <v>-5</v>
      </c>
      <c r="R775" t="str">
        <f t="shared" si="60"/>
        <v>27:09</v>
      </c>
      <c r="S775" t="str">
        <f t="shared" si="61"/>
        <v>'</v>
      </c>
      <c r="T775" s="1" t="str">
        <f t="shared" si="62"/>
        <v>27:09</v>
      </c>
      <c r="U775" s="4" t="str">
        <f t="shared" si="63"/>
        <v>{time:'27:09', margin:-5, text: 'Official TV Timeout', team: 'OFFICIAL'},</v>
      </c>
    </row>
    <row r="776" spans="1:21">
      <c r="A776" s="1">
        <v>0.297222222221877</v>
      </c>
      <c r="B776" s="4">
        <f t="shared" si="64"/>
        <v>27</v>
      </c>
      <c r="C776" s="2" t="s">
        <v>320</v>
      </c>
      <c r="D776" s="1">
        <v>0.2986111111111111</v>
      </c>
      <c r="E776" s="2" t="s">
        <v>80</v>
      </c>
      <c r="F776" s="2" t="s">
        <v>5</v>
      </c>
      <c r="G776" s="2" t="s">
        <v>257</v>
      </c>
      <c r="H776" s="2" t="s">
        <v>258</v>
      </c>
      <c r="I776">
        <v>-5</v>
      </c>
      <c r="R776" t="str">
        <f t="shared" si="60"/>
        <v>27:08</v>
      </c>
      <c r="S776" t="str">
        <f t="shared" si="61"/>
        <v>'</v>
      </c>
      <c r="T776" s="1" t="str">
        <f t="shared" si="62"/>
        <v>27:08</v>
      </c>
      <c r="U776" s="4" t="str">
        <f t="shared" si="63"/>
        <v>{time:'27:08', margin:-5, text: 'Reid Travis missed Free Throw.', team: 'STANFORD'},</v>
      </c>
    </row>
    <row r="777" spans="1:21" ht="15" customHeight="1">
      <c r="A777" s="1">
        <v>0.296527777777432</v>
      </c>
      <c r="B777" s="4">
        <f t="shared" si="64"/>
        <v>27</v>
      </c>
      <c r="C777" s="2" t="s">
        <v>321</v>
      </c>
      <c r="D777" s="1">
        <v>0.2986111111111111</v>
      </c>
      <c r="E777" s="2" t="s">
        <v>81</v>
      </c>
      <c r="F777" s="2" t="s">
        <v>5</v>
      </c>
      <c r="G777" s="2" t="s">
        <v>257</v>
      </c>
      <c r="H777" s="2" t="s">
        <v>258</v>
      </c>
      <c r="I777">
        <v>-5</v>
      </c>
      <c r="R777" t="str">
        <f t="shared" si="60"/>
        <v>27:07</v>
      </c>
      <c r="S777" t="str">
        <f t="shared" si="61"/>
        <v>'</v>
      </c>
      <c r="T777" s="1" t="str">
        <f t="shared" si="62"/>
        <v>27:07</v>
      </c>
      <c r="U777" s="4" t="str">
        <f t="shared" si="63"/>
        <v>{time:'27:07', margin:-5, text: 'Stanford Deadball Team Rebound.', team: 'STANFORD'},</v>
      </c>
    </row>
    <row r="778" spans="1:21">
      <c r="A778" s="1">
        <v>0.295833333332987</v>
      </c>
      <c r="B778" s="4">
        <f t="shared" si="64"/>
        <v>27</v>
      </c>
      <c r="C778" s="2" t="s">
        <v>322</v>
      </c>
      <c r="D778" s="1">
        <v>0.2986111111111111</v>
      </c>
      <c r="E778" s="2" t="s">
        <v>80</v>
      </c>
      <c r="F778" s="2" t="s">
        <v>5</v>
      </c>
      <c r="G778" s="2" t="s">
        <v>257</v>
      </c>
      <c r="H778" s="2" t="s">
        <v>258</v>
      </c>
      <c r="I778">
        <v>-5</v>
      </c>
      <c r="R778" t="str">
        <f t="shared" si="60"/>
        <v>27:06</v>
      </c>
      <c r="S778" t="str">
        <f t="shared" si="61"/>
        <v>'</v>
      </c>
      <c r="T778" s="1" t="str">
        <f t="shared" si="62"/>
        <v>27:06</v>
      </c>
      <c r="U778" s="4" t="str">
        <f t="shared" si="63"/>
        <v>{time:'27:06', margin:-5, text: 'Reid Travis missed Free Throw.', team: 'STANFORD'},</v>
      </c>
    </row>
    <row r="779" spans="1:21" ht="15" customHeight="1">
      <c r="A779" s="1">
        <v>0.29513888888854201</v>
      </c>
      <c r="B779" s="4">
        <f t="shared" si="64"/>
        <v>27</v>
      </c>
      <c r="C779" s="2" t="s">
        <v>323</v>
      </c>
      <c r="D779" s="1">
        <v>0.2986111111111111</v>
      </c>
      <c r="E779" s="2" t="s">
        <v>15</v>
      </c>
      <c r="F779" s="2" t="s">
        <v>241</v>
      </c>
      <c r="G779" s="2" t="s">
        <v>257</v>
      </c>
      <c r="H779" s="2" t="s">
        <v>258</v>
      </c>
      <c r="I779">
        <v>-5</v>
      </c>
      <c r="R779" t="str">
        <f t="shared" si="60"/>
        <v>27:05</v>
      </c>
      <c r="S779" t="str">
        <f t="shared" si="61"/>
        <v>'</v>
      </c>
      <c r="T779" s="1" t="str">
        <f t="shared" si="62"/>
        <v>27:05</v>
      </c>
      <c r="U779" s="4" t="str">
        <f t="shared" si="63"/>
        <v>{time:'27:05', margin:-5, text: 'David Kravish Defensive Rebound.', team: 'CAL'},</v>
      </c>
    </row>
    <row r="780" spans="1:21" ht="15" hidden="1" customHeight="1">
      <c r="A780" s="1">
        <v>0.29444444444409701</v>
      </c>
      <c r="B780" s="4">
        <f t="shared" si="64"/>
        <v>27</v>
      </c>
      <c r="C780" s="2" t="s">
        <v>324</v>
      </c>
      <c r="I780">
        <v>-5</v>
      </c>
      <c r="R780" t="str">
        <f t="shared" si="60"/>
        <v>27:04</v>
      </c>
      <c r="S780" t="str">
        <f t="shared" si="61"/>
        <v>'</v>
      </c>
      <c r="T780" s="1" t="str">
        <f t="shared" si="62"/>
        <v>27:04</v>
      </c>
      <c r="U780" s="4" t="str">
        <f t="shared" si="63"/>
        <v>{time:'27:04', margin:-5, text: '', team: ''},</v>
      </c>
    </row>
    <row r="781" spans="1:21" ht="15" hidden="1" customHeight="1">
      <c r="A781" s="1">
        <v>0.29374999999965201</v>
      </c>
      <c r="B781" s="4">
        <f t="shared" si="64"/>
        <v>27</v>
      </c>
      <c r="C781" s="2" t="s">
        <v>325</v>
      </c>
      <c r="I781">
        <v>-5</v>
      </c>
      <c r="R781" t="str">
        <f t="shared" si="60"/>
        <v>27:03</v>
      </c>
      <c r="S781" t="str">
        <f t="shared" si="61"/>
        <v>'</v>
      </c>
      <c r="T781" s="1" t="str">
        <f t="shared" si="62"/>
        <v>27:03</v>
      </c>
      <c r="U781" s="4" t="str">
        <f t="shared" si="63"/>
        <v>{time:'27:03', margin:-5, text: '', team: ''},</v>
      </c>
    </row>
    <row r="782" spans="1:21" ht="15" hidden="1" customHeight="1">
      <c r="A782" s="1">
        <v>0.29305555555520701</v>
      </c>
      <c r="B782" s="4">
        <f t="shared" si="64"/>
        <v>27</v>
      </c>
      <c r="C782" s="2" t="s">
        <v>326</v>
      </c>
      <c r="I782">
        <v>-5</v>
      </c>
      <c r="R782" t="str">
        <f t="shared" si="60"/>
        <v>27:02</v>
      </c>
      <c r="S782" t="str">
        <f t="shared" si="61"/>
        <v>'</v>
      </c>
      <c r="T782" s="1" t="str">
        <f t="shared" si="62"/>
        <v>27:02</v>
      </c>
      <c r="U782" s="4" t="str">
        <f t="shared" si="63"/>
        <v>{time:'27:02', margin:-5, text: '', team: ''},</v>
      </c>
    </row>
    <row r="783" spans="1:21" ht="15" hidden="1" customHeight="1">
      <c r="A783" s="1">
        <v>0.29236111111076202</v>
      </c>
      <c r="B783" s="4">
        <f t="shared" si="64"/>
        <v>27</v>
      </c>
      <c r="C783" s="2" t="s">
        <v>327</v>
      </c>
      <c r="I783">
        <v>-5</v>
      </c>
      <c r="R783" t="str">
        <f t="shared" si="60"/>
        <v>27:01</v>
      </c>
      <c r="S783" t="str">
        <f t="shared" si="61"/>
        <v>'</v>
      </c>
      <c r="T783" s="1" t="str">
        <f t="shared" si="62"/>
        <v>27:01</v>
      </c>
      <c r="U783" s="4" t="str">
        <f t="shared" si="63"/>
        <v>{time:'27:01', margin:-5, text: '', team: ''},</v>
      </c>
    </row>
    <row r="784" spans="1:21" ht="15" hidden="1" customHeight="1">
      <c r="A784" s="1">
        <v>0.29166666666631702</v>
      </c>
      <c r="B784" s="4">
        <f t="shared" si="64"/>
        <v>27</v>
      </c>
      <c r="C784" s="2" t="s">
        <v>309</v>
      </c>
      <c r="I784">
        <v>-5</v>
      </c>
      <c r="R784" t="str">
        <f t="shared" si="60"/>
        <v>27:00</v>
      </c>
      <c r="S784" t="str">
        <f t="shared" si="61"/>
        <v>'</v>
      </c>
      <c r="T784" s="1" t="str">
        <f t="shared" si="62"/>
        <v>27:00</v>
      </c>
      <c r="U784" s="4" t="str">
        <f t="shared" si="63"/>
        <v>{time:'27:00', margin:-5, text: '', team: ''},</v>
      </c>
    </row>
    <row r="785" spans="1:21" ht="15" hidden="1" customHeight="1">
      <c r="A785" s="1">
        <v>0.29097222222187202</v>
      </c>
      <c r="B785" s="4">
        <f t="shared" si="64"/>
        <v>26</v>
      </c>
      <c r="C785" s="2" t="s">
        <v>287</v>
      </c>
      <c r="I785">
        <v>-5</v>
      </c>
      <c r="R785" t="str">
        <f t="shared" si="60"/>
        <v>26:59</v>
      </c>
      <c r="S785" t="str">
        <f t="shared" si="61"/>
        <v>'</v>
      </c>
      <c r="T785" s="1" t="str">
        <f t="shared" si="62"/>
        <v>26:59</v>
      </c>
      <c r="U785" s="4" t="str">
        <f t="shared" si="63"/>
        <v>{time:'26:59', margin:-5, text: '', team: ''},</v>
      </c>
    </row>
    <row r="786" spans="1:21" ht="15" hidden="1" customHeight="1">
      <c r="A786" s="1">
        <v>0.29027777777742703</v>
      </c>
      <c r="B786" s="4">
        <f t="shared" si="64"/>
        <v>26</v>
      </c>
      <c r="C786" s="2" t="s">
        <v>285</v>
      </c>
      <c r="I786">
        <v>-5</v>
      </c>
      <c r="R786" t="str">
        <f t="shared" si="60"/>
        <v>26:58</v>
      </c>
      <c r="S786" t="str">
        <f t="shared" si="61"/>
        <v>'</v>
      </c>
      <c r="T786" s="1" t="str">
        <f t="shared" si="62"/>
        <v>26:58</v>
      </c>
      <c r="U786" s="4" t="str">
        <f t="shared" si="63"/>
        <v>{time:'26:58', margin:-5, text: '', team: ''},</v>
      </c>
    </row>
    <row r="787" spans="1:21" ht="15" hidden="1" customHeight="1">
      <c r="A787" s="1">
        <v>0.28958333333298197</v>
      </c>
      <c r="B787" s="4">
        <f t="shared" si="64"/>
        <v>26</v>
      </c>
      <c r="C787" s="2" t="s">
        <v>297</v>
      </c>
      <c r="I787">
        <v>-5</v>
      </c>
      <c r="R787" t="str">
        <f t="shared" si="60"/>
        <v>26:57</v>
      </c>
      <c r="S787" t="str">
        <f t="shared" si="61"/>
        <v>'</v>
      </c>
      <c r="T787" s="1" t="str">
        <f t="shared" si="62"/>
        <v>26:57</v>
      </c>
      <c r="U787" s="4" t="str">
        <f t="shared" si="63"/>
        <v>{time:'26:57', margin:-5, text: '', team: ''},</v>
      </c>
    </row>
    <row r="788" spans="1:21" ht="15" hidden="1" customHeight="1">
      <c r="A788" s="1">
        <v>0.28888888888853698</v>
      </c>
      <c r="B788" s="4">
        <f t="shared" si="64"/>
        <v>26</v>
      </c>
      <c r="C788" s="2" t="s">
        <v>284</v>
      </c>
      <c r="I788">
        <v>-5</v>
      </c>
      <c r="R788" t="str">
        <f t="shared" si="60"/>
        <v>26:56</v>
      </c>
      <c r="S788" t="str">
        <f t="shared" si="61"/>
        <v>'</v>
      </c>
      <c r="T788" s="1" t="str">
        <f t="shared" si="62"/>
        <v>26:56</v>
      </c>
      <c r="U788" s="4" t="str">
        <f t="shared" si="63"/>
        <v>{time:'26:56', margin:-5, text: '', team: ''},</v>
      </c>
    </row>
    <row r="789" spans="1:21" ht="15" hidden="1" customHeight="1">
      <c r="A789" s="1">
        <v>0.28819444444409198</v>
      </c>
      <c r="B789" s="4">
        <f t="shared" si="64"/>
        <v>26</v>
      </c>
      <c r="C789" s="2" t="s">
        <v>293</v>
      </c>
      <c r="I789">
        <v>-5</v>
      </c>
      <c r="R789" t="str">
        <f t="shared" si="60"/>
        <v>26:55</v>
      </c>
      <c r="S789" t="str">
        <f t="shared" si="61"/>
        <v>'</v>
      </c>
      <c r="T789" s="1" t="str">
        <f t="shared" si="62"/>
        <v>26:55</v>
      </c>
      <c r="U789" s="4" t="str">
        <f t="shared" si="63"/>
        <v>{time:'26:55', margin:-5, text: '', team: ''},</v>
      </c>
    </row>
    <row r="790" spans="1:21">
      <c r="A790" s="1">
        <v>0.28749999999964698</v>
      </c>
      <c r="B790" s="4">
        <f t="shared" si="64"/>
        <v>26</v>
      </c>
      <c r="C790" s="2" t="s">
        <v>282</v>
      </c>
      <c r="D790" s="1">
        <v>0.28750000000000003</v>
      </c>
      <c r="E790" s="2" t="s">
        <v>55</v>
      </c>
      <c r="F790" s="2" t="s">
        <v>241</v>
      </c>
      <c r="G790" s="2" t="s">
        <v>257</v>
      </c>
      <c r="H790" s="2" t="s">
        <v>258</v>
      </c>
      <c r="I790">
        <v>-5</v>
      </c>
      <c r="R790" t="str">
        <f t="shared" si="60"/>
        <v>26:54</v>
      </c>
      <c r="S790" t="str">
        <f t="shared" si="61"/>
        <v>'</v>
      </c>
      <c r="T790" s="1" t="str">
        <f t="shared" si="62"/>
        <v>26:54</v>
      </c>
      <c r="U790" s="4" t="str">
        <f t="shared" si="63"/>
        <v>{time:'26:54', margin:-5, text: 'David Kravish missed Jumper.', team: 'CAL'},</v>
      </c>
    </row>
    <row r="791" spans="1:21" ht="15" customHeight="1">
      <c r="A791" s="1">
        <v>0.28680555555520199</v>
      </c>
      <c r="B791" s="4">
        <f t="shared" si="64"/>
        <v>26</v>
      </c>
      <c r="C791" s="2" t="s">
        <v>310</v>
      </c>
      <c r="D791" s="1">
        <v>0.28750000000000003</v>
      </c>
      <c r="E791" s="2" t="s">
        <v>64</v>
      </c>
      <c r="F791" s="2" t="s">
        <v>241</v>
      </c>
      <c r="G791" s="2" t="s">
        <v>257</v>
      </c>
      <c r="H791" s="2" t="s">
        <v>258</v>
      </c>
      <c r="I791">
        <v>-5</v>
      </c>
      <c r="R791" t="str">
        <f t="shared" si="60"/>
        <v>26:53</v>
      </c>
      <c r="S791" t="str">
        <f t="shared" si="61"/>
        <v>'</v>
      </c>
      <c r="T791" s="1" t="str">
        <f t="shared" si="62"/>
        <v>26:53</v>
      </c>
      <c r="U791" s="4" t="str">
        <f t="shared" si="63"/>
        <v>{time:'26:53', margin:-5, text: 'David Kravish Offensive Rebound.', team: 'CAL'},</v>
      </c>
    </row>
    <row r="792" spans="1:21" ht="15" hidden="1" customHeight="1">
      <c r="A792" s="1">
        <v>0.28611111111075699</v>
      </c>
      <c r="B792" s="4">
        <f t="shared" si="64"/>
        <v>26</v>
      </c>
      <c r="C792" s="2" t="s">
        <v>280</v>
      </c>
      <c r="I792">
        <v>-5</v>
      </c>
      <c r="R792" t="str">
        <f t="shared" si="60"/>
        <v>26:52</v>
      </c>
      <c r="S792" t="str">
        <f t="shared" si="61"/>
        <v>'</v>
      </c>
      <c r="T792" s="1" t="str">
        <f t="shared" si="62"/>
        <v>26:52</v>
      </c>
      <c r="U792" s="4" t="str">
        <f t="shared" si="63"/>
        <v>{time:'26:52', margin:-5, text: '', team: ''},</v>
      </c>
    </row>
    <row r="793" spans="1:21" ht="15" hidden="1" customHeight="1">
      <c r="A793" s="1">
        <v>0.28541666666631199</v>
      </c>
      <c r="B793" s="4">
        <f t="shared" si="64"/>
        <v>26</v>
      </c>
      <c r="C793" s="2" t="s">
        <v>311</v>
      </c>
      <c r="I793">
        <v>-5</v>
      </c>
      <c r="R793" t="str">
        <f t="shared" si="60"/>
        <v>26:51</v>
      </c>
      <c r="S793" t="str">
        <f t="shared" si="61"/>
        <v>'</v>
      </c>
      <c r="T793" s="1" t="str">
        <f t="shared" si="62"/>
        <v>26:51</v>
      </c>
      <c r="U793" s="4" t="str">
        <f t="shared" si="63"/>
        <v>{time:'26:51', margin:-5, text: '', team: ''},</v>
      </c>
    </row>
    <row r="794" spans="1:21" ht="15" hidden="1" customHeight="1">
      <c r="A794" s="1">
        <v>0.28472222222186699</v>
      </c>
      <c r="B794" s="4">
        <f t="shared" si="64"/>
        <v>26</v>
      </c>
      <c r="C794" s="2" t="s">
        <v>279</v>
      </c>
      <c r="I794">
        <v>-5</v>
      </c>
      <c r="R794" t="str">
        <f t="shared" si="60"/>
        <v>26:50</v>
      </c>
      <c r="S794" t="str">
        <f t="shared" si="61"/>
        <v>'</v>
      </c>
      <c r="T794" s="1" t="str">
        <f t="shared" si="62"/>
        <v>26:50</v>
      </c>
      <c r="U794" s="4" t="str">
        <f t="shared" si="63"/>
        <v>{time:'26:50', margin:-5, text: '', team: ''},</v>
      </c>
    </row>
    <row r="795" spans="1:21" ht="15" hidden="1" customHeight="1">
      <c r="A795" s="1">
        <v>0.284027777777422</v>
      </c>
      <c r="B795" s="4">
        <f t="shared" si="64"/>
        <v>26</v>
      </c>
      <c r="C795" s="2" t="s">
        <v>312</v>
      </c>
      <c r="I795">
        <v>-5</v>
      </c>
      <c r="R795" t="str">
        <f t="shared" si="60"/>
        <v>26:49</v>
      </c>
      <c r="S795" t="str">
        <f t="shared" si="61"/>
        <v>'</v>
      </c>
      <c r="T795" s="1" t="str">
        <f t="shared" si="62"/>
        <v>26:49</v>
      </c>
      <c r="U795" s="4" t="str">
        <f t="shared" si="63"/>
        <v>{time:'26:49', margin:-5, text: '', team: ''},</v>
      </c>
    </row>
    <row r="796" spans="1:21" ht="15" hidden="1" customHeight="1">
      <c r="A796" s="1">
        <v>0.283333333332977</v>
      </c>
      <c r="B796" s="4">
        <f t="shared" si="64"/>
        <v>26</v>
      </c>
      <c r="C796" s="2" t="s">
        <v>277</v>
      </c>
      <c r="I796">
        <v>-5</v>
      </c>
      <c r="R796" t="str">
        <f t="shared" si="60"/>
        <v>26:48</v>
      </c>
      <c r="S796" t="str">
        <f t="shared" si="61"/>
        <v>'</v>
      </c>
      <c r="T796" s="1" t="str">
        <f t="shared" si="62"/>
        <v>26:48</v>
      </c>
      <c r="U796" s="4" t="str">
        <f t="shared" si="63"/>
        <v>{time:'26:48', margin:-5, text: '', team: ''},</v>
      </c>
    </row>
    <row r="797" spans="1:21" ht="15" hidden="1" customHeight="1">
      <c r="A797" s="1">
        <v>0.282638888888532</v>
      </c>
      <c r="B797" s="4">
        <f t="shared" si="64"/>
        <v>26</v>
      </c>
      <c r="C797" s="2" t="s">
        <v>289</v>
      </c>
      <c r="I797">
        <v>-5</v>
      </c>
      <c r="R797" t="str">
        <f t="shared" si="60"/>
        <v>26:47</v>
      </c>
      <c r="S797" t="str">
        <f t="shared" si="61"/>
        <v>'</v>
      </c>
      <c r="T797" s="1" t="str">
        <f t="shared" si="62"/>
        <v>26:47</v>
      </c>
      <c r="U797" s="4" t="str">
        <f t="shared" si="63"/>
        <v>{time:'26:47', margin:-5, text: '', team: ''},</v>
      </c>
    </row>
    <row r="798" spans="1:21" ht="15" hidden="1" customHeight="1">
      <c r="A798" s="1">
        <v>0.28194444444408701</v>
      </c>
      <c r="B798" s="4">
        <f t="shared" si="64"/>
        <v>26</v>
      </c>
      <c r="C798" s="2" t="s">
        <v>276</v>
      </c>
      <c r="I798">
        <v>-5</v>
      </c>
      <c r="R798" t="str">
        <f t="shared" si="60"/>
        <v>26:46</v>
      </c>
      <c r="S798" t="str">
        <f t="shared" si="61"/>
        <v>'</v>
      </c>
      <c r="T798" s="1" t="str">
        <f t="shared" si="62"/>
        <v>26:46</v>
      </c>
      <c r="U798" s="4" t="str">
        <f t="shared" si="63"/>
        <v>{time:'26:46', margin:-5, text: '', team: ''},</v>
      </c>
    </row>
    <row r="799" spans="1:21">
      <c r="A799" s="1">
        <v>0.28124999999964201</v>
      </c>
      <c r="B799" s="4">
        <f t="shared" si="64"/>
        <v>26</v>
      </c>
      <c r="C799" s="2" t="s">
        <v>286</v>
      </c>
      <c r="D799" s="1">
        <v>0.28125</v>
      </c>
      <c r="E799" s="2" t="s">
        <v>39</v>
      </c>
      <c r="F799" s="2" t="s">
        <v>241</v>
      </c>
      <c r="G799" s="2" t="s">
        <v>257</v>
      </c>
      <c r="H799" s="2" t="s">
        <v>258</v>
      </c>
      <c r="I799">
        <v>-5</v>
      </c>
      <c r="R799" t="str">
        <f t="shared" si="60"/>
        <v>26:45</v>
      </c>
      <c r="S799" t="str">
        <f t="shared" si="61"/>
        <v>'</v>
      </c>
      <c r="T799" s="1" t="str">
        <f t="shared" si="62"/>
        <v>26:45</v>
      </c>
      <c r="U799" s="4" t="str">
        <f t="shared" si="63"/>
        <v>{time:'26:45', margin:-5, text: 'Tyrone Wallace missed Jumper.', team: 'CAL'},</v>
      </c>
    </row>
    <row r="800" spans="1:21" ht="15" customHeight="1">
      <c r="A800" s="1">
        <v>0.28055555555519701</v>
      </c>
      <c r="B800" s="4">
        <f t="shared" si="64"/>
        <v>26</v>
      </c>
      <c r="C800" s="2" t="s">
        <v>274</v>
      </c>
      <c r="D800" s="1">
        <v>0.28125</v>
      </c>
      <c r="E800" s="2" t="s">
        <v>82</v>
      </c>
      <c r="F800" s="2" t="s">
        <v>5</v>
      </c>
      <c r="G800" s="2" t="s">
        <v>257</v>
      </c>
      <c r="H800" s="2" t="s">
        <v>258</v>
      </c>
      <c r="I800">
        <v>-5</v>
      </c>
      <c r="R800" t="str">
        <f t="shared" si="60"/>
        <v>26:44</v>
      </c>
      <c r="S800" t="str">
        <f t="shared" si="61"/>
        <v>'</v>
      </c>
      <c r="T800" s="1" t="str">
        <f t="shared" si="62"/>
        <v>26:44</v>
      </c>
      <c r="U800" s="4" t="str">
        <f t="shared" si="63"/>
        <v>{time:'26:44', margin:-5, text: 'Robert Cartwright Defensive Rebound.', team: 'STANFORD'},</v>
      </c>
    </row>
    <row r="801" spans="1:21" ht="15" hidden="1" customHeight="1">
      <c r="A801" s="1">
        <v>0.27986111111075201</v>
      </c>
      <c r="B801" s="4">
        <f t="shared" si="64"/>
        <v>26</v>
      </c>
      <c r="C801" s="2" t="s">
        <v>283</v>
      </c>
      <c r="I801">
        <v>-5</v>
      </c>
      <c r="R801" t="str">
        <f t="shared" si="60"/>
        <v>26:43</v>
      </c>
      <c r="S801" t="str">
        <f t="shared" si="61"/>
        <v>'</v>
      </c>
      <c r="T801" s="1" t="str">
        <f t="shared" si="62"/>
        <v>26:43</v>
      </c>
      <c r="U801" s="4" t="str">
        <f t="shared" si="63"/>
        <v>{time:'26:43', margin:-5, text: '', team: ''},</v>
      </c>
    </row>
    <row r="802" spans="1:21" ht="15" hidden="1" customHeight="1">
      <c r="A802" s="1">
        <v>0.27916666666630702</v>
      </c>
      <c r="B802" s="4">
        <f t="shared" si="64"/>
        <v>26</v>
      </c>
      <c r="C802" s="2" t="s">
        <v>273</v>
      </c>
      <c r="I802">
        <v>-5</v>
      </c>
      <c r="R802" t="str">
        <f t="shared" si="60"/>
        <v>26:42</v>
      </c>
      <c r="S802" t="str">
        <f t="shared" si="61"/>
        <v>'</v>
      </c>
      <c r="T802" s="1" t="str">
        <f t="shared" si="62"/>
        <v>26:42</v>
      </c>
      <c r="U802" s="4" t="str">
        <f t="shared" si="63"/>
        <v>{time:'26:42', margin:-5, text: '', team: ''},</v>
      </c>
    </row>
    <row r="803" spans="1:21" ht="15" hidden="1" customHeight="1">
      <c r="A803" s="1">
        <v>0.27847222222186202</v>
      </c>
      <c r="B803" s="4">
        <f t="shared" si="64"/>
        <v>26</v>
      </c>
      <c r="C803" s="2" t="s">
        <v>281</v>
      </c>
      <c r="I803">
        <v>-5</v>
      </c>
      <c r="R803" t="str">
        <f t="shared" si="60"/>
        <v>26:41</v>
      </c>
      <c r="S803" t="str">
        <f t="shared" si="61"/>
        <v>'</v>
      </c>
      <c r="T803" s="1" t="str">
        <f t="shared" si="62"/>
        <v>26:41</v>
      </c>
      <c r="U803" s="4" t="str">
        <f t="shared" si="63"/>
        <v>{time:'26:41', margin:-5, text: '', team: ''},</v>
      </c>
    </row>
    <row r="804" spans="1:21" ht="15" hidden="1" customHeight="1">
      <c r="A804" s="1">
        <v>0.27777777777741702</v>
      </c>
      <c r="B804" s="4">
        <f t="shared" si="64"/>
        <v>26</v>
      </c>
      <c r="C804" s="2" t="s">
        <v>272</v>
      </c>
      <c r="I804">
        <v>-5</v>
      </c>
      <c r="R804" t="str">
        <f t="shared" si="60"/>
        <v>26:40</v>
      </c>
      <c r="S804" t="str">
        <f t="shared" si="61"/>
        <v>'</v>
      </c>
      <c r="T804" s="1" t="str">
        <f t="shared" si="62"/>
        <v>26:40</v>
      </c>
      <c r="U804" s="4" t="str">
        <f t="shared" si="63"/>
        <v>{time:'26:40', margin:-5, text: '', team: ''},</v>
      </c>
    </row>
    <row r="805" spans="1:21" ht="15" hidden="1" customHeight="1">
      <c r="A805" s="1">
        <v>0.27708333333297203</v>
      </c>
      <c r="B805" s="4">
        <f t="shared" si="64"/>
        <v>26</v>
      </c>
      <c r="C805" s="2" t="s">
        <v>271</v>
      </c>
      <c r="I805">
        <v>-5</v>
      </c>
      <c r="R805" t="str">
        <f t="shared" si="60"/>
        <v>26:39</v>
      </c>
      <c r="S805" t="str">
        <f t="shared" si="61"/>
        <v>'</v>
      </c>
      <c r="T805" s="1" t="str">
        <f t="shared" si="62"/>
        <v>26:39</v>
      </c>
      <c r="U805" s="4" t="str">
        <f t="shared" si="63"/>
        <v>{time:'26:39', margin:-5, text: '', team: ''},</v>
      </c>
    </row>
    <row r="806" spans="1:21" ht="15" hidden="1" customHeight="1">
      <c r="A806" s="1">
        <v>0.27638888888852697</v>
      </c>
      <c r="B806" s="4">
        <f t="shared" si="64"/>
        <v>26</v>
      </c>
      <c r="C806" s="2" t="s">
        <v>313</v>
      </c>
      <c r="I806">
        <v>-5</v>
      </c>
      <c r="R806" t="str">
        <f t="shared" si="60"/>
        <v>26:38</v>
      </c>
      <c r="S806" t="str">
        <f t="shared" si="61"/>
        <v>'</v>
      </c>
      <c r="T806" s="1" t="str">
        <f t="shared" si="62"/>
        <v>26:38</v>
      </c>
      <c r="U806" s="4" t="str">
        <f t="shared" si="63"/>
        <v>{time:'26:38', margin:-5, text: '', team: ''},</v>
      </c>
    </row>
    <row r="807" spans="1:21" ht="15" hidden="1" customHeight="1">
      <c r="A807" s="1">
        <v>0.27569444444408198</v>
      </c>
      <c r="B807" s="4">
        <f t="shared" si="64"/>
        <v>26</v>
      </c>
      <c r="C807" s="2" t="s">
        <v>270</v>
      </c>
      <c r="I807">
        <v>-5</v>
      </c>
      <c r="R807" t="str">
        <f t="shared" si="60"/>
        <v>26:37</v>
      </c>
      <c r="S807" t="str">
        <f t="shared" si="61"/>
        <v>'</v>
      </c>
      <c r="T807" s="1" t="str">
        <f t="shared" si="62"/>
        <v>26:37</v>
      </c>
      <c r="U807" s="4" t="str">
        <f t="shared" si="63"/>
        <v>{time:'26:37', margin:-5, text: '', team: ''},</v>
      </c>
    </row>
    <row r="808" spans="1:21" ht="15" hidden="1" customHeight="1">
      <c r="A808" s="1">
        <v>0.27499999999963698</v>
      </c>
      <c r="B808" s="4">
        <f t="shared" si="64"/>
        <v>26</v>
      </c>
      <c r="C808" s="2" t="s">
        <v>278</v>
      </c>
      <c r="I808">
        <v>-5</v>
      </c>
      <c r="R808" t="str">
        <f t="shared" si="60"/>
        <v>26:36</v>
      </c>
      <c r="S808" t="str">
        <f t="shared" si="61"/>
        <v>'</v>
      </c>
      <c r="T808" s="1" t="str">
        <f t="shared" si="62"/>
        <v>26:36</v>
      </c>
      <c r="U808" s="4" t="str">
        <f t="shared" si="63"/>
        <v>{time:'26:36', margin:-5, text: '', team: ''},</v>
      </c>
    </row>
    <row r="809" spans="1:21" ht="15" hidden="1" customHeight="1">
      <c r="A809" s="1">
        <v>0.27430555555519198</v>
      </c>
      <c r="B809" s="4">
        <f t="shared" si="64"/>
        <v>26</v>
      </c>
      <c r="C809" s="2" t="s">
        <v>269</v>
      </c>
      <c r="I809">
        <v>-5</v>
      </c>
      <c r="R809" t="str">
        <f t="shared" si="60"/>
        <v>26:35</v>
      </c>
      <c r="S809" t="str">
        <f t="shared" si="61"/>
        <v>'</v>
      </c>
      <c r="T809" s="1" t="str">
        <f t="shared" si="62"/>
        <v>26:35</v>
      </c>
      <c r="U809" s="4" t="str">
        <f t="shared" si="63"/>
        <v>{time:'26:35', margin:-5, text: '', team: ''},</v>
      </c>
    </row>
    <row r="810" spans="1:21" ht="15" hidden="1" customHeight="1">
      <c r="A810" s="1">
        <v>0.27361111111074699</v>
      </c>
      <c r="B810" s="4">
        <f t="shared" si="64"/>
        <v>26</v>
      </c>
      <c r="C810" s="2" t="s">
        <v>268</v>
      </c>
      <c r="I810">
        <v>-5</v>
      </c>
      <c r="R810" t="str">
        <f t="shared" si="60"/>
        <v>26:34</v>
      </c>
      <c r="S810" t="str">
        <f t="shared" si="61"/>
        <v>'</v>
      </c>
      <c r="T810" s="1" t="str">
        <f t="shared" si="62"/>
        <v>26:34</v>
      </c>
      <c r="U810" s="4" t="str">
        <f t="shared" si="63"/>
        <v>{time:'26:34', margin:-5, text: '', team: ''},</v>
      </c>
    </row>
    <row r="811" spans="1:21" ht="15" hidden="1" customHeight="1">
      <c r="A811" s="1">
        <v>0.27291666666630199</v>
      </c>
      <c r="B811" s="4">
        <f t="shared" si="64"/>
        <v>26</v>
      </c>
      <c r="C811" s="2" t="s">
        <v>267</v>
      </c>
      <c r="I811">
        <v>-5</v>
      </c>
      <c r="R811" t="str">
        <f t="shared" si="60"/>
        <v>26:33</v>
      </c>
      <c r="S811" t="str">
        <f t="shared" si="61"/>
        <v>'</v>
      </c>
      <c r="T811" s="1" t="str">
        <f t="shared" si="62"/>
        <v>26:33</v>
      </c>
      <c r="U811" s="4" t="str">
        <f t="shared" si="63"/>
        <v>{time:'26:33', margin:-5, text: '', team: ''},</v>
      </c>
    </row>
    <row r="812" spans="1:21" ht="15" hidden="1" customHeight="1">
      <c r="A812" s="1">
        <v>0.27222222222185699</v>
      </c>
      <c r="B812" s="4">
        <f t="shared" si="64"/>
        <v>26</v>
      </c>
      <c r="C812" s="2" t="s">
        <v>275</v>
      </c>
      <c r="I812">
        <v>-5</v>
      </c>
      <c r="R812" t="str">
        <f t="shared" si="60"/>
        <v>26:32</v>
      </c>
      <c r="S812" t="str">
        <f t="shared" si="61"/>
        <v>'</v>
      </c>
      <c r="T812" s="1" t="str">
        <f t="shared" si="62"/>
        <v>26:32</v>
      </c>
      <c r="U812" s="4" t="str">
        <f t="shared" si="63"/>
        <v>{time:'26:32', margin:-5, text: '', team: ''},</v>
      </c>
    </row>
    <row r="813" spans="1:21" ht="15" hidden="1" customHeight="1">
      <c r="A813" s="1">
        <v>0.27152777777741199</v>
      </c>
      <c r="B813" s="4">
        <f t="shared" si="64"/>
        <v>26</v>
      </c>
      <c r="C813" s="2" t="s">
        <v>314</v>
      </c>
      <c r="I813">
        <v>-5</v>
      </c>
      <c r="R813" t="str">
        <f t="shared" si="60"/>
        <v>26:31</v>
      </c>
      <c r="S813" t="str">
        <f t="shared" si="61"/>
        <v>'</v>
      </c>
      <c r="T813" s="1" t="str">
        <f t="shared" si="62"/>
        <v>26:31</v>
      </c>
      <c r="U813" s="4" t="str">
        <f t="shared" si="63"/>
        <v>{time:'26:31', margin:-5, text: '', team: ''},</v>
      </c>
    </row>
    <row r="814" spans="1:21" ht="15" hidden="1" customHeight="1">
      <c r="A814" s="1">
        <v>0.270833333332967</v>
      </c>
      <c r="B814" s="4">
        <f t="shared" si="64"/>
        <v>26</v>
      </c>
      <c r="C814" s="2" t="s">
        <v>266</v>
      </c>
      <c r="I814">
        <v>-5</v>
      </c>
      <c r="R814" t="str">
        <f t="shared" si="60"/>
        <v>26:30</v>
      </c>
      <c r="S814" t="str">
        <f t="shared" si="61"/>
        <v>'</v>
      </c>
      <c r="T814" s="1" t="str">
        <f t="shared" si="62"/>
        <v>26:30</v>
      </c>
      <c r="U814" s="4" t="str">
        <f t="shared" si="63"/>
        <v>{time:'26:30', margin:-5, text: '', team: ''},</v>
      </c>
    </row>
    <row r="815" spans="1:21" ht="15" hidden="1" customHeight="1">
      <c r="A815" s="1">
        <v>0.270138888888522</v>
      </c>
      <c r="B815" s="4">
        <f t="shared" si="64"/>
        <v>26</v>
      </c>
      <c r="C815" s="2" t="s">
        <v>315</v>
      </c>
      <c r="I815">
        <v>-5</v>
      </c>
      <c r="R815" t="str">
        <f t="shared" si="60"/>
        <v>26:29</v>
      </c>
      <c r="S815" t="str">
        <f t="shared" si="61"/>
        <v>'</v>
      </c>
      <c r="T815" s="1" t="str">
        <f t="shared" si="62"/>
        <v>26:29</v>
      </c>
      <c r="U815" s="4" t="str">
        <f t="shared" si="63"/>
        <v>{time:'26:29', margin:-5, text: '', team: ''},</v>
      </c>
    </row>
    <row r="816" spans="1:21" ht="15" hidden="1" customHeight="1">
      <c r="A816" s="1">
        <v>0.269444444444077</v>
      </c>
      <c r="B816" s="4">
        <f t="shared" si="64"/>
        <v>26</v>
      </c>
      <c r="C816" s="2" t="s">
        <v>263</v>
      </c>
      <c r="I816">
        <v>-5</v>
      </c>
      <c r="R816" t="str">
        <f t="shared" si="60"/>
        <v>26:28</v>
      </c>
      <c r="S816" t="str">
        <f t="shared" si="61"/>
        <v>'</v>
      </c>
      <c r="T816" s="1" t="str">
        <f t="shared" si="62"/>
        <v>26:28</v>
      </c>
      <c r="U816" s="4" t="str">
        <f t="shared" si="63"/>
        <v>{time:'26:28', margin:-5, text: '', team: ''},</v>
      </c>
    </row>
    <row r="817" spans="1:21" ht="15" customHeight="1">
      <c r="A817" s="1">
        <v>0.26874999999963201</v>
      </c>
      <c r="B817" s="4">
        <f t="shared" si="64"/>
        <v>26</v>
      </c>
      <c r="C817" s="2" t="s">
        <v>316</v>
      </c>
      <c r="D817" s="1">
        <v>0.26874999999999999</v>
      </c>
      <c r="E817" s="2" t="s">
        <v>84</v>
      </c>
      <c r="F817" s="2" t="s">
        <v>5</v>
      </c>
      <c r="G817" s="2" t="s">
        <v>257</v>
      </c>
      <c r="H817" s="2" t="s">
        <v>259</v>
      </c>
      <c r="I817">
        <v>-7</v>
      </c>
      <c r="R817" t="str">
        <f t="shared" si="60"/>
        <v>26:27</v>
      </c>
      <c r="S817" t="str">
        <f t="shared" si="61"/>
        <v>'</v>
      </c>
      <c r="T817" s="1" t="str">
        <f t="shared" si="62"/>
        <v>26:27</v>
      </c>
      <c r="U817" s="4" t="str">
        <f t="shared" si="63"/>
        <v>{time:'26:27', margin:-7, text: 'Anthony Brown made Jumper. Assisted by Stefan Nastic.', team: 'STANFORD'},</v>
      </c>
    </row>
    <row r="818" spans="1:21" ht="15" hidden="1" customHeight="1">
      <c r="A818" s="1">
        <v>0.26805555555518801</v>
      </c>
      <c r="B818" s="4">
        <f t="shared" si="64"/>
        <v>26</v>
      </c>
      <c r="C818" s="2" t="s">
        <v>261</v>
      </c>
      <c r="I818">
        <v>-7</v>
      </c>
      <c r="R818" t="str">
        <f t="shared" si="60"/>
        <v>26:26</v>
      </c>
      <c r="S818" t="str">
        <f t="shared" si="61"/>
        <v>'</v>
      </c>
      <c r="T818" s="1" t="str">
        <f t="shared" si="62"/>
        <v>26:26</v>
      </c>
      <c r="U818" s="4" t="str">
        <f t="shared" si="63"/>
        <v>{time:'26:26', margin:-7, text: '', team: ''},</v>
      </c>
    </row>
    <row r="819" spans="1:21" ht="15" hidden="1" customHeight="1">
      <c r="A819" s="1">
        <v>0.26736111111074301</v>
      </c>
      <c r="B819" s="4">
        <f t="shared" si="64"/>
        <v>26</v>
      </c>
      <c r="C819" s="2" t="s">
        <v>260</v>
      </c>
      <c r="I819">
        <v>-7</v>
      </c>
      <c r="R819" t="str">
        <f t="shared" si="60"/>
        <v>26:25</v>
      </c>
      <c r="S819" t="str">
        <f t="shared" si="61"/>
        <v>'</v>
      </c>
      <c r="T819" s="1" t="str">
        <f t="shared" si="62"/>
        <v>26:25</v>
      </c>
      <c r="U819" s="4" t="str">
        <f t="shared" si="63"/>
        <v>{time:'26:25', margin:-7, text: '', team: ''},</v>
      </c>
    </row>
    <row r="820" spans="1:21" ht="15" hidden="1" customHeight="1">
      <c r="A820" s="1">
        <v>0.26666666666629801</v>
      </c>
      <c r="B820" s="4">
        <f t="shared" si="64"/>
        <v>26</v>
      </c>
      <c r="C820" s="2" t="s">
        <v>259</v>
      </c>
      <c r="I820">
        <v>-7</v>
      </c>
      <c r="R820" t="str">
        <f t="shared" si="60"/>
        <v>26:24</v>
      </c>
      <c r="S820" t="str">
        <f t="shared" si="61"/>
        <v>'</v>
      </c>
      <c r="T820" s="1" t="str">
        <f t="shared" si="62"/>
        <v>26:24</v>
      </c>
      <c r="U820" s="4" t="str">
        <f t="shared" si="63"/>
        <v>{time:'26:24', margin:-7, text: '', team: ''},</v>
      </c>
    </row>
    <row r="821" spans="1:21" ht="15" hidden="1" customHeight="1">
      <c r="A821" s="1">
        <v>0.26597222222185302</v>
      </c>
      <c r="B821" s="4">
        <f t="shared" si="64"/>
        <v>26</v>
      </c>
      <c r="C821" s="2" t="s">
        <v>265</v>
      </c>
      <c r="I821">
        <v>-7</v>
      </c>
      <c r="R821" t="str">
        <f t="shared" si="60"/>
        <v>26:23</v>
      </c>
      <c r="S821" t="str">
        <f t="shared" si="61"/>
        <v>'</v>
      </c>
      <c r="T821" s="1" t="str">
        <f t="shared" si="62"/>
        <v>26:23</v>
      </c>
      <c r="U821" s="4" t="str">
        <f t="shared" si="63"/>
        <v>{time:'26:23', margin:-7, text: '', team: ''},</v>
      </c>
    </row>
    <row r="822" spans="1:21" ht="15" hidden="1" customHeight="1">
      <c r="A822" s="1">
        <v>0.26527777777740802</v>
      </c>
      <c r="B822" s="4">
        <f t="shared" si="64"/>
        <v>26</v>
      </c>
      <c r="C822" s="2" t="s">
        <v>258</v>
      </c>
      <c r="I822">
        <v>-7</v>
      </c>
      <c r="R822" t="str">
        <f t="shared" si="60"/>
        <v>26:22</v>
      </c>
      <c r="S822" t="str">
        <f t="shared" si="61"/>
        <v>'</v>
      </c>
      <c r="T822" s="1" t="str">
        <f t="shared" si="62"/>
        <v>26:22</v>
      </c>
      <c r="U822" s="4" t="str">
        <f t="shared" si="63"/>
        <v>{time:'26:22', margin:-7, text: '', team: ''},</v>
      </c>
    </row>
    <row r="823" spans="1:21" ht="15" hidden="1" customHeight="1">
      <c r="A823" s="1">
        <v>0.26458333333296302</v>
      </c>
      <c r="B823" s="4">
        <f t="shared" si="64"/>
        <v>26</v>
      </c>
      <c r="C823" s="2" t="s">
        <v>264</v>
      </c>
      <c r="I823">
        <v>-7</v>
      </c>
      <c r="R823" t="str">
        <f t="shared" si="60"/>
        <v>26:21</v>
      </c>
      <c r="S823" t="str">
        <f t="shared" si="61"/>
        <v>'</v>
      </c>
      <c r="T823" s="1" t="str">
        <f t="shared" si="62"/>
        <v>26:21</v>
      </c>
      <c r="U823" s="4" t="str">
        <f t="shared" si="63"/>
        <v>{time:'26:21', margin:-7, text: '', team: ''},</v>
      </c>
    </row>
    <row r="824" spans="1:21" ht="15" hidden="1" customHeight="1">
      <c r="A824" s="1">
        <v>0.26388888888851803</v>
      </c>
      <c r="B824" s="4">
        <f t="shared" si="64"/>
        <v>26</v>
      </c>
      <c r="C824" s="2" t="s">
        <v>256</v>
      </c>
      <c r="I824">
        <v>-7</v>
      </c>
      <c r="R824" t="str">
        <f t="shared" si="60"/>
        <v>26:20</v>
      </c>
      <c r="S824" t="str">
        <f t="shared" si="61"/>
        <v>'</v>
      </c>
      <c r="T824" s="1" t="str">
        <f t="shared" si="62"/>
        <v>26:20</v>
      </c>
      <c r="U824" s="4" t="str">
        <f t="shared" si="63"/>
        <v>{time:'26:20', margin:-7, text: '', team: ''},</v>
      </c>
    </row>
    <row r="825" spans="1:21" ht="15" hidden="1" customHeight="1">
      <c r="A825" s="1">
        <v>0.26319444444407297</v>
      </c>
      <c r="B825" s="4">
        <f t="shared" si="64"/>
        <v>26</v>
      </c>
      <c r="C825" s="2" t="s">
        <v>262</v>
      </c>
      <c r="I825">
        <v>-7</v>
      </c>
      <c r="R825" t="str">
        <f t="shared" si="60"/>
        <v>26:19</v>
      </c>
      <c r="S825" t="str">
        <f t="shared" si="61"/>
        <v>'</v>
      </c>
      <c r="T825" s="1" t="str">
        <f t="shared" si="62"/>
        <v>26:19</v>
      </c>
      <c r="U825" s="4" t="str">
        <f t="shared" si="63"/>
        <v>{time:'26:19', margin:-7, text: '', team: ''},</v>
      </c>
    </row>
    <row r="826" spans="1:21" ht="15" hidden="1" customHeight="1">
      <c r="A826" s="1">
        <v>0.26249999999962798</v>
      </c>
      <c r="B826" s="4">
        <f t="shared" si="64"/>
        <v>26</v>
      </c>
      <c r="C826" s="2" t="s">
        <v>255</v>
      </c>
      <c r="I826">
        <v>-7</v>
      </c>
      <c r="R826" t="str">
        <f t="shared" si="60"/>
        <v>26:18</v>
      </c>
      <c r="S826" t="str">
        <f t="shared" si="61"/>
        <v>'</v>
      </c>
      <c r="T826" s="1" t="str">
        <f t="shared" si="62"/>
        <v>26:18</v>
      </c>
      <c r="U826" s="4" t="str">
        <f t="shared" si="63"/>
        <v>{time:'26:18', margin:-7, text: '', team: ''},</v>
      </c>
    </row>
    <row r="827" spans="1:21" ht="15" hidden="1" customHeight="1">
      <c r="A827" s="1">
        <v>0.26180555555518298</v>
      </c>
      <c r="B827" s="4">
        <f t="shared" si="64"/>
        <v>26</v>
      </c>
      <c r="C827" s="2" t="s">
        <v>257</v>
      </c>
      <c r="I827">
        <v>-7</v>
      </c>
      <c r="R827" t="str">
        <f t="shared" si="60"/>
        <v>26:17</v>
      </c>
      <c r="S827" t="str">
        <f t="shared" si="61"/>
        <v>'</v>
      </c>
      <c r="T827" s="1" t="str">
        <f t="shared" si="62"/>
        <v>26:17</v>
      </c>
      <c r="U827" s="4" t="str">
        <f t="shared" si="63"/>
        <v>{time:'26:17', margin:-7, text: '', team: ''},</v>
      </c>
    </row>
    <row r="828" spans="1:21" ht="15" hidden="1" customHeight="1">
      <c r="A828" s="1">
        <v>0.26111111111073798</v>
      </c>
      <c r="B828" s="4">
        <f t="shared" si="64"/>
        <v>26</v>
      </c>
      <c r="C828" s="2" t="s">
        <v>253</v>
      </c>
      <c r="I828">
        <v>-7</v>
      </c>
      <c r="R828" t="str">
        <f t="shared" si="60"/>
        <v>26:16</v>
      </c>
      <c r="S828" t="str">
        <f t="shared" si="61"/>
        <v>'</v>
      </c>
      <c r="T828" s="1" t="str">
        <f t="shared" si="62"/>
        <v>26:16</v>
      </c>
      <c r="U828" s="4" t="str">
        <f t="shared" si="63"/>
        <v>{time:'26:16', margin:-7, text: '', team: ''},</v>
      </c>
    </row>
    <row r="829" spans="1:21" ht="15" hidden="1" customHeight="1">
      <c r="A829" s="1">
        <v>0.26041666666629298</v>
      </c>
      <c r="B829" s="4">
        <f t="shared" si="64"/>
        <v>26</v>
      </c>
      <c r="C829" s="2" t="s">
        <v>252</v>
      </c>
      <c r="I829">
        <v>-7</v>
      </c>
      <c r="R829" t="str">
        <f t="shared" si="60"/>
        <v>26:15</v>
      </c>
      <c r="S829" t="str">
        <f t="shared" si="61"/>
        <v>'</v>
      </c>
      <c r="T829" s="1" t="str">
        <f t="shared" si="62"/>
        <v>26:15</v>
      </c>
      <c r="U829" s="4" t="str">
        <f t="shared" si="63"/>
        <v>{time:'26:15', margin:-7, text: '', team: ''},</v>
      </c>
    </row>
    <row r="830" spans="1:21" ht="15" hidden="1" customHeight="1">
      <c r="A830" s="1">
        <v>0.25972222222184799</v>
      </c>
      <c r="B830" s="4">
        <f t="shared" si="64"/>
        <v>26</v>
      </c>
      <c r="C830" s="2" t="s">
        <v>251</v>
      </c>
      <c r="I830">
        <v>-7</v>
      </c>
      <c r="R830" t="str">
        <f t="shared" si="60"/>
        <v>26:14</v>
      </c>
      <c r="S830" t="str">
        <f t="shared" si="61"/>
        <v>'</v>
      </c>
      <c r="T830" s="1" t="str">
        <f t="shared" si="62"/>
        <v>26:14</v>
      </c>
      <c r="U830" s="4" t="str">
        <f t="shared" si="63"/>
        <v>{time:'26:14', margin:-7, text: '', team: ''},</v>
      </c>
    </row>
    <row r="831" spans="1:21" ht="15" hidden="1" customHeight="1">
      <c r="A831" s="1">
        <v>0.25902777777740299</v>
      </c>
      <c r="B831" s="4">
        <f t="shared" si="64"/>
        <v>26</v>
      </c>
      <c r="C831" s="2" t="s">
        <v>254</v>
      </c>
      <c r="I831">
        <v>-7</v>
      </c>
      <c r="R831" t="str">
        <f t="shared" si="60"/>
        <v>26:13</v>
      </c>
      <c r="S831" t="str">
        <f t="shared" si="61"/>
        <v>'</v>
      </c>
      <c r="T831" s="1" t="str">
        <f t="shared" si="62"/>
        <v>26:13</v>
      </c>
      <c r="U831" s="4" t="str">
        <f t="shared" si="63"/>
        <v>{time:'26:13', margin:-7, text: '', team: ''},</v>
      </c>
    </row>
    <row r="832" spans="1:21" ht="15" hidden="1" customHeight="1">
      <c r="A832" s="1">
        <v>0.25833333333295799</v>
      </c>
      <c r="B832" s="4">
        <f t="shared" si="64"/>
        <v>26</v>
      </c>
      <c r="C832" s="2" t="s">
        <v>317</v>
      </c>
      <c r="I832">
        <v>-7</v>
      </c>
      <c r="R832" t="str">
        <f t="shared" si="60"/>
        <v>26:12</v>
      </c>
      <c r="S832" t="str">
        <f t="shared" si="61"/>
        <v>'</v>
      </c>
      <c r="T832" s="1" t="str">
        <f t="shared" si="62"/>
        <v>26:12</v>
      </c>
      <c r="U832" s="4" t="str">
        <f t="shared" si="63"/>
        <v>{time:'26:12', margin:-7, text: '', team: ''},</v>
      </c>
    </row>
    <row r="833" spans="1:21">
      <c r="A833" s="1">
        <v>0.257638888888513</v>
      </c>
      <c r="B833" s="4">
        <f t="shared" si="64"/>
        <v>26</v>
      </c>
      <c r="C833" s="2" t="s">
        <v>250</v>
      </c>
      <c r="D833" s="1">
        <v>0.25763888888888892</v>
      </c>
      <c r="E833" s="2" t="s">
        <v>61</v>
      </c>
      <c r="F833" s="2" t="s">
        <v>241</v>
      </c>
      <c r="G833" s="2" t="s">
        <v>257</v>
      </c>
      <c r="H833" s="2" t="s">
        <v>259</v>
      </c>
      <c r="I833">
        <v>-7</v>
      </c>
      <c r="R833" t="str">
        <f t="shared" si="60"/>
        <v>26:11</v>
      </c>
      <c r="S833" t="str">
        <f t="shared" si="61"/>
        <v>'</v>
      </c>
      <c r="T833" s="1" t="str">
        <f t="shared" si="62"/>
        <v>26:11</v>
      </c>
      <c r="U833" s="4" t="str">
        <f t="shared" si="63"/>
        <v>{time:'26:11', margin:-7, text: 'Jabari Bird missed Jumper.', team: 'CAL'},</v>
      </c>
    </row>
    <row r="834" spans="1:21" ht="15" customHeight="1">
      <c r="A834" s="1">
        <v>0.256944444444068</v>
      </c>
      <c r="B834" s="4">
        <f t="shared" si="64"/>
        <v>26</v>
      </c>
      <c r="C834" s="2" t="s">
        <v>318</v>
      </c>
      <c r="D834" s="1">
        <v>0.25763888888888892</v>
      </c>
      <c r="E834" s="2" t="s">
        <v>68</v>
      </c>
      <c r="F834" s="2" t="s">
        <v>5</v>
      </c>
      <c r="G834" s="2" t="s">
        <v>257</v>
      </c>
      <c r="H834" s="2" t="s">
        <v>259</v>
      </c>
      <c r="I834">
        <v>-7</v>
      </c>
      <c r="R834" t="str">
        <f t="shared" si="60"/>
        <v>26:10</v>
      </c>
      <c r="S834" t="str">
        <f t="shared" si="61"/>
        <v>'</v>
      </c>
      <c r="T834" s="1" t="str">
        <f t="shared" si="62"/>
        <v>26:10</v>
      </c>
      <c r="U834" s="4" t="str">
        <f t="shared" si="63"/>
        <v>{time:'26:10', margin:-7, text: 'Reid Travis Defensive Rebound.', team: 'STANFORD'},</v>
      </c>
    </row>
    <row r="835" spans="1:21" ht="15" hidden="1" customHeight="1">
      <c r="A835" s="1">
        <v>0.256249999999623</v>
      </c>
      <c r="B835" s="4">
        <f t="shared" si="64"/>
        <v>26</v>
      </c>
      <c r="C835" s="2" t="s">
        <v>319</v>
      </c>
      <c r="I835">
        <v>-7</v>
      </c>
      <c r="R835" t="str">
        <f t="shared" si="60"/>
        <v>26:09</v>
      </c>
      <c r="S835" t="str">
        <f t="shared" si="61"/>
        <v>'</v>
      </c>
      <c r="T835" s="1" t="str">
        <f t="shared" si="62"/>
        <v>26:09</v>
      </c>
      <c r="U835" s="4" t="str">
        <f t="shared" si="63"/>
        <v>{time:'26:09', margin:-7, text: '', team: ''},</v>
      </c>
    </row>
    <row r="836" spans="1:21" ht="15" hidden="1" customHeight="1">
      <c r="A836" s="1">
        <v>0.255555555555178</v>
      </c>
      <c r="B836" s="4">
        <f t="shared" si="64"/>
        <v>26</v>
      </c>
      <c r="C836" s="2" t="s">
        <v>320</v>
      </c>
      <c r="I836">
        <v>-7</v>
      </c>
      <c r="R836" t="str">
        <f t="shared" si="60"/>
        <v>26:08</v>
      </c>
      <c r="S836" t="str">
        <f t="shared" si="61"/>
        <v>'</v>
      </c>
      <c r="T836" s="1" t="str">
        <f t="shared" si="62"/>
        <v>26:08</v>
      </c>
      <c r="U836" s="4" t="str">
        <f t="shared" si="63"/>
        <v>{time:'26:08', margin:-7, text: '', team: ''},</v>
      </c>
    </row>
    <row r="837" spans="1:21" ht="15" hidden="1" customHeight="1">
      <c r="A837" s="1">
        <v>0.25486111111073301</v>
      </c>
      <c r="B837" s="4">
        <f t="shared" si="64"/>
        <v>26</v>
      </c>
      <c r="C837" s="2" t="s">
        <v>321</v>
      </c>
      <c r="I837">
        <v>-7</v>
      </c>
      <c r="R837" t="str">
        <f t="shared" ref="R837:R900" si="65">B837&amp;":"&amp;C837</f>
        <v>26:07</v>
      </c>
      <c r="S837" t="str">
        <f t="shared" ref="S837:S900" si="66">"'"</f>
        <v>'</v>
      </c>
      <c r="T837" s="1" t="str">
        <f t="shared" ref="T837:T900" si="67">R837</f>
        <v>26:07</v>
      </c>
      <c r="U837" s="4" t="str">
        <f t="shared" ref="U837:U900" si="68">"{time:'"&amp;R837&amp;"', margin:"&amp;I837&amp;", text: '"&amp;E837&amp;"', team: '"&amp;F837&amp;"'},"</f>
        <v>{time:'26:07', margin:-7, text: '', team: ''},</v>
      </c>
    </row>
    <row r="838" spans="1:21" ht="15" hidden="1" customHeight="1">
      <c r="A838" s="1">
        <v>0.25416666666628801</v>
      </c>
      <c r="B838" s="4">
        <f t="shared" ref="B838:B901" si="69">IF(C837="00",B837-1,B837)</f>
        <v>26</v>
      </c>
      <c r="C838" s="2" t="s">
        <v>322</v>
      </c>
      <c r="I838">
        <v>-7</v>
      </c>
      <c r="R838" t="str">
        <f t="shared" si="65"/>
        <v>26:06</v>
      </c>
      <c r="S838" t="str">
        <f t="shared" si="66"/>
        <v>'</v>
      </c>
      <c r="T838" s="1" t="str">
        <f t="shared" si="67"/>
        <v>26:06</v>
      </c>
      <c r="U838" s="4" t="str">
        <f t="shared" si="68"/>
        <v>{time:'26:06', margin:-7, text: '', team: ''},</v>
      </c>
    </row>
    <row r="839" spans="1:21" ht="15" hidden="1" customHeight="1">
      <c r="A839" s="1">
        <v>0.25347222222184301</v>
      </c>
      <c r="B839" s="4">
        <f t="shared" si="69"/>
        <v>26</v>
      </c>
      <c r="C839" s="2" t="s">
        <v>323</v>
      </c>
      <c r="I839">
        <v>-7</v>
      </c>
      <c r="R839" t="str">
        <f t="shared" si="65"/>
        <v>26:05</v>
      </c>
      <c r="S839" t="str">
        <f t="shared" si="66"/>
        <v>'</v>
      </c>
      <c r="T839" s="1" t="str">
        <f t="shared" si="67"/>
        <v>26:05</v>
      </c>
      <c r="U839" s="4" t="str">
        <f t="shared" si="68"/>
        <v>{time:'26:05', margin:-7, text: '', team: ''},</v>
      </c>
    </row>
    <row r="840" spans="1:21" ht="15" hidden="1" customHeight="1">
      <c r="A840" s="1">
        <v>0.25277777777739802</v>
      </c>
      <c r="B840" s="4">
        <f t="shared" si="69"/>
        <v>26</v>
      </c>
      <c r="C840" s="2" t="s">
        <v>324</v>
      </c>
      <c r="I840">
        <v>-7</v>
      </c>
      <c r="R840" t="str">
        <f t="shared" si="65"/>
        <v>26:04</v>
      </c>
      <c r="S840" t="str">
        <f t="shared" si="66"/>
        <v>'</v>
      </c>
      <c r="T840" s="1" t="str">
        <f t="shared" si="67"/>
        <v>26:04</v>
      </c>
      <c r="U840" s="4" t="str">
        <f t="shared" si="68"/>
        <v>{time:'26:04', margin:-7, text: '', team: ''},</v>
      </c>
    </row>
    <row r="841" spans="1:21" ht="15" hidden="1" customHeight="1">
      <c r="A841" s="1">
        <v>0.25208333333295302</v>
      </c>
      <c r="B841" s="4">
        <f t="shared" si="69"/>
        <v>26</v>
      </c>
      <c r="C841" s="2" t="s">
        <v>325</v>
      </c>
      <c r="I841">
        <v>-7</v>
      </c>
      <c r="R841" t="str">
        <f t="shared" si="65"/>
        <v>26:03</v>
      </c>
      <c r="S841" t="str">
        <f t="shared" si="66"/>
        <v>'</v>
      </c>
      <c r="T841" s="1" t="str">
        <f t="shared" si="67"/>
        <v>26:03</v>
      </c>
      <c r="U841" s="4" t="str">
        <f t="shared" si="68"/>
        <v>{time:'26:03', margin:-7, text: '', team: ''},</v>
      </c>
    </row>
    <row r="842" spans="1:21" ht="15" hidden="1" customHeight="1">
      <c r="A842" s="1">
        <v>0.25138888888850802</v>
      </c>
      <c r="B842" s="4">
        <f t="shared" si="69"/>
        <v>26</v>
      </c>
      <c r="C842" s="2" t="s">
        <v>326</v>
      </c>
      <c r="I842">
        <v>-7</v>
      </c>
      <c r="R842" t="str">
        <f t="shared" si="65"/>
        <v>26:02</v>
      </c>
      <c r="S842" t="str">
        <f t="shared" si="66"/>
        <v>'</v>
      </c>
      <c r="T842" s="1" t="str">
        <f t="shared" si="67"/>
        <v>26:02</v>
      </c>
      <c r="U842" s="4" t="str">
        <f t="shared" si="68"/>
        <v>{time:'26:02', margin:-7, text: '', team: ''},</v>
      </c>
    </row>
    <row r="843" spans="1:21" ht="15" hidden="1" customHeight="1">
      <c r="A843" s="1">
        <v>0.25069444444406302</v>
      </c>
      <c r="B843" s="4">
        <f t="shared" si="69"/>
        <v>26</v>
      </c>
      <c r="C843" s="2" t="s">
        <v>327</v>
      </c>
      <c r="I843">
        <v>-7</v>
      </c>
      <c r="R843" t="str">
        <f t="shared" si="65"/>
        <v>26:01</v>
      </c>
      <c r="S843" t="str">
        <f t="shared" si="66"/>
        <v>'</v>
      </c>
      <c r="T843" s="1" t="str">
        <f t="shared" si="67"/>
        <v>26:01</v>
      </c>
      <c r="U843" s="4" t="str">
        <f t="shared" si="68"/>
        <v>{time:'26:01', margin:-7, text: '', team: ''},</v>
      </c>
    </row>
    <row r="844" spans="1:21" ht="15" hidden="1" customHeight="1">
      <c r="A844" s="1">
        <v>0.249999999999618</v>
      </c>
      <c r="B844" s="4">
        <f t="shared" si="69"/>
        <v>26</v>
      </c>
      <c r="C844" s="2" t="s">
        <v>309</v>
      </c>
      <c r="I844">
        <v>-7</v>
      </c>
      <c r="R844" t="str">
        <f t="shared" si="65"/>
        <v>26:00</v>
      </c>
      <c r="S844" t="str">
        <f t="shared" si="66"/>
        <v>'</v>
      </c>
      <c r="T844" s="1" t="str">
        <f t="shared" si="67"/>
        <v>26:00</v>
      </c>
      <c r="U844" s="4" t="str">
        <f t="shared" si="68"/>
        <v>{time:'26:00', margin:-7, text: '', team: ''},</v>
      </c>
    </row>
    <row r="845" spans="1:21" ht="15" hidden="1" customHeight="1">
      <c r="A845" s="1">
        <v>0.249305555555173</v>
      </c>
      <c r="B845" s="4">
        <f t="shared" si="69"/>
        <v>25</v>
      </c>
      <c r="C845" s="2" t="s">
        <v>287</v>
      </c>
      <c r="I845">
        <v>-7</v>
      </c>
      <c r="R845" t="str">
        <f t="shared" si="65"/>
        <v>25:59</v>
      </c>
      <c r="S845" t="str">
        <f t="shared" si="66"/>
        <v>'</v>
      </c>
      <c r="T845" s="1" t="str">
        <f t="shared" si="67"/>
        <v>25:59</v>
      </c>
      <c r="U845" s="4" t="str">
        <f t="shared" si="68"/>
        <v>{time:'25:59', margin:-7, text: '', team: ''},</v>
      </c>
    </row>
    <row r="846" spans="1:21" ht="15" hidden="1" customHeight="1">
      <c r="A846" s="1">
        <v>0.24861111111072801</v>
      </c>
      <c r="B846" s="4">
        <f t="shared" si="69"/>
        <v>25</v>
      </c>
      <c r="C846" s="2" t="s">
        <v>285</v>
      </c>
      <c r="I846">
        <v>-7</v>
      </c>
      <c r="R846" t="str">
        <f t="shared" si="65"/>
        <v>25:58</v>
      </c>
      <c r="S846" t="str">
        <f t="shared" si="66"/>
        <v>'</v>
      </c>
      <c r="T846" s="1" t="str">
        <f t="shared" si="67"/>
        <v>25:58</v>
      </c>
      <c r="U846" s="4" t="str">
        <f t="shared" si="68"/>
        <v>{time:'25:58', margin:-7, text: '', team: ''},</v>
      </c>
    </row>
    <row r="847" spans="1:21" ht="15" hidden="1" customHeight="1">
      <c r="A847" s="1">
        <v>0.24791666666628301</v>
      </c>
      <c r="B847" s="4">
        <f t="shared" si="69"/>
        <v>25</v>
      </c>
      <c r="C847" s="2" t="s">
        <v>297</v>
      </c>
      <c r="I847">
        <v>-7</v>
      </c>
      <c r="R847" t="str">
        <f t="shared" si="65"/>
        <v>25:57</v>
      </c>
      <c r="S847" t="str">
        <f t="shared" si="66"/>
        <v>'</v>
      </c>
      <c r="T847" s="1" t="str">
        <f t="shared" si="67"/>
        <v>25:57</v>
      </c>
      <c r="U847" s="4" t="str">
        <f t="shared" si="68"/>
        <v>{time:'25:57', margin:-7, text: '', team: ''},</v>
      </c>
    </row>
    <row r="848" spans="1:21" ht="15" hidden="1" customHeight="1">
      <c r="A848" s="1">
        <v>0.24722222222183801</v>
      </c>
      <c r="B848" s="4">
        <f t="shared" si="69"/>
        <v>25</v>
      </c>
      <c r="C848" s="2" t="s">
        <v>284</v>
      </c>
      <c r="I848">
        <v>-7</v>
      </c>
      <c r="R848" t="str">
        <f t="shared" si="65"/>
        <v>25:56</v>
      </c>
      <c r="S848" t="str">
        <f t="shared" si="66"/>
        <v>'</v>
      </c>
      <c r="T848" s="1" t="str">
        <f t="shared" si="67"/>
        <v>25:56</v>
      </c>
      <c r="U848" s="4" t="str">
        <f t="shared" si="68"/>
        <v>{time:'25:56', margin:-7, text: '', team: ''},</v>
      </c>
    </row>
    <row r="849" spans="1:21" ht="15" hidden="1" customHeight="1">
      <c r="A849" s="1">
        <v>0.24652777777739299</v>
      </c>
      <c r="B849" s="4">
        <f t="shared" si="69"/>
        <v>25</v>
      </c>
      <c r="C849" s="2" t="s">
        <v>293</v>
      </c>
      <c r="I849">
        <v>-7</v>
      </c>
      <c r="R849" t="str">
        <f t="shared" si="65"/>
        <v>25:55</v>
      </c>
      <c r="S849" t="str">
        <f t="shared" si="66"/>
        <v>'</v>
      </c>
      <c r="T849" s="1" t="str">
        <f t="shared" si="67"/>
        <v>25:55</v>
      </c>
      <c r="U849" s="4" t="str">
        <f t="shared" si="68"/>
        <v>{time:'25:55', margin:-7, text: '', team: ''},</v>
      </c>
    </row>
    <row r="850" spans="1:21" ht="15" hidden="1" customHeight="1">
      <c r="A850" s="1">
        <v>0.24583333333294799</v>
      </c>
      <c r="B850" s="4">
        <f t="shared" si="69"/>
        <v>25</v>
      </c>
      <c r="C850" s="2" t="s">
        <v>282</v>
      </c>
      <c r="I850">
        <v>-7</v>
      </c>
      <c r="R850" t="str">
        <f t="shared" si="65"/>
        <v>25:54</v>
      </c>
      <c r="S850" t="str">
        <f t="shared" si="66"/>
        <v>'</v>
      </c>
      <c r="T850" s="1" t="str">
        <f t="shared" si="67"/>
        <v>25:54</v>
      </c>
      <c r="U850" s="4" t="str">
        <f t="shared" si="68"/>
        <v>{time:'25:54', margin:-7, text: '', team: ''},</v>
      </c>
    </row>
    <row r="851" spans="1:21" ht="15" hidden="1" customHeight="1">
      <c r="A851" s="1">
        <v>0.24513888888850299</v>
      </c>
      <c r="B851" s="4">
        <f t="shared" si="69"/>
        <v>25</v>
      </c>
      <c r="C851" s="2" t="s">
        <v>310</v>
      </c>
      <c r="I851">
        <v>-7</v>
      </c>
      <c r="R851" t="str">
        <f t="shared" si="65"/>
        <v>25:53</v>
      </c>
      <c r="S851" t="str">
        <f t="shared" si="66"/>
        <v>'</v>
      </c>
      <c r="T851" s="1" t="str">
        <f t="shared" si="67"/>
        <v>25:53</v>
      </c>
      <c r="U851" s="4" t="str">
        <f t="shared" si="68"/>
        <v>{time:'25:53', margin:-7, text: '', team: ''},</v>
      </c>
    </row>
    <row r="852" spans="1:21" ht="15" hidden="1" customHeight="1">
      <c r="A852" s="1">
        <v>0.244444444444058</v>
      </c>
      <c r="B852" s="4">
        <f t="shared" si="69"/>
        <v>25</v>
      </c>
      <c r="C852" s="2" t="s">
        <v>280</v>
      </c>
      <c r="I852">
        <v>-7</v>
      </c>
      <c r="R852" t="str">
        <f t="shared" si="65"/>
        <v>25:52</v>
      </c>
      <c r="S852" t="str">
        <f t="shared" si="66"/>
        <v>'</v>
      </c>
      <c r="T852" s="1" t="str">
        <f t="shared" si="67"/>
        <v>25:52</v>
      </c>
      <c r="U852" s="4" t="str">
        <f t="shared" si="68"/>
        <v>{time:'25:52', margin:-7, text: '', team: ''},</v>
      </c>
    </row>
    <row r="853" spans="1:21" ht="15" hidden="1" customHeight="1">
      <c r="A853" s="1">
        <v>0.243749999999613</v>
      </c>
      <c r="B853" s="4">
        <f t="shared" si="69"/>
        <v>25</v>
      </c>
      <c r="C853" s="2" t="s">
        <v>311</v>
      </c>
      <c r="I853">
        <v>-7</v>
      </c>
      <c r="R853" t="str">
        <f t="shared" si="65"/>
        <v>25:51</v>
      </c>
      <c r="S853" t="str">
        <f t="shared" si="66"/>
        <v>'</v>
      </c>
      <c r="T853" s="1" t="str">
        <f t="shared" si="67"/>
        <v>25:51</v>
      </c>
      <c r="U853" s="4" t="str">
        <f t="shared" si="68"/>
        <v>{time:'25:51', margin:-7, text: '', team: ''},</v>
      </c>
    </row>
    <row r="854" spans="1:21" ht="15" hidden="1" customHeight="1">
      <c r="A854" s="1">
        <v>0.243055555555168</v>
      </c>
      <c r="B854" s="4">
        <f t="shared" si="69"/>
        <v>25</v>
      </c>
      <c r="C854" s="2" t="s">
        <v>279</v>
      </c>
      <c r="I854">
        <v>-7</v>
      </c>
      <c r="R854" t="str">
        <f t="shared" si="65"/>
        <v>25:50</v>
      </c>
      <c r="S854" t="str">
        <f t="shared" si="66"/>
        <v>'</v>
      </c>
      <c r="T854" s="1" t="str">
        <f t="shared" si="67"/>
        <v>25:50</v>
      </c>
      <c r="U854" s="4" t="str">
        <f t="shared" si="68"/>
        <v>{time:'25:50', margin:-7, text: '', team: ''},</v>
      </c>
    </row>
    <row r="855" spans="1:21" ht="15" hidden="1" customHeight="1">
      <c r="A855" s="1">
        <v>0.242361111110723</v>
      </c>
      <c r="B855" s="4">
        <f t="shared" si="69"/>
        <v>25</v>
      </c>
      <c r="C855" s="2" t="s">
        <v>312</v>
      </c>
      <c r="I855">
        <v>-7</v>
      </c>
      <c r="R855" t="str">
        <f t="shared" si="65"/>
        <v>25:49</v>
      </c>
      <c r="S855" t="str">
        <f t="shared" si="66"/>
        <v>'</v>
      </c>
      <c r="T855" s="1" t="str">
        <f t="shared" si="67"/>
        <v>25:49</v>
      </c>
      <c r="U855" s="4" t="str">
        <f t="shared" si="68"/>
        <v>{time:'25:49', margin:-7, text: '', team: ''},</v>
      </c>
    </row>
    <row r="856" spans="1:21" ht="15" hidden="1" customHeight="1">
      <c r="A856" s="1">
        <v>0.24166666666627801</v>
      </c>
      <c r="B856" s="4">
        <f t="shared" si="69"/>
        <v>25</v>
      </c>
      <c r="C856" s="2" t="s">
        <v>277</v>
      </c>
      <c r="I856">
        <v>-7</v>
      </c>
      <c r="R856" t="str">
        <f t="shared" si="65"/>
        <v>25:48</v>
      </c>
      <c r="S856" t="str">
        <f t="shared" si="66"/>
        <v>'</v>
      </c>
      <c r="T856" s="1" t="str">
        <f t="shared" si="67"/>
        <v>25:48</v>
      </c>
      <c r="U856" s="4" t="str">
        <f t="shared" si="68"/>
        <v>{time:'25:48', margin:-7, text: '', team: ''},</v>
      </c>
    </row>
    <row r="857" spans="1:21" ht="15" hidden="1" customHeight="1">
      <c r="A857" s="1">
        <v>0.24097222222183301</v>
      </c>
      <c r="B857" s="4">
        <f t="shared" si="69"/>
        <v>25</v>
      </c>
      <c r="C857" s="2" t="s">
        <v>289</v>
      </c>
      <c r="I857">
        <v>-7</v>
      </c>
      <c r="R857" t="str">
        <f t="shared" si="65"/>
        <v>25:47</v>
      </c>
      <c r="S857" t="str">
        <f t="shared" si="66"/>
        <v>'</v>
      </c>
      <c r="T857" s="1" t="str">
        <f t="shared" si="67"/>
        <v>25:47</v>
      </c>
      <c r="U857" s="4" t="str">
        <f t="shared" si="68"/>
        <v>{time:'25:47', margin:-7, text: '', team: ''},</v>
      </c>
    </row>
    <row r="858" spans="1:21" ht="15" hidden="1" customHeight="1">
      <c r="A858" s="1">
        <v>0.24027777777738801</v>
      </c>
      <c r="B858" s="4">
        <f t="shared" si="69"/>
        <v>25</v>
      </c>
      <c r="C858" s="2" t="s">
        <v>276</v>
      </c>
      <c r="I858">
        <v>-7</v>
      </c>
      <c r="R858" t="str">
        <f t="shared" si="65"/>
        <v>25:46</v>
      </c>
      <c r="S858" t="str">
        <f t="shared" si="66"/>
        <v>'</v>
      </c>
      <c r="T858" s="1" t="str">
        <f t="shared" si="67"/>
        <v>25:46</v>
      </c>
      <c r="U858" s="4" t="str">
        <f t="shared" si="68"/>
        <v>{time:'25:46', margin:-7, text: '', team: ''},</v>
      </c>
    </row>
    <row r="859" spans="1:21" ht="15" hidden="1" customHeight="1">
      <c r="A859" s="1">
        <v>0.23958333333294299</v>
      </c>
      <c r="B859" s="4">
        <f t="shared" si="69"/>
        <v>25</v>
      </c>
      <c r="C859" s="2" t="s">
        <v>286</v>
      </c>
      <c r="I859">
        <v>-7</v>
      </c>
      <c r="R859" t="str">
        <f t="shared" si="65"/>
        <v>25:45</v>
      </c>
      <c r="S859" t="str">
        <f t="shared" si="66"/>
        <v>'</v>
      </c>
      <c r="T859" s="1" t="str">
        <f t="shared" si="67"/>
        <v>25:45</v>
      </c>
      <c r="U859" s="4" t="str">
        <f t="shared" si="68"/>
        <v>{time:'25:45', margin:-7, text: '', team: ''},</v>
      </c>
    </row>
    <row r="860" spans="1:21" ht="15" customHeight="1">
      <c r="A860" s="1">
        <v>0.23888888888849799</v>
      </c>
      <c r="B860" s="4">
        <f t="shared" si="69"/>
        <v>25</v>
      </c>
      <c r="C860" s="2" t="s">
        <v>274</v>
      </c>
      <c r="D860" s="1">
        <v>0.2388888888888889</v>
      </c>
      <c r="E860" s="2" t="s">
        <v>85</v>
      </c>
      <c r="F860" s="2" t="s">
        <v>241</v>
      </c>
      <c r="G860" s="2" t="s">
        <v>257</v>
      </c>
      <c r="H860" s="2" t="s">
        <v>259</v>
      </c>
      <c r="I860">
        <v>-7</v>
      </c>
      <c r="R860" t="str">
        <f t="shared" si="65"/>
        <v>25:44</v>
      </c>
      <c r="S860" t="str">
        <f t="shared" si="66"/>
        <v>'</v>
      </c>
      <c r="T860" s="1" t="str">
        <f t="shared" si="67"/>
        <v>25:44</v>
      </c>
      <c r="U860" s="4" t="str">
        <f t="shared" si="68"/>
        <v>{time:'25:44', margin:-7, text: 'Jump Ball won by California', team: 'CAL'},</v>
      </c>
    </row>
    <row r="861" spans="1:21" ht="15" customHeight="1">
      <c r="A861" s="1">
        <v>0.23819444444405299</v>
      </c>
      <c r="B861" s="4">
        <f t="shared" si="69"/>
        <v>25</v>
      </c>
      <c r="C861" s="2" t="s">
        <v>283</v>
      </c>
      <c r="D861" s="1">
        <v>0.2388888888888889</v>
      </c>
      <c r="E861" s="2" t="s">
        <v>86</v>
      </c>
      <c r="F861" s="2" t="s">
        <v>5</v>
      </c>
      <c r="G861" s="2" t="s">
        <v>257</v>
      </c>
      <c r="H861" s="2" t="s">
        <v>259</v>
      </c>
      <c r="I861">
        <v>-7</v>
      </c>
      <c r="R861" t="str">
        <f t="shared" si="65"/>
        <v>25:43</v>
      </c>
      <c r="S861" t="str">
        <f t="shared" si="66"/>
        <v>'</v>
      </c>
      <c r="T861" s="1" t="str">
        <f t="shared" si="67"/>
        <v>25:43</v>
      </c>
      <c r="U861" s="4" t="str">
        <f t="shared" si="68"/>
        <v>{time:'25:43', margin:-7, text: 'Marcus Allen Turnover.', team: 'STANFORD'},</v>
      </c>
    </row>
    <row r="862" spans="1:21" ht="15" customHeight="1">
      <c r="A862" s="1">
        <v>0.237499999999608</v>
      </c>
      <c r="B862" s="4">
        <f t="shared" si="69"/>
        <v>25</v>
      </c>
      <c r="C862" s="2" t="s">
        <v>273</v>
      </c>
      <c r="D862" s="1">
        <v>0.2388888888888889</v>
      </c>
      <c r="E862" s="2" t="s">
        <v>41</v>
      </c>
      <c r="F862" s="2" t="s">
        <v>241</v>
      </c>
      <c r="G862" s="2" t="s">
        <v>257</v>
      </c>
      <c r="H862" s="2" t="s">
        <v>259</v>
      </c>
      <c r="I862">
        <v>-7</v>
      </c>
      <c r="R862" t="str">
        <f t="shared" si="65"/>
        <v>25:42</v>
      </c>
      <c r="S862" t="str">
        <f t="shared" si="66"/>
        <v>'</v>
      </c>
      <c r="T862" s="1" t="str">
        <f t="shared" si="67"/>
        <v>25:42</v>
      </c>
      <c r="U862" s="4" t="str">
        <f t="shared" si="68"/>
        <v>{time:'25:42', margin:-7, text: 'Jabari Bird Steal.', team: 'CAL'},</v>
      </c>
    </row>
    <row r="863" spans="1:21" ht="15" hidden="1" customHeight="1">
      <c r="A863" s="1">
        <v>0.236805555555163</v>
      </c>
      <c r="B863" s="4">
        <f t="shared" si="69"/>
        <v>25</v>
      </c>
      <c r="C863" s="2" t="s">
        <v>281</v>
      </c>
      <c r="I863">
        <v>-7</v>
      </c>
      <c r="R863" t="str">
        <f t="shared" si="65"/>
        <v>25:41</v>
      </c>
      <c r="S863" t="str">
        <f t="shared" si="66"/>
        <v>'</v>
      </c>
      <c r="T863" s="1" t="str">
        <f t="shared" si="67"/>
        <v>25:41</v>
      </c>
      <c r="U863" s="4" t="str">
        <f t="shared" si="68"/>
        <v>{time:'25:41', margin:-7, text: '', team: ''},</v>
      </c>
    </row>
    <row r="864" spans="1:21" ht="15" hidden="1" customHeight="1">
      <c r="A864" s="1">
        <v>0.236111111110718</v>
      </c>
      <c r="B864" s="4">
        <f t="shared" si="69"/>
        <v>25</v>
      </c>
      <c r="C864" s="2" t="s">
        <v>272</v>
      </c>
      <c r="I864">
        <v>-7</v>
      </c>
      <c r="R864" t="str">
        <f t="shared" si="65"/>
        <v>25:40</v>
      </c>
      <c r="S864" t="str">
        <f t="shared" si="66"/>
        <v>'</v>
      </c>
      <c r="T864" s="1" t="str">
        <f t="shared" si="67"/>
        <v>25:40</v>
      </c>
      <c r="U864" s="4" t="str">
        <f t="shared" si="68"/>
        <v>{time:'25:40', margin:-7, text: '', team: ''},</v>
      </c>
    </row>
    <row r="865" spans="1:21" ht="15" hidden="1" customHeight="1">
      <c r="A865" s="1">
        <v>0.23541666666627301</v>
      </c>
      <c r="B865" s="4">
        <f t="shared" si="69"/>
        <v>25</v>
      </c>
      <c r="C865" s="2" t="s">
        <v>271</v>
      </c>
      <c r="I865">
        <v>-7</v>
      </c>
      <c r="R865" t="str">
        <f t="shared" si="65"/>
        <v>25:39</v>
      </c>
      <c r="S865" t="str">
        <f t="shared" si="66"/>
        <v>'</v>
      </c>
      <c r="T865" s="1" t="str">
        <f t="shared" si="67"/>
        <v>25:39</v>
      </c>
      <c r="U865" s="4" t="str">
        <f t="shared" si="68"/>
        <v>{time:'25:39', margin:-7, text: '', team: ''},</v>
      </c>
    </row>
    <row r="866" spans="1:21" ht="15" hidden="1" customHeight="1">
      <c r="A866" s="1">
        <v>0.23472222222182801</v>
      </c>
      <c r="B866" s="4">
        <f t="shared" si="69"/>
        <v>25</v>
      </c>
      <c r="C866" s="2" t="s">
        <v>313</v>
      </c>
      <c r="I866">
        <v>-7</v>
      </c>
      <c r="R866" t="str">
        <f t="shared" si="65"/>
        <v>25:38</v>
      </c>
      <c r="S866" t="str">
        <f t="shared" si="66"/>
        <v>'</v>
      </c>
      <c r="T866" s="1" t="str">
        <f t="shared" si="67"/>
        <v>25:38</v>
      </c>
      <c r="U866" s="4" t="str">
        <f t="shared" si="68"/>
        <v>{time:'25:38', margin:-7, text: '', team: ''},</v>
      </c>
    </row>
    <row r="867" spans="1:21">
      <c r="A867" s="1">
        <v>0.23402777777738301</v>
      </c>
      <c r="B867" s="4">
        <f t="shared" si="69"/>
        <v>25</v>
      </c>
      <c r="C867" s="2" t="s">
        <v>270</v>
      </c>
      <c r="D867" s="1">
        <v>0.23402777777777781</v>
      </c>
      <c r="E867" s="2" t="s">
        <v>87</v>
      </c>
      <c r="F867" s="2" t="s">
        <v>241</v>
      </c>
      <c r="G867" s="2" t="s">
        <v>257</v>
      </c>
      <c r="H867" s="2" t="s">
        <v>259</v>
      </c>
      <c r="I867">
        <v>-7</v>
      </c>
      <c r="R867" t="str">
        <f t="shared" si="65"/>
        <v>25:37</v>
      </c>
      <c r="S867" t="str">
        <f t="shared" si="66"/>
        <v>'</v>
      </c>
      <c r="T867" s="1" t="str">
        <f t="shared" si="67"/>
        <v>25:37</v>
      </c>
      <c r="U867" s="4" t="str">
        <f t="shared" si="68"/>
        <v>{time:'25:37', margin:-7, text: 'Brandon Chauca missed Three Point Jumper.', team: 'CAL'},</v>
      </c>
    </row>
    <row r="868" spans="1:21" ht="15" customHeight="1">
      <c r="A868" s="1">
        <v>0.23333333333293799</v>
      </c>
      <c r="B868" s="4">
        <f t="shared" si="69"/>
        <v>25</v>
      </c>
      <c r="C868" s="2" t="s">
        <v>278</v>
      </c>
      <c r="D868" s="1">
        <v>0.23402777777777781</v>
      </c>
      <c r="E868" s="2" t="s">
        <v>21</v>
      </c>
      <c r="F868" s="2" t="s">
        <v>5</v>
      </c>
      <c r="G868" s="2" t="s">
        <v>257</v>
      </c>
      <c r="H868" s="2" t="s">
        <v>259</v>
      </c>
      <c r="I868">
        <v>-7</v>
      </c>
      <c r="R868" t="str">
        <f t="shared" si="65"/>
        <v>25:36</v>
      </c>
      <c r="S868" t="str">
        <f t="shared" si="66"/>
        <v>'</v>
      </c>
      <c r="T868" s="1" t="str">
        <f t="shared" si="67"/>
        <v>25:36</v>
      </c>
      <c r="U868" s="4" t="str">
        <f t="shared" si="68"/>
        <v>{time:'25:36', margin:-7, text: 'Stefan Nastic Defensive Rebound.', team: 'STANFORD'},</v>
      </c>
    </row>
    <row r="869" spans="1:21" ht="15" hidden="1" customHeight="1">
      <c r="A869" s="1">
        <v>0.23263888888849299</v>
      </c>
      <c r="B869" s="4">
        <f t="shared" si="69"/>
        <v>25</v>
      </c>
      <c r="C869" s="2" t="s">
        <v>269</v>
      </c>
      <c r="I869">
        <v>-7</v>
      </c>
      <c r="R869" t="str">
        <f t="shared" si="65"/>
        <v>25:35</v>
      </c>
      <c r="S869" t="str">
        <f t="shared" si="66"/>
        <v>'</v>
      </c>
      <c r="T869" s="1" t="str">
        <f t="shared" si="67"/>
        <v>25:35</v>
      </c>
      <c r="U869" s="4" t="str">
        <f t="shared" si="68"/>
        <v>{time:'25:35', margin:-7, text: '', team: ''},</v>
      </c>
    </row>
    <row r="870" spans="1:21" ht="15" hidden="1" customHeight="1">
      <c r="A870" s="1">
        <v>0.23194444444404799</v>
      </c>
      <c r="B870" s="4">
        <f t="shared" si="69"/>
        <v>25</v>
      </c>
      <c r="C870" s="2" t="s">
        <v>268</v>
      </c>
      <c r="I870">
        <v>-7</v>
      </c>
      <c r="R870" t="str">
        <f t="shared" si="65"/>
        <v>25:34</v>
      </c>
      <c r="S870" t="str">
        <f t="shared" si="66"/>
        <v>'</v>
      </c>
      <c r="T870" s="1" t="str">
        <f t="shared" si="67"/>
        <v>25:34</v>
      </c>
      <c r="U870" s="4" t="str">
        <f t="shared" si="68"/>
        <v>{time:'25:34', margin:-7, text: '', team: ''},</v>
      </c>
    </row>
    <row r="871" spans="1:21" ht="15" hidden="1" customHeight="1">
      <c r="A871" s="1">
        <v>0.231249999999603</v>
      </c>
      <c r="B871" s="4">
        <f t="shared" si="69"/>
        <v>25</v>
      </c>
      <c r="C871" s="2" t="s">
        <v>267</v>
      </c>
      <c r="I871">
        <v>-7</v>
      </c>
      <c r="R871" t="str">
        <f t="shared" si="65"/>
        <v>25:33</v>
      </c>
      <c r="S871" t="str">
        <f t="shared" si="66"/>
        <v>'</v>
      </c>
      <c r="T871" s="1" t="str">
        <f t="shared" si="67"/>
        <v>25:33</v>
      </c>
      <c r="U871" s="4" t="str">
        <f t="shared" si="68"/>
        <v>{time:'25:33', margin:-7, text: '', team: ''},</v>
      </c>
    </row>
    <row r="872" spans="1:21" ht="15" hidden="1" customHeight="1">
      <c r="A872" s="1">
        <v>0.230555555555158</v>
      </c>
      <c r="B872" s="4">
        <f t="shared" si="69"/>
        <v>25</v>
      </c>
      <c r="C872" s="2" t="s">
        <v>275</v>
      </c>
      <c r="I872">
        <v>-7</v>
      </c>
      <c r="R872" t="str">
        <f t="shared" si="65"/>
        <v>25:32</v>
      </c>
      <c r="S872" t="str">
        <f t="shared" si="66"/>
        <v>'</v>
      </c>
      <c r="T872" s="1" t="str">
        <f t="shared" si="67"/>
        <v>25:32</v>
      </c>
      <c r="U872" s="4" t="str">
        <f t="shared" si="68"/>
        <v>{time:'25:32', margin:-7, text: '', team: ''},</v>
      </c>
    </row>
    <row r="873" spans="1:21" ht="15" hidden="1" customHeight="1">
      <c r="A873" s="1">
        <v>0.229861111110713</v>
      </c>
      <c r="B873" s="4">
        <f t="shared" si="69"/>
        <v>25</v>
      </c>
      <c r="C873" s="2" t="s">
        <v>314</v>
      </c>
      <c r="I873">
        <v>-7</v>
      </c>
      <c r="R873" t="str">
        <f t="shared" si="65"/>
        <v>25:31</v>
      </c>
      <c r="S873" t="str">
        <f t="shared" si="66"/>
        <v>'</v>
      </c>
      <c r="T873" s="1" t="str">
        <f t="shared" si="67"/>
        <v>25:31</v>
      </c>
      <c r="U873" s="4" t="str">
        <f t="shared" si="68"/>
        <v>{time:'25:31', margin:-7, text: '', team: ''},</v>
      </c>
    </row>
    <row r="874" spans="1:21" ht="15" hidden="1" customHeight="1">
      <c r="A874" s="1">
        <v>0.229166666666268</v>
      </c>
      <c r="B874" s="4">
        <f t="shared" si="69"/>
        <v>25</v>
      </c>
      <c r="C874" s="2" t="s">
        <v>266</v>
      </c>
      <c r="I874">
        <v>-7</v>
      </c>
      <c r="R874" t="str">
        <f t="shared" si="65"/>
        <v>25:30</v>
      </c>
      <c r="S874" t="str">
        <f t="shared" si="66"/>
        <v>'</v>
      </c>
      <c r="T874" s="1" t="str">
        <f t="shared" si="67"/>
        <v>25:30</v>
      </c>
      <c r="U874" s="4" t="str">
        <f t="shared" si="68"/>
        <v>{time:'25:30', margin:-7, text: '', team: ''},</v>
      </c>
    </row>
    <row r="875" spans="1:21" ht="15" hidden="1" customHeight="1">
      <c r="A875" s="1">
        <v>0.22847222222182301</v>
      </c>
      <c r="B875" s="4">
        <f t="shared" si="69"/>
        <v>25</v>
      </c>
      <c r="C875" s="2" t="s">
        <v>315</v>
      </c>
      <c r="I875">
        <v>-7</v>
      </c>
      <c r="R875" t="str">
        <f t="shared" si="65"/>
        <v>25:29</v>
      </c>
      <c r="S875" t="str">
        <f t="shared" si="66"/>
        <v>'</v>
      </c>
      <c r="T875" s="1" t="str">
        <f t="shared" si="67"/>
        <v>25:29</v>
      </c>
      <c r="U875" s="4" t="str">
        <f t="shared" si="68"/>
        <v>{time:'25:29', margin:-7, text: '', team: ''},</v>
      </c>
    </row>
    <row r="876" spans="1:21" ht="15" hidden="1" customHeight="1">
      <c r="A876" s="1">
        <v>0.22777777777737801</v>
      </c>
      <c r="B876" s="4">
        <f t="shared" si="69"/>
        <v>25</v>
      </c>
      <c r="C876" s="2" t="s">
        <v>263</v>
      </c>
      <c r="I876">
        <v>-7</v>
      </c>
      <c r="R876" t="str">
        <f t="shared" si="65"/>
        <v>25:28</v>
      </c>
      <c r="S876" t="str">
        <f t="shared" si="66"/>
        <v>'</v>
      </c>
      <c r="T876" s="1" t="str">
        <f t="shared" si="67"/>
        <v>25:28</v>
      </c>
      <c r="U876" s="4" t="str">
        <f t="shared" si="68"/>
        <v>{time:'25:28', margin:-7, text: '', team: ''},</v>
      </c>
    </row>
    <row r="877" spans="1:21" ht="15" hidden="1" customHeight="1">
      <c r="A877" s="1">
        <v>0.22708333333293301</v>
      </c>
      <c r="B877" s="4">
        <f t="shared" si="69"/>
        <v>25</v>
      </c>
      <c r="C877" s="2" t="s">
        <v>316</v>
      </c>
      <c r="I877">
        <v>-7</v>
      </c>
      <c r="R877" t="str">
        <f t="shared" si="65"/>
        <v>25:27</v>
      </c>
      <c r="S877" t="str">
        <f t="shared" si="66"/>
        <v>'</v>
      </c>
      <c r="T877" s="1" t="str">
        <f t="shared" si="67"/>
        <v>25:27</v>
      </c>
      <c r="U877" s="4" t="str">
        <f t="shared" si="68"/>
        <v>{time:'25:27', margin:-7, text: '', team: ''},</v>
      </c>
    </row>
    <row r="878" spans="1:21" ht="15" hidden="1" customHeight="1">
      <c r="A878" s="1">
        <v>0.22638888888848799</v>
      </c>
      <c r="B878" s="4">
        <f t="shared" si="69"/>
        <v>25</v>
      </c>
      <c r="C878" s="2" t="s">
        <v>261</v>
      </c>
      <c r="I878">
        <v>-7</v>
      </c>
      <c r="R878" t="str">
        <f t="shared" si="65"/>
        <v>25:26</v>
      </c>
      <c r="S878" t="str">
        <f t="shared" si="66"/>
        <v>'</v>
      </c>
      <c r="T878" s="1" t="str">
        <f t="shared" si="67"/>
        <v>25:26</v>
      </c>
      <c r="U878" s="4" t="str">
        <f t="shared" si="68"/>
        <v>{time:'25:26', margin:-7, text: '', team: ''},</v>
      </c>
    </row>
    <row r="879" spans="1:21" ht="15" hidden="1" customHeight="1">
      <c r="A879" s="1">
        <v>0.22569444444404299</v>
      </c>
      <c r="B879" s="4">
        <f t="shared" si="69"/>
        <v>25</v>
      </c>
      <c r="C879" s="2" t="s">
        <v>260</v>
      </c>
      <c r="I879">
        <v>-7</v>
      </c>
      <c r="R879" t="str">
        <f t="shared" si="65"/>
        <v>25:25</v>
      </c>
      <c r="S879" t="str">
        <f t="shared" si="66"/>
        <v>'</v>
      </c>
      <c r="T879" s="1" t="str">
        <f t="shared" si="67"/>
        <v>25:25</v>
      </c>
      <c r="U879" s="4" t="str">
        <f t="shared" si="68"/>
        <v>{time:'25:25', margin:-7, text: '', team: ''},</v>
      </c>
    </row>
    <row r="880" spans="1:21" ht="15" hidden="1" customHeight="1">
      <c r="A880" s="1">
        <v>0.22499999999959799</v>
      </c>
      <c r="B880" s="4">
        <f t="shared" si="69"/>
        <v>25</v>
      </c>
      <c r="C880" s="2" t="s">
        <v>259</v>
      </c>
      <c r="I880">
        <v>-7</v>
      </c>
      <c r="R880" t="str">
        <f t="shared" si="65"/>
        <v>25:24</v>
      </c>
      <c r="S880" t="str">
        <f t="shared" si="66"/>
        <v>'</v>
      </c>
      <c r="T880" s="1" t="str">
        <f t="shared" si="67"/>
        <v>25:24</v>
      </c>
      <c r="U880" s="4" t="str">
        <f t="shared" si="68"/>
        <v>{time:'25:24', margin:-7, text: '', team: ''},</v>
      </c>
    </row>
    <row r="881" spans="1:21" ht="15" hidden="1" customHeight="1">
      <c r="A881" s="1">
        <v>0.224305555555153</v>
      </c>
      <c r="B881" s="4">
        <f t="shared" si="69"/>
        <v>25</v>
      </c>
      <c r="C881" s="2" t="s">
        <v>265</v>
      </c>
      <c r="I881">
        <v>-7</v>
      </c>
      <c r="R881" t="str">
        <f t="shared" si="65"/>
        <v>25:23</v>
      </c>
      <c r="S881" t="str">
        <f t="shared" si="66"/>
        <v>'</v>
      </c>
      <c r="T881" s="1" t="str">
        <f t="shared" si="67"/>
        <v>25:23</v>
      </c>
      <c r="U881" s="4" t="str">
        <f t="shared" si="68"/>
        <v>{time:'25:23', margin:-7, text: '', team: ''},</v>
      </c>
    </row>
    <row r="882" spans="1:21" ht="15" hidden="1" customHeight="1">
      <c r="A882" s="1">
        <v>0.223611111110708</v>
      </c>
      <c r="B882" s="4">
        <f t="shared" si="69"/>
        <v>25</v>
      </c>
      <c r="C882" s="2" t="s">
        <v>258</v>
      </c>
      <c r="I882">
        <v>-7</v>
      </c>
      <c r="R882" t="str">
        <f t="shared" si="65"/>
        <v>25:22</v>
      </c>
      <c r="S882" t="str">
        <f t="shared" si="66"/>
        <v>'</v>
      </c>
      <c r="T882" s="1" t="str">
        <f t="shared" si="67"/>
        <v>25:22</v>
      </c>
      <c r="U882" s="4" t="str">
        <f t="shared" si="68"/>
        <v>{time:'25:22', margin:-7, text: '', team: ''},</v>
      </c>
    </row>
    <row r="883" spans="1:21" ht="15" hidden="1" customHeight="1">
      <c r="A883" s="1">
        <v>0.222916666666263</v>
      </c>
      <c r="B883" s="4">
        <f t="shared" si="69"/>
        <v>25</v>
      </c>
      <c r="C883" s="2" t="s">
        <v>264</v>
      </c>
      <c r="I883">
        <v>-7</v>
      </c>
      <c r="R883" t="str">
        <f t="shared" si="65"/>
        <v>25:21</v>
      </c>
      <c r="S883" t="str">
        <f t="shared" si="66"/>
        <v>'</v>
      </c>
      <c r="T883" s="1" t="str">
        <f t="shared" si="67"/>
        <v>25:21</v>
      </c>
      <c r="U883" s="4" t="str">
        <f t="shared" si="68"/>
        <v>{time:'25:21', margin:-7, text: '', team: ''},</v>
      </c>
    </row>
    <row r="884" spans="1:21" ht="15" hidden="1" customHeight="1">
      <c r="A884" s="1">
        <v>0.22222222222181801</v>
      </c>
      <c r="B884" s="4">
        <f t="shared" si="69"/>
        <v>25</v>
      </c>
      <c r="C884" s="2" t="s">
        <v>256</v>
      </c>
      <c r="I884">
        <v>-7</v>
      </c>
      <c r="R884" t="str">
        <f t="shared" si="65"/>
        <v>25:20</v>
      </c>
      <c r="S884" t="str">
        <f t="shared" si="66"/>
        <v>'</v>
      </c>
      <c r="T884" s="1" t="str">
        <f t="shared" si="67"/>
        <v>25:20</v>
      </c>
      <c r="U884" s="4" t="str">
        <f t="shared" si="68"/>
        <v>{time:'25:20', margin:-7, text: '', team: ''},</v>
      </c>
    </row>
    <row r="885" spans="1:21" ht="15" hidden="1" customHeight="1">
      <c r="A885" s="1">
        <v>0.22152777777737301</v>
      </c>
      <c r="B885" s="4">
        <f t="shared" si="69"/>
        <v>25</v>
      </c>
      <c r="C885" s="2" t="s">
        <v>262</v>
      </c>
      <c r="I885">
        <v>-7</v>
      </c>
      <c r="R885" t="str">
        <f t="shared" si="65"/>
        <v>25:19</v>
      </c>
      <c r="S885" t="str">
        <f t="shared" si="66"/>
        <v>'</v>
      </c>
      <c r="T885" s="1" t="str">
        <f t="shared" si="67"/>
        <v>25:19</v>
      </c>
      <c r="U885" s="4" t="str">
        <f t="shared" si="68"/>
        <v>{time:'25:19', margin:-7, text: '', team: ''},</v>
      </c>
    </row>
    <row r="886" spans="1:21" ht="15" hidden="1" customHeight="1">
      <c r="A886" s="1">
        <v>0.22083333333292801</v>
      </c>
      <c r="B886" s="4">
        <f t="shared" si="69"/>
        <v>25</v>
      </c>
      <c r="C886" s="2" t="s">
        <v>255</v>
      </c>
      <c r="I886">
        <v>-7</v>
      </c>
      <c r="R886" t="str">
        <f t="shared" si="65"/>
        <v>25:18</v>
      </c>
      <c r="S886" t="str">
        <f t="shared" si="66"/>
        <v>'</v>
      </c>
      <c r="T886" s="1" t="str">
        <f t="shared" si="67"/>
        <v>25:18</v>
      </c>
      <c r="U886" s="4" t="str">
        <f t="shared" si="68"/>
        <v>{time:'25:18', margin:-7, text: '', team: ''},</v>
      </c>
    </row>
    <row r="887" spans="1:21" ht="15" hidden="1" customHeight="1">
      <c r="A887" s="1">
        <v>0.22013888888848299</v>
      </c>
      <c r="B887" s="4">
        <f t="shared" si="69"/>
        <v>25</v>
      </c>
      <c r="C887" s="2" t="s">
        <v>257</v>
      </c>
      <c r="I887">
        <v>-7</v>
      </c>
      <c r="R887" t="str">
        <f t="shared" si="65"/>
        <v>25:17</v>
      </c>
      <c r="S887" t="str">
        <f t="shared" si="66"/>
        <v>'</v>
      </c>
      <c r="T887" s="1" t="str">
        <f t="shared" si="67"/>
        <v>25:17</v>
      </c>
      <c r="U887" s="4" t="str">
        <f t="shared" si="68"/>
        <v>{time:'25:17', margin:-7, text: '', team: ''},</v>
      </c>
    </row>
    <row r="888" spans="1:21" ht="15" hidden="1" customHeight="1">
      <c r="A888" s="1">
        <v>0.21944444444403799</v>
      </c>
      <c r="B888" s="4">
        <f t="shared" si="69"/>
        <v>25</v>
      </c>
      <c r="C888" s="2" t="s">
        <v>253</v>
      </c>
      <c r="I888">
        <v>-7</v>
      </c>
      <c r="R888" t="str">
        <f t="shared" si="65"/>
        <v>25:16</v>
      </c>
      <c r="S888" t="str">
        <f t="shared" si="66"/>
        <v>'</v>
      </c>
      <c r="T888" s="1" t="str">
        <f t="shared" si="67"/>
        <v>25:16</v>
      </c>
      <c r="U888" s="4" t="str">
        <f t="shared" si="68"/>
        <v>{time:'25:16', margin:-7, text: '', team: ''},</v>
      </c>
    </row>
    <row r="889" spans="1:21" ht="15" hidden="1" customHeight="1">
      <c r="A889" s="1">
        <v>0.21874999999959299</v>
      </c>
      <c r="B889" s="4">
        <f t="shared" si="69"/>
        <v>25</v>
      </c>
      <c r="C889" s="2" t="s">
        <v>252</v>
      </c>
      <c r="I889">
        <v>-7</v>
      </c>
      <c r="R889" t="str">
        <f t="shared" si="65"/>
        <v>25:15</v>
      </c>
      <c r="S889" t="str">
        <f t="shared" si="66"/>
        <v>'</v>
      </c>
      <c r="T889" s="1" t="str">
        <f t="shared" si="67"/>
        <v>25:15</v>
      </c>
      <c r="U889" s="4" t="str">
        <f t="shared" si="68"/>
        <v>{time:'25:15', margin:-7, text: '', team: ''},</v>
      </c>
    </row>
    <row r="890" spans="1:21" ht="15" hidden="1" customHeight="1">
      <c r="A890" s="1">
        <v>0.218055555555148</v>
      </c>
      <c r="B890" s="4">
        <f t="shared" si="69"/>
        <v>25</v>
      </c>
      <c r="C890" s="2" t="s">
        <v>251</v>
      </c>
      <c r="I890">
        <v>-7</v>
      </c>
      <c r="R890" t="str">
        <f t="shared" si="65"/>
        <v>25:14</v>
      </c>
      <c r="S890" t="str">
        <f t="shared" si="66"/>
        <v>'</v>
      </c>
      <c r="T890" s="1" t="str">
        <f t="shared" si="67"/>
        <v>25:14</v>
      </c>
      <c r="U890" s="4" t="str">
        <f t="shared" si="68"/>
        <v>{time:'25:14', margin:-7, text: '', team: ''},</v>
      </c>
    </row>
    <row r="891" spans="1:21" ht="15" hidden="1" customHeight="1">
      <c r="A891" s="1">
        <v>0.217361111110703</v>
      </c>
      <c r="B891" s="4">
        <f t="shared" si="69"/>
        <v>25</v>
      </c>
      <c r="C891" s="2" t="s">
        <v>254</v>
      </c>
      <c r="I891">
        <v>-7</v>
      </c>
      <c r="R891" t="str">
        <f t="shared" si="65"/>
        <v>25:13</v>
      </c>
      <c r="S891" t="str">
        <f t="shared" si="66"/>
        <v>'</v>
      </c>
      <c r="T891" s="1" t="str">
        <f t="shared" si="67"/>
        <v>25:13</v>
      </c>
      <c r="U891" s="4" t="str">
        <f t="shared" si="68"/>
        <v>{time:'25:13', margin:-7, text: '', team: ''},</v>
      </c>
    </row>
    <row r="892" spans="1:21" ht="15" hidden="1" customHeight="1">
      <c r="A892" s="1">
        <v>0.216666666666258</v>
      </c>
      <c r="B892" s="4">
        <f t="shared" si="69"/>
        <v>25</v>
      </c>
      <c r="C892" s="2" t="s">
        <v>317</v>
      </c>
      <c r="I892">
        <v>-7</v>
      </c>
      <c r="R892" t="str">
        <f t="shared" si="65"/>
        <v>25:12</v>
      </c>
      <c r="S892" t="str">
        <f t="shared" si="66"/>
        <v>'</v>
      </c>
      <c r="T892" s="1" t="str">
        <f t="shared" si="67"/>
        <v>25:12</v>
      </c>
      <c r="U892" s="4" t="str">
        <f t="shared" si="68"/>
        <v>{time:'25:12', margin:-7, text: '', team: ''},</v>
      </c>
    </row>
    <row r="893" spans="1:21" ht="15" hidden="1" customHeight="1">
      <c r="A893" s="1">
        <v>0.215972222221813</v>
      </c>
      <c r="B893" s="4">
        <f t="shared" si="69"/>
        <v>25</v>
      </c>
      <c r="C893" s="2" t="s">
        <v>250</v>
      </c>
      <c r="I893">
        <v>-7</v>
      </c>
      <c r="R893" t="str">
        <f t="shared" si="65"/>
        <v>25:11</v>
      </c>
      <c r="S893" t="str">
        <f t="shared" si="66"/>
        <v>'</v>
      </c>
      <c r="T893" s="1" t="str">
        <f t="shared" si="67"/>
        <v>25:11</v>
      </c>
      <c r="U893" s="4" t="str">
        <f t="shared" si="68"/>
        <v>{time:'25:11', margin:-7, text: '', team: ''},</v>
      </c>
    </row>
    <row r="894" spans="1:21" ht="15" hidden="1" customHeight="1">
      <c r="A894" s="1">
        <v>0.21527777777736801</v>
      </c>
      <c r="B894" s="4">
        <f t="shared" si="69"/>
        <v>25</v>
      </c>
      <c r="C894" s="2" t="s">
        <v>318</v>
      </c>
      <c r="I894">
        <v>-7</v>
      </c>
      <c r="R894" t="str">
        <f t="shared" si="65"/>
        <v>25:10</v>
      </c>
      <c r="S894" t="str">
        <f t="shared" si="66"/>
        <v>'</v>
      </c>
      <c r="T894" s="1" t="str">
        <f t="shared" si="67"/>
        <v>25:10</v>
      </c>
      <c r="U894" s="4" t="str">
        <f t="shared" si="68"/>
        <v>{time:'25:10', margin:-7, text: '', team: ''},</v>
      </c>
    </row>
    <row r="895" spans="1:21" ht="15" customHeight="1">
      <c r="A895" s="1">
        <v>0.21458333333292301</v>
      </c>
      <c r="B895" s="4">
        <f t="shared" si="69"/>
        <v>25</v>
      </c>
      <c r="C895" s="2" t="s">
        <v>319</v>
      </c>
      <c r="D895" s="1">
        <v>0.21458333333333335</v>
      </c>
      <c r="E895" s="2" t="s">
        <v>88</v>
      </c>
      <c r="F895" s="2" t="s">
        <v>241</v>
      </c>
      <c r="G895" s="2" t="s">
        <v>257</v>
      </c>
      <c r="H895" s="2" t="s">
        <v>259</v>
      </c>
      <c r="I895">
        <v>-7</v>
      </c>
      <c r="R895" t="str">
        <f t="shared" si="65"/>
        <v>25:09</v>
      </c>
      <c r="S895" t="str">
        <f t="shared" si="66"/>
        <v>'</v>
      </c>
      <c r="T895" s="1" t="str">
        <f t="shared" si="67"/>
        <v>25:09</v>
      </c>
      <c r="U895" s="4" t="str">
        <f t="shared" si="68"/>
        <v>{time:'25:09', margin:-7, text: 'Foul on David Kravish.', team: 'CAL'},</v>
      </c>
    </row>
    <row r="896" spans="1:21" ht="15" customHeight="1">
      <c r="A896" s="1">
        <v>0.21388888888847801</v>
      </c>
      <c r="B896" s="4">
        <f t="shared" si="69"/>
        <v>25</v>
      </c>
      <c r="C896" s="2" t="s">
        <v>320</v>
      </c>
      <c r="D896" s="1">
        <v>0.21458333333333335</v>
      </c>
      <c r="E896" s="2" t="s">
        <v>54</v>
      </c>
      <c r="F896" s="2" t="s">
        <v>5</v>
      </c>
      <c r="G896" s="2" t="s">
        <v>257</v>
      </c>
      <c r="H896" s="2" t="s">
        <v>260</v>
      </c>
      <c r="I896">
        <v>-8</v>
      </c>
      <c r="R896" t="str">
        <f t="shared" si="65"/>
        <v>25:08</v>
      </c>
      <c r="S896" t="str">
        <f t="shared" si="66"/>
        <v>'</v>
      </c>
      <c r="T896" s="1" t="str">
        <f t="shared" si="67"/>
        <v>25:08</v>
      </c>
      <c r="U896" s="4" t="str">
        <f t="shared" si="68"/>
        <v>{time:'25:08', margin:-8, text: 'Stefan Nastic made Free Throw.', team: 'STANFORD'},</v>
      </c>
    </row>
    <row r="897" spans="1:21" ht="15" customHeight="1">
      <c r="A897" s="1">
        <v>0.21319444444403299</v>
      </c>
      <c r="B897" s="4">
        <f t="shared" si="69"/>
        <v>25</v>
      </c>
      <c r="C897" s="2" t="s">
        <v>321</v>
      </c>
      <c r="D897" s="1">
        <v>0.21458333333333335</v>
      </c>
      <c r="E897" s="2" t="s">
        <v>54</v>
      </c>
      <c r="F897" s="2" t="s">
        <v>5</v>
      </c>
      <c r="G897" s="2" t="s">
        <v>257</v>
      </c>
      <c r="H897" s="2" t="s">
        <v>261</v>
      </c>
      <c r="I897">
        <v>-9</v>
      </c>
      <c r="R897" t="str">
        <f t="shared" si="65"/>
        <v>25:07</v>
      </c>
      <c r="S897" t="str">
        <f t="shared" si="66"/>
        <v>'</v>
      </c>
      <c r="T897" s="1" t="str">
        <f t="shared" si="67"/>
        <v>25:07</v>
      </c>
      <c r="U897" s="4" t="str">
        <f t="shared" si="68"/>
        <v>{time:'25:07', margin:-9, text: 'Stefan Nastic made Free Throw.', team: 'STANFORD'},</v>
      </c>
    </row>
    <row r="898" spans="1:21" ht="15" hidden="1" customHeight="1">
      <c r="A898" s="1">
        <v>0.21249999999958799</v>
      </c>
      <c r="B898" s="4">
        <f t="shared" si="69"/>
        <v>25</v>
      </c>
      <c r="C898" s="2" t="s">
        <v>322</v>
      </c>
      <c r="I898">
        <v>-9</v>
      </c>
      <c r="R898" t="str">
        <f t="shared" si="65"/>
        <v>25:06</v>
      </c>
      <c r="S898" t="str">
        <f t="shared" si="66"/>
        <v>'</v>
      </c>
      <c r="T898" s="1" t="str">
        <f t="shared" si="67"/>
        <v>25:06</v>
      </c>
      <c r="U898" s="4" t="str">
        <f t="shared" si="68"/>
        <v>{time:'25:06', margin:-9, text: '', team: ''},</v>
      </c>
    </row>
    <row r="899" spans="1:21" ht="15" hidden="1" customHeight="1">
      <c r="A899" s="1">
        <v>0.21180555555514299</v>
      </c>
      <c r="B899" s="4">
        <f t="shared" si="69"/>
        <v>25</v>
      </c>
      <c r="C899" s="2" t="s">
        <v>323</v>
      </c>
      <c r="I899">
        <v>-9</v>
      </c>
      <c r="R899" t="str">
        <f t="shared" si="65"/>
        <v>25:05</v>
      </c>
      <c r="S899" t="str">
        <f t="shared" si="66"/>
        <v>'</v>
      </c>
      <c r="T899" s="1" t="str">
        <f t="shared" si="67"/>
        <v>25:05</v>
      </c>
      <c r="U899" s="4" t="str">
        <f t="shared" si="68"/>
        <v>{time:'25:05', margin:-9, text: '', team: ''},</v>
      </c>
    </row>
    <row r="900" spans="1:21" ht="15" hidden="1" customHeight="1">
      <c r="A900" s="1">
        <v>0.211111111110698</v>
      </c>
      <c r="B900" s="4">
        <f t="shared" si="69"/>
        <v>25</v>
      </c>
      <c r="C900" s="2" t="s">
        <v>324</v>
      </c>
      <c r="I900">
        <v>-9</v>
      </c>
      <c r="R900" t="str">
        <f t="shared" si="65"/>
        <v>25:04</v>
      </c>
      <c r="S900" t="str">
        <f t="shared" si="66"/>
        <v>'</v>
      </c>
      <c r="T900" s="1" t="str">
        <f t="shared" si="67"/>
        <v>25:04</v>
      </c>
      <c r="U900" s="4" t="str">
        <f t="shared" si="68"/>
        <v>{time:'25:04', margin:-9, text: '', team: ''},</v>
      </c>
    </row>
    <row r="901" spans="1:21" ht="15" hidden="1" customHeight="1">
      <c r="A901" s="1">
        <v>0.210416666666253</v>
      </c>
      <c r="B901" s="4">
        <f t="shared" si="69"/>
        <v>25</v>
      </c>
      <c r="C901" s="2" t="s">
        <v>325</v>
      </c>
      <c r="I901">
        <v>-9</v>
      </c>
      <c r="R901" t="str">
        <f t="shared" ref="R901:R964" si="70">B901&amp;":"&amp;C901</f>
        <v>25:03</v>
      </c>
      <c r="S901" t="str">
        <f t="shared" ref="S901:S964" si="71">"'"</f>
        <v>'</v>
      </c>
      <c r="T901" s="1" t="str">
        <f t="shared" ref="T901:T964" si="72">R901</f>
        <v>25:03</v>
      </c>
      <c r="U901" s="4" t="str">
        <f t="shared" ref="U901:U964" si="73">"{time:'"&amp;R901&amp;"', margin:"&amp;I901&amp;", text: '"&amp;E901&amp;"', team: '"&amp;F901&amp;"'},"</f>
        <v>{time:'25:03', margin:-9, text: '', team: ''},</v>
      </c>
    </row>
    <row r="902" spans="1:21" ht="15" hidden="1" customHeight="1">
      <c r="A902" s="1">
        <v>0.209722222221808</v>
      </c>
      <c r="B902" s="4">
        <f t="shared" ref="B902:B965" si="74">IF(C901="00",B901-1,B901)</f>
        <v>25</v>
      </c>
      <c r="C902" s="2" t="s">
        <v>326</v>
      </c>
      <c r="I902">
        <v>-9</v>
      </c>
      <c r="R902" t="str">
        <f t="shared" si="70"/>
        <v>25:02</v>
      </c>
      <c r="S902" t="str">
        <f t="shared" si="71"/>
        <v>'</v>
      </c>
      <c r="T902" s="1" t="str">
        <f t="shared" si="72"/>
        <v>25:02</v>
      </c>
      <c r="U902" s="4" t="str">
        <f t="shared" si="73"/>
        <v>{time:'25:02', margin:-9, text: '', team: ''},</v>
      </c>
    </row>
    <row r="903" spans="1:21" ht="15" hidden="1" customHeight="1">
      <c r="A903" s="1">
        <v>0.20902777777736301</v>
      </c>
      <c r="B903" s="4">
        <f t="shared" si="74"/>
        <v>25</v>
      </c>
      <c r="C903" s="2" t="s">
        <v>327</v>
      </c>
      <c r="I903">
        <v>-9</v>
      </c>
      <c r="R903" t="str">
        <f t="shared" si="70"/>
        <v>25:01</v>
      </c>
      <c r="S903" t="str">
        <f t="shared" si="71"/>
        <v>'</v>
      </c>
      <c r="T903" s="1" t="str">
        <f t="shared" si="72"/>
        <v>25:01</v>
      </c>
      <c r="U903" s="4" t="str">
        <f t="shared" si="73"/>
        <v>{time:'25:01', margin:-9, text: '', team: ''},</v>
      </c>
    </row>
    <row r="904" spans="1:21" ht="15" hidden="1" customHeight="1">
      <c r="A904" s="1">
        <v>0.20833333333291801</v>
      </c>
      <c r="B904" s="4">
        <f t="shared" si="74"/>
        <v>25</v>
      </c>
      <c r="C904" s="2" t="s">
        <v>309</v>
      </c>
      <c r="I904">
        <v>-9</v>
      </c>
      <c r="R904" t="str">
        <f t="shared" si="70"/>
        <v>25:00</v>
      </c>
      <c r="S904" t="str">
        <f t="shared" si="71"/>
        <v>'</v>
      </c>
      <c r="T904" s="1" t="str">
        <f t="shared" si="72"/>
        <v>25:00</v>
      </c>
      <c r="U904" s="4" t="str">
        <f t="shared" si="73"/>
        <v>{time:'25:00', margin:-9, text: '', team: ''},</v>
      </c>
    </row>
    <row r="905" spans="1:21" ht="15" hidden="1" customHeight="1">
      <c r="A905" s="1">
        <v>0.20763888888847301</v>
      </c>
      <c r="B905" s="4">
        <f t="shared" si="74"/>
        <v>24</v>
      </c>
      <c r="C905" s="2" t="s">
        <v>287</v>
      </c>
      <c r="I905">
        <v>-9</v>
      </c>
      <c r="R905" t="str">
        <f t="shared" si="70"/>
        <v>24:59</v>
      </c>
      <c r="S905" t="str">
        <f t="shared" si="71"/>
        <v>'</v>
      </c>
      <c r="T905" s="1" t="str">
        <f t="shared" si="72"/>
        <v>24:59</v>
      </c>
      <c r="U905" s="4" t="str">
        <f t="shared" si="73"/>
        <v>{time:'24:59', margin:-9, text: '', team: ''},</v>
      </c>
    </row>
    <row r="906" spans="1:21" ht="15" hidden="1" customHeight="1">
      <c r="A906" s="1">
        <v>0.20694444444402799</v>
      </c>
      <c r="B906" s="4">
        <f t="shared" si="74"/>
        <v>24</v>
      </c>
      <c r="C906" s="2" t="s">
        <v>285</v>
      </c>
      <c r="I906">
        <v>-9</v>
      </c>
      <c r="R906" t="str">
        <f t="shared" si="70"/>
        <v>24:58</v>
      </c>
      <c r="S906" t="str">
        <f t="shared" si="71"/>
        <v>'</v>
      </c>
      <c r="T906" s="1" t="str">
        <f t="shared" si="72"/>
        <v>24:58</v>
      </c>
      <c r="U906" s="4" t="str">
        <f t="shared" si="73"/>
        <v>{time:'24:58', margin:-9, text: '', team: ''},</v>
      </c>
    </row>
    <row r="907" spans="1:21" ht="15" hidden="1" customHeight="1">
      <c r="A907" s="1">
        <v>0.20624999999958299</v>
      </c>
      <c r="B907" s="4">
        <f t="shared" si="74"/>
        <v>24</v>
      </c>
      <c r="C907" s="2" t="s">
        <v>297</v>
      </c>
      <c r="I907">
        <v>-9</v>
      </c>
      <c r="R907" t="str">
        <f t="shared" si="70"/>
        <v>24:57</v>
      </c>
      <c r="S907" t="str">
        <f t="shared" si="71"/>
        <v>'</v>
      </c>
      <c r="T907" s="1" t="str">
        <f t="shared" si="72"/>
        <v>24:57</v>
      </c>
      <c r="U907" s="4" t="str">
        <f t="shared" si="73"/>
        <v>{time:'24:57', margin:-9, text: '', team: ''},</v>
      </c>
    </row>
    <row r="908" spans="1:21" ht="15" hidden="1" customHeight="1">
      <c r="A908" s="1">
        <v>0.20555555555513799</v>
      </c>
      <c r="B908" s="4">
        <f t="shared" si="74"/>
        <v>24</v>
      </c>
      <c r="C908" s="2" t="s">
        <v>284</v>
      </c>
      <c r="I908">
        <v>-9</v>
      </c>
      <c r="R908" t="str">
        <f t="shared" si="70"/>
        <v>24:56</v>
      </c>
      <c r="S908" t="str">
        <f t="shared" si="71"/>
        <v>'</v>
      </c>
      <c r="T908" s="1" t="str">
        <f t="shared" si="72"/>
        <v>24:56</v>
      </c>
      <c r="U908" s="4" t="str">
        <f t="shared" si="73"/>
        <v>{time:'24:56', margin:-9, text: '', team: ''},</v>
      </c>
    </row>
    <row r="909" spans="1:21" ht="15" hidden="1" customHeight="1">
      <c r="A909" s="1">
        <v>0.20486111111069299</v>
      </c>
      <c r="B909" s="4">
        <f t="shared" si="74"/>
        <v>24</v>
      </c>
      <c r="C909" s="2" t="s">
        <v>293</v>
      </c>
      <c r="I909">
        <v>-9</v>
      </c>
      <c r="R909" t="str">
        <f t="shared" si="70"/>
        <v>24:55</v>
      </c>
      <c r="S909" t="str">
        <f t="shared" si="71"/>
        <v>'</v>
      </c>
      <c r="T909" s="1" t="str">
        <f t="shared" si="72"/>
        <v>24:55</v>
      </c>
      <c r="U909" s="4" t="str">
        <f t="shared" si="73"/>
        <v>{time:'24:55', margin:-9, text: '', team: ''},</v>
      </c>
    </row>
    <row r="910" spans="1:21" ht="15" hidden="1" customHeight="1">
      <c r="A910" s="1">
        <v>0.204166666666248</v>
      </c>
      <c r="B910" s="4">
        <f t="shared" si="74"/>
        <v>24</v>
      </c>
      <c r="C910" s="2" t="s">
        <v>282</v>
      </c>
      <c r="I910">
        <v>-9</v>
      </c>
      <c r="R910" t="str">
        <f t="shared" si="70"/>
        <v>24:54</v>
      </c>
      <c r="S910" t="str">
        <f t="shared" si="71"/>
        <v>'</v>
      </c>
      <c r="T910" s="1" t="str">
        <f t="shared" si="72"/>
        <v>24:54</v>
      </c>
      <c r="U910" s="4" t="str">
        <f t="shared" si="73"/>
        <v>{time:'24:54', margin:-9, text: '', team: ''},</v>
      </c>
    </row>
    <row r="911" spans="1:21" ht="15" hidden="1" customHeight="1">
      <c r="A911" s="1">
        <v>0.203472222221803</v>
      </c>
      <c r="B911" s="4">
        <f t="shared" si="74"/>
        <v>24</v>
      </c>
      <c r="C911" s="2" t="s">
        <v>310</v>
      </c>
      <c r="I911">
        <v>-9</v>
      </c>
      <c r="R911" t="str">
        <f t="shared" si="70"/>
        <v>24:53</v>
      </c>
      <c r="S911" t="str">
        <f t="shared" si="71"/>
        <v>'</v>
      </c>
      <c r="T911" s="1" t="str">
        <f t="shared" si="72"/>
        <v>24:53</v>
      </c>
      <c r="U911" s="4" t="str">
        <f t="shared" si="73"/>
        <v>{time:'24:53', margin:-9, text: '', team: ''},</v>
      </c>
    </row>
    <row r="912" spans="1:21" ht="15" customHeight="1">
      <c r="A912" s="1">
        <v>0.202777777777358</v>
      </c>
      <c r="B912" s="4">
        <f t="shared" si="74"/>
        <v>24</v>
      </c>
      <c r="C912" s="2" t="s">
        <v>280</v>
      </c>
      <c r="D912" s="1">
        <v>0.20277777777777781</v>
      </c>
      <c r="E912" s="2" t="s">
        <v>91</v>
      </c>
      <c r="F912" s="2" t="s">
        <v>241</v>
      </c>
      <c r="G912" s="2" t="s">
        <v>257</v>
      </c>
      <c r="H912" s="2" t="s">
        <v>261</v>
      </c>
      <c r="I912">
        <v>-9</v>
      </c>
      <c r="R912" t="str">
        <f t="shared" si="70"/>
        <v>24:52</v>
      </c>
      <c r="S912" t="str">
        <f t="shared" si="71"/>
        <v>'</v>
      </c>
      <c r="T912" s="1" t="str">
        <f t="shared" si="72"/>
        <v>24:52</v>
      </c>
      <c r="U912" s="4" t="str">
        <f t="shared" si="73"/>
        <v>{time:'24:52', margin:-9, text: 'Brandon Chauca Turnover.', team: 'CAL'},</v>
      </c>
    </row>
    <row r="913" spans="1:21" ht="15" hidden="1" customHeight="1">
      <c r="A913" s="1">
        <v>0.20208333333291301</v>
      </c>
      <c r="B913" s="4">
        <f t="shared" si="74"/>
        <v>24</v>
      </c>
      <c r="C913" s="2" t="s">
        <v>311</v>
      </c>
      <c r="I913">
        <v>-9</v>
      </c>
      <c r="R913" t="str">
        <f t="shared" si="70"/>
        <v>24:51</v>
      </c>
      <c r="S913" t="str">
        <f t="shared" si="71"/>
        <v>'</v>
      </c>
      <c r="T913" s="1" t="str">
        <f t="shared" si="72"/>
        <v>24:51</v>
      </c>
      <c r="U913" s="4" t="str">
        <f t="shared" si="73"/>
        <v>{time:'24:51', margin:-9, text: '', team: ''},</v>
      </c>
    </row>
    <row r="914" spans="1:21" ht="15" hidden="1" customHeight="1">
      <c r="A914" s="1">
        <v>0.20138888888846801</v>
      </c>
      <c r="B914" s="4">
        <f t="shared" si="74"/>
        <v>24</v>
      </c>
      <c r="C914" s="2" t="s">
        <v>279</v>
      </c>
      <c r="I914">
        <v>-9</v>
      </c>
      <c r="R914" t="str">
        <f t="shared" si="70"/>
        <v>24:50</v>
      </c>
      <c r="S914" t="str">
        <f t="shared" si="71"/>
        <v>'</v>
      </c>
      <c r="T914" s="1" t="str">
        <f t="shared" si="72"/>
        <v>24:50</v>
      </c>
      <c r="U914" s="4" t="str">
        <f t="shared" si="73"/>
        <v>{time:'24:50', margin:-9, text: '', team: ''},</v>
      </c>
    </row>
    <row r="915" spans="1:21" ht="15" hidden="1" customHeight="1">
      <c r="A915" s="1">
        <v>0.20069444444402301</v>
      </c>
      <c r="B915" s="4">
        <f t="shared" si="74"/>
        <v>24</v>
      </c>
      <c r="C915" s="2" t="s">
        <v>312</v>
      </c>
      <c r="I915">
        <v>-9</v>
      </c>
      <c r="R915" t="str">
        <f t="shared" si="70"/>
        <v>24:49</v>
      </c>
      <c r="S915" t="str">
        <f t="shared" si="71"/>
        <v>'</v>
      </c>
      <c r="T915" s="1" t="str">
        <f t="shared" si="72"/>
        <v>24:49</v>
      </c>
      <c r="U915" s="4" t="str">
        <f t="shared" si="73"/>
        <v>{time:'24:49', margin:-9, text: '', team: ''},</v>
      </c>
    </row>
    <row r="916" spans="1:21" ht="15" hidden="1" customHeight="1">
      <c r="A916" s="1">
        <v>0.19999999999957799</v>
      </c>
      <c r="B916" s="4">
        <f t="shared" si="74"/>
        <v>24</v>
      </c>
      <c r="C916" s="2" t="s">
        <v>277</v>
      </c>
      <c r="I916">
        <v>-9</v>
      </c>
      <c r="R916" t="str">
        <f t="shared" si="70"/>
        <v>24:48</v>
      </c>
      <c r="S916" t="str">
        <f t="shared" si="71"/>
        <v>'</v>
      </c>
      <c r="T916" s="1" t="str">
        <f t="shared" si="72"/>
        <v>24:48</v>
      </c>
      <c r="U916" s="4" t="str">
        <f t="shared" si="73"/>
        <v>{time:'24:48', margin:-9, text: '', team: ''},</v>
      </c>
    </row>
    <row r="917" spans="1:21" ht="15" hidden="1" customHeight="1">
      <c r="A917" s="1">
        <v>0.19930555555513299</v>
      </c>
      <c r="B917" s="4">
        <f t="shared" si="74"/>
        <v>24</v>
      </c>
      <c r="C917" s="2" t="s">
        <v>289</v>
      </c>
      <c r="I917">
        <v>-9</v>
      </c>
      <c r="R917" t="str">
        <f t="shared" si="70"/>
        <v>24:47</v>
      </c>
      <c r="S917" t="str">
        <f t="shared" si="71"/>
        <v>'</v>
      </c>
      <c r="T917" s="1" t="str">
        <f t="shared" si="72"/>
        <v>24:47</v>
      </c>
      <c r="U917" s="4" t="str">
        <f t="shared" si="73"/>
        <v>{time:'24:47', margin:-9, text: '', team: ''},</v>
      </c>
    </row>
    <row r="918" spans="1:21" ht="15" hidden="1" customHeight="1">
      <c r="A918" s="1">
        <v>0.19861111111068799</v>
      </c>
      <c r="B918" s="4">
        <f t="shared" si="74"/>
        <v>24</v>
      </c>
      <c r="C918" s="2" t="s">
        <v>276</v>
      </c>
      <c r="I918">
        <v>-9</v>
      </c>
      <c r="R918" t="str">
        <f t="shared" si="70"/>
        <v>24:46</v>
      </c>
      <c r="S918" t="str">
        <f t="shared" si="71"/>
        <v>'</v>
      </c>
      <c r="T918" s="1" t="str">
        <f t="shared" si="72"/>
        <v>24:46</v>
      </c>
      <c r="U918" s="4" t="str">
        <f t="shared" si="73"/>
        <v>{time:'24:46', margin:-9, text: '', team: ''},</v>
      </c>
    </row>
    <row r="919" spans="1:21" ht="15" hidden="1" customHeight="1">
      <c r="A919" s="1">
        <v>0.197916666666243</v>
      </c>
      <c r="B919" s="4">
        <f t="shared" si="74"/>
        <v>24</v>
      </c>
      <c r="C919" s="2" t="s">
        <v>286</v>
      </c>
      <c r="I919">
        <v>-9</v>
      </c>
      <c r="R919" t="str">
        <f t="shared" si="70"/>
        <v>24:45</v>
      </c>
      <c r="S919" t="str">
        <f t="shared" si="71"/>
        <v>'</v>
      </c>
      <c r="T919" s="1" t="str">
        <f t="shared" si="72"/>
        <v>24:45</v>
      </c>
      <c r="U919" s="4" t="str">
        <f t="shared" si="73"/>
        <v>{time:'24:45', margin:-9, text: '', team: ''},</v>
      </c>
    </row>
    <row r="920" spans="1:21" ht="15" hidden="1" customHeight="1">
      <c r="A920" s="1">
        <v>0.197222222221798</v>
      </c>
      <c r="B920" s="4">
        <f t="shared" si="74"/>
        <v>24</v>
      </c>
      <c r="C920" s="2" t="s">
        <v>274</v>
      </c>
      <c r="I920">
        <v>-9</v>
      </c>
      <c r="R920" t="str">
        <f t="shared" si="70"/>
        <v>24:44</v>
      </c>
      <c r="S920" t="str">
        <f t="shared" si="71"/>
        <v>'</v>
      </c>
      <c r="T920" s="1" t="str">
        <f t="shared" si="72"/>
        <v>24:44</v>
      </c>
      <c r="U920" s="4" t="str">
        <f t="shared" si="73"/>
        <v>{time:'24:44', margin:-9, text: '', team: ''},</v>
      </c>
    </row>
    <row r="921" spans="1:21" ht="15" hidden="1" customHeight="1">
      <c r="A921" s="1">
        <v>0.196527777777353</v>
      </c>
      <c r="B921" s="4">
        <f t="shared" si="74"/>
        <v>24</v>
      </c>
      <c r="C921" s="2" t="s">
        <v>283</v>
      </c>
      <c r="I921">
        <v>-9</v>
      </c>
      <c r="R921" t="str">
        <f t="shared" si="70"/>
        <v>24:43</v>
      </c>
      <c r="S921" t="str">
        <f t="shared" si="71"/>
        <v>'</v>
      </c>
      <c r="T921" s="1" t="str">
        <f t="shared" si="72"/>
        <v>24:43</v>
      </c>
      <c r="U921" s="4" t="str">
        <f t="shared" si="73"/>
        <v>{time:'24:43', margin:-9, text: '', team: ''},</v>
      </c>
    </row>
    <row r="922" spans="1:21" ht="15" hidden="1" customHeight="1">
      <c r="A922" s="1">
        <v>0.19583333333290801</v>
      </c>
      <c r="B922" s="4">
        <f t="shared" si="74"/>
        <v>24</v>
      </c>
      <c r="C922" s="2" t="s">
        <v>273</v>
      </c>
      <c r="I922">
        <v>-9</v>
      </c>
      <c r="R922" t="str">
        <f t="shared" si="70"/>
        <v>24:42</v>
      </c>
      <c r="S922" t="str">
        <f t="shared" si="71"/>
        <v>'</v>
      </c>
      <c r="T922" s="1" t="str">
        <f t="shared" si="72"/>
        <v>24:42</v>
      </c>
      <c r="U922" s="4" t="str">
        <f t="shared" si="73"/>
        <v>{time:'24:42', margin:-9, text: '', team: ''},</v>
      </c>
    </row>
    <row r="923" spans="1:21">
      <c r="A923" s="1">
        <v>0.19513888888846301</v>
      </c>
      <c r="B923" s="4">
        <f t="shared" si="74"/>
        <v>24</v>
      </c>
      <c r="C923" s="2" t="s">
        <v>281</v>
      </c>
      <c r="D923" s="1">
        <v>0.19513888888888889</v>
      </c>
      <c r="E923" s="2" t="s">
        <v>14</v>
      </c>
      <c r="F923" s="2" t="s">
        <v>5</v>
      </c>
      <c r="G923" s="2" t="s">
        <v>257</v>
      </c>
      <c r="H923" s="2" t="s">
        <v>261</v>
      </c>
      <c r="I923">
        <v>-9</v>
      </c>
      <c r="R923" t="str">
        <f t="shared" si="70"/>
        <v>24:41</v>
      </c>
      <c r="S923" t="str">
        <f t="shared" si="71"/>
        <v>'</v>
      </c>
      <c r="T923" s="1" t="str">
        <f t="shared" si="72"/>
        <v>24:41</v>
      </c>
      <c r="U923" s="4" t="str">
        <f t="shared" si="73"/>
        <v>{time:'24:41', margin:-9, text: 'Chasson Randle missed Jumper.', team: 'STANFORD'},</v>
      </c>
    </row>
    <row r="924" spans="1:21" ht="15" customHeight="1">
      <c r="A924" s="1">
        <v>0.19444444444401801</v>
      </c>
      <c r="B924" s="4">
        <f t="shared" si="74"/>
        <v>24</v>
      </c>
      <c r="C924" s="2" t="s">
        <v>272</v>
      </c>
      <c r="D924" s="1">
        <v>0.19513888888888889</v>
      </c>
      <c r="E924" s="2" t="s">
        <v>15</v>
      </c>
      <c r="F924" s="2" t="s">
        <v>241</v>
      </c>
      <c r="G924" s="2" t="s">
        <v>257</v>
      </c>
      <c r="H924" s="2" t="s">
        <v>261</v>
      </c>
      <c r="I924">
        <v>-9</v>
      </c>
      <c r="R924" t="str">
        <f t="shared" si="70"/>
        <v>24:40</v>
      </c>
      <c r="S924" t="str">
        <f t="shared" si="71"/>
        <v>'</v>
      </c>
      <c r="T924" s="1" t="str">
        <f t="shared" si="72"/>
        <v>24:40</v>
      </c>
      <c r="U924" s="4" t="str">
        <f t="shared" si="73"/>
        <v>{time:'24:40', margin:-9, text: 'David Kravish Defensive Rebound.', team: 'CAL'},</v>
      </c>
    </row>
    <row r="925" spans="1:21" ht="15" hidden="1" customHeight="1">
      <c r="A925" s="1">
        <v>0.19374999999957301</v>
      </c>
      <c r="B925" s="4">
        <f t="shared" si="74"/>
        <v>24</v>
      </c>
      <c r="C925" s="2" t="s">
        <v>271</v>
      </c>
      <c r="I925">
        <v>-9</v>
      </c>
      <c r="R925" t="str">
        <f t="shared" si="70"/>
        <v>24:39</v>
      </c>
      <c r="S925" t="str">
        <f t="shared" si="71"/>
        <v>'</v>
      </c>
      <c r="T925" s="1" t="str">
        <f t="shared" si="72"/>
        <v>24:39</v>
      </c>
      <c r="U925" s="4" t="str">
        <f t="shared" si="73"/>
        <v>{time:'24:39', margin:-9, text: '', team: ''},</v>
      </c>
    </row>
    <row r="926" spans="1:21" ht="15" hidden="1" customHeight="1">
      <c r="A926" s="1">
        <v>0.19305555555512799</v>
      </c>
      <c r="B926" s="4">
        <f t="shared" si="74"/>
        <v>24</v>
      </c>
      <c r="C926" s="2" t="s">
        <v>313</v>
      </c>
      <c r="I926">
        <v>-9</v>
      </c>
      <c r="R926" t="str">
        <f t="shared" si="70"/>
        <v>24:38</v>
      </c>
      <c r="S926" t="str">
        <f t="shared" si="71"/>
        <v>'</v>
      </c>
      <c r="T926" s="1" t="str">
        <f t="shared" si="72"/>
        <v>24:38</v>
      </c>
      <c r="U926" s="4" t="str">
        <f t="shared" si="73"/>
        <v>{time:'24:38', margin:-9, text: '', team: ''},</v>
      </c>
    </row>
    <row r="927" spans="1:21" ht="15" hidden="1" customHeight="1">
      <c r="A927" s="1">
        <v>0.19236111111068299</v>
      </c>
      <c r="B927" s="4">
        <f t="shared" si="74"/>
        <v>24</v>
      </c>
      <c r="C927" s="2" t="s">
        <v>270</v>
      </c>
      <c r="I927">
        <v>-9</v>
      </c>
      <c r="R927" t="str">
        <f t="shared" si="70"/>
        <v>24:37</v>
      </c>
      <c r="S927" t="str">
        <f t="shared" si="71"/>
        <v>'</v>
      </c>
      <c r="T927" s="1" t="str">
        <f t="shared" si="72"/>
        <v>24:37</v>
      </c>
      <c r="U927" s="4" t="str">
        <f t="shared" si="73"/>
        <v>{time:'24:37', margin:-9, text: '', team: ''},</v>
      </c>
    </row>
    <row r="928" spans="1:21" ht="15" hidden="1" customHeight="1">
      <c r="A928" s="1">
        <v>0.19166666666623799</v>
      </c>
      <c r="B928" s="4">
        <f t="shared" si="74"/>
        <v>24</v>
      </c>
      <c r="C928" s="2" t="s">
        <v>278</v>
      </c>
      <c r="I928">
        <v>-9</v>
      </c>
      <c r="R928" t="str">
        <f t="shared" si="70"/>
        <v>24:36</v>
      </c>
      <c r="S928" t="str">
        <f t="shared" si="71"/>
        <v>'</v>
      </c>
      <c r="T928" s="1" t="str">
        <f t="shared" si="72"/>
        <v>24:36</v>
      </c>
      <c r="U928" s="4" t="str">
        <f t="shared" si="73"/>
        <v>{time:'24:36', margin:-9, text: '', team: ''},</v>
      </c>
    </row>
    <row r="929" spans="1:21" ht="15" hidden="1" customHeight="1">
      <c r="A929" s="1">
        <v>0.190972222221793</v>
      </c>
      <c r="B929" s="4">
        <f t="shared" si="74"/>
        <v>24</v>
      </c>
      <c r="C929" s="2" t="s">
        <v>269</v>
      </c>
      <c r="I929">
        <v>-9</v>
      </c>
      <c r="R929" t="str">
        <f t="shared" si="70"/>
        <v>24:35</v>
      </c>
      <c r="S929" t="str">
        <f t="shared" si="71"/>
        <v>'</v>
      </c>
      <c r="T929" s="1" t="str">
        <f t="shared" si="72"/>
        <v>24:35</v>
      </c>
      <c r="U929" s="4" t="str">
        <f t="shared" si="73"/>
        <v>{time:'24:35', margin:-9, text: '', team: ''},</v>
      </c>
    </row>
    <row r="930" spans="1:21" ht="15" hidden="1" customHeight="1">
      <c r="A930" s="1">
        <v>0.190277777777348</v>
      </c>
      <c r="B930" s="4">
        <f t="shared" si="74"/>
        <v>24</v>
      </c>
      <c r="C930" s="2" t="s">
        <v>268</v>
      </c>
      <c r="I930">
        <v>-9</v>
      </c>
      <c r="R930" t="str">
        <f t="shared" si="70"/>
        <v>24:34</v>
      </c>
      <c r="S930" t="str">
        <f t="shared" si="71"/>
        <v>'</v>
      </c>
      <c r="T930" s="1" t="str">
        <f t="shared" si="72"/>
        <v>24:34</v>
      </c>
      <c r="U930" s="4" t="str">
        <f t="shared" si="73"/>
        <v>{time:'24:34', margin:-9, text: '', team: ''},</v>
      </c>
    </row>
    <row r="931" spans="1:21" ht="15" hidden="1" customHeight="1">
      <c r="A931" s="1">
        <v>0.189583333332903</v>
      </c>
      <c r="B931" s="4">
        <f t="shared" si="74"/>
        <v>24</v>
      </c>
      <c r="C931" s="2" t="s">
        <v>267</v>
      </c>
      <c r="I931">
        <v>-9</v>
      </c>
      <c r="R931" t="str">
        <f t="shared" si="70"/>
        <v>24:33</v>
      </c>
      <c r="S931" t="str">
        <f t="shared" si="71"/>
        <v>'</v>
      </c>
      <c r="T931" s="1" t="str">
        <f t="shared" si="72"/>
        <v>24:33</v>
      </c>
      <c r="U931" s="4" t="str">
        <f t="shared" si="73"/>
        <v>{time:'24:33', margin:-9, text: '', team: ''},</v>
      </c>
    </row>
    <row r="932" spans="1:21" ht="15" hidden="1" customHeight="1">
      <c r="A932" s="1">
        <v>0.18888888888845801</v>
      </c>
      <c r="B932" s="4">
        <f t="shared" si="74"/>
        <v>24</v>
      </c>
      <c r="C932" s="2" t="s">
        <v>275</v>
      </c>
      <c r="I932">
        <v>-9</v>
      </c>
      <c r="R932" t="str">
        <f t="shared" si="70"/>
        <v>24:32</v>
      </c>
      <c r="S932" t="str">
        <f t="shared" si="71"/>
        <v>'</v>
      </c>
      <c r="T932" s="1" t="str">
        <f t="shared" si="72"/>
        <v>24:32</v>
      </c>
      <c r="U932" s="4" t="str">
        <f t="shared" si="73"/>
        <v>{time:'24:32', margin:-9, text: '', team: ''},</v>
      </c>
    </row>
    <row r="933" spans="1:21" ht="15" hidden="1" customHeight="1">
      <c r="A933" s="1">
        <v>0.18819444444401301</v>
      </c>
      <c r="B933" s="4">
        <f t="shared" si="74"/>
        <v>24</v>
      </c>
      <c r="C933" s="2" t="s">
        <v>314</v>
      </c>
      <c r="I933">
        <v>-9</v>
      </c>
      <c r="R933" t="str">
        <f t="shared" si="70"/>
        <v>24:31</v>
      </c>
      <c r="S933" t="str">
        <f t="shared" si="71"/>
        <v>'</v>
      </c>
      <c r="T933" s="1" t="str">
        <f t="shared" si="72"/>
        <v>24:31</v>
      </c>
      <c r="U933" s="4" t="str">
        <f t="shared" si="73"/>
        <v>{time:'24:31', margin:-9, text: '', team: ''},</v>
      </c>
    </row>
    <row r="934" spans="1:21" ht="15" hidden="1" customHeight="1">
      <c r="A934" s="1">
        <v>0.18749999999956801</v>
      </c>
      <c r="B934" s="4">
        <f t="shared" si="74"/>
        <v>24</v>
      </c>
      <c r="C934" s="2" t="s">
        <v>266</v>
      </c>
      <c r="I934">
        <v>-9</v>
      </c>
      <c r="R934" t="str">
        <f t="shared" si="70"/>
        <v>24:30</v>
      </c>
      <c r="S934" t="str">
        <f t="shared" si="71"/>
        <v>'</v>
      </c>
      <c r="T934" s="1" t="str">
        <f t="shared" si="72"/>
        <v>24:30</v>
      </c>
      <c r="U934" s="4" t="str">
        <f t="shared" si="73"/>
        <v>{time:'24:30', margin:-9, text: '', team: ''},</v>
      </c>
    </row>
    <row r="935" spans="1:21" ht="15" hidden="1" customHeight="1">
      <c r="A935" s="1">
        <v>0.18680555555512299</v>
      </c>
      <c r="B935" s="4">
        <f t="shared" si="74"/>
        <v>24</v>
      </c>
      <c r="C935" s="2" t="s">
        <v>315</v>
      </c>
      <c r="I935">
        <v>-9</v>
      </c>
      <c r="R935" t="str">
        <f t="shared" si="70"/>
        <v>24:29</v>
      </c>
      <c r="S935" t="str">
        <f t="shared" si="71"/>
        <v>'</v>
      </c>
      <c r="T935" s="1" t="str">
        <f t="shared" si="72"/>
        <v>24:29</v>
      </c>
      <c r="U935" s="4" t="str">
        <f t="shared" si="73"/>
        <v>{time:'24:29', margin:-9, text: '', team: ''},</v>
      </c>
    </row>
    <row r="936" spans="1:21" ht="15" hidden="1" customHeight="1">
      <c r="A936" s="1">
        <v>0.18611111111067799</v>
      </c>
      <c r="B936" s="4">
        <f t="shared" si="74"/>
        <v>24</v>
      </c>
      <c r="C936" s="2" t="s">
        <v>263</v>
      </c>
      <c r="I936">
        <v>-9</v>
      </c>
      <c r="R936" t="str">
        <f t="shared" si="70"/>
        <v>24:28</v>
      </c>
      <c r="S936" t="str">
        <f t="shared" si="71"/>
        <v>'</v>
      </c>
      <c r="T936" s="1" t="str">
        <f t="shared" si="72"/>
        <v>24:28</v>
      </c>
      <c r="U936" s="4" t="str">
        <f t="shared" si="73"/>
        <v>{time:'24:28', margin:-9, text: '', team: ''},</v>
      </c>
    </row>
    <row r="937" spans="1:21" ht="15" hidden="1" customHeight="1">
      <c r="A937" s="1">
        <v>0.18541666666623299</v>
      </c>
      <c r="B937" s="4">
        <f t="shared" si="74"/>
        <v>24</v>
      </c>
      <c r="C937" s="2" t="s">
        <v>316</v>
      </c>
      <c r="I937">
        <v>-9</v>
      </c>
      <c r="R937" t="str">
        <f t="shared" si="70"/>
        <v>24:27</v>
      </c>
      <c r="S937" t="str">
        <f t="shared" si="71"/>
        <v>'</v>
      </c>
      <c r="T937" s="1" t="str">
        <f t="shared" si="72"/>
        <v>24:27</v>
      </c>
      <c r="U937" s="4" t="str">
        <f t="shared" si="73"/>
        <v>{time:'24:27', margin:-9, text: '', team: ''},</v>
      </c>
    </row>
    <row r="938" spans="1:21" ht="15" hidden="1" customHeight="1">
      <c r="A938" s="1">
        <v>0.184722222221788</v>
      </c>
      <c r="B938" s="4">
        <f t="shared" si="74"/>
        <v>24</v>
      </c>
      <c r="C938" s="2" t="s">
        <v>261</v>
      </c>
      <c r="I938">
        <v>-9</v>
      </c>
      <c r="R938" t="str">
        <f t="shared" si="70"/>
        <v>24:26</v>
      </c>
      <c r="S938" t="str">
        <f t="shared" si="71"/>
        <v>'</v>
      </c>
      <c r="T938" s="1" t="str">
        <f t="shared" si="72"/>
        <v>24:26</v>
      </c>
      <c r="U938" s="4" t="str">
        <f t="shared" si="73"/>
        <v>{time:'24:26', margin:-9, text: '', team: ''},</v>
      </c>
    </row>
    <row r="939" spans="1:21" ht="15" hidden="1" customHeight="1">
      <c r="A939" s="1">
        <v>0.184027777777343</v>
      </c>
      <c r="B939" s="4">
        <f t="shared" si="74"/>
        <v>24</v>
      </c>
      <c r="C939" s="2" t="s">
        <v>260</v>
      </c>
      <c r="I939">
        <v>-9</v>
      </c>
      <c r="R939" t="str">
        <f t="shared" si="70"/>
        <v>24:25</v>
      </c>
      <c r="S939" t="str">
        <f t="shared" si="71"/>
        <v>'</v>
      </c>
      <c r="T939" s="1" t="str">
        <f t="shared" si="72"/>
        <v>24:25</v>
      </c>
      <c r="U939" s="4" t="str">
        <f t="shared" si="73"/>
        <v>{time:'24:25', margin:-9, text: '', team: ''},</v>
      </c>
    </row>
    <row r="940" spans="1:21" ht="15" hidden="1" customHeight="1">
      <c r="A940" s="1">
        <v>0.183333333332898</v>
      </c>
      <c r="B940" s="4">
        <f t="shared" si="74"/>
        <v>24</v>
      </c>
      <c r="C940" s="2" t="s">
        <v>259</v>
      </c>
      <c r="I940">
        <v>-9</v>
      </c>
      <c r="R940" t="str">
        <f t="shared" si="70"/>
        <v>24:24</v>
      </c>
      <c r="S940" t="str">
        <f t="shared" si="71"/>
        <v>'</v>
      </c>
      <c r="T940" s="1" t="str">
        <f t="shared" si="72"/>
        <v>24:24</v>
      </c>
      <c r="U940" s="4" t="str">
        <f t="shared" si="73"/>
        <v>{time:'24:24', margin:-9, text: '', team: ''},</v>
      </c>
    </row>
    <row r="941" spans="1:21" ht="15" hidden="1" customHeight="1">
      <c r="A941" s="1">
        <v>0.182638888888453</v>
      </c>
      <c r="B941" s="4">
        <f t="shared" si="74"/>
        <v>24</v>
      </c>
      <c r="C941" s="2" t="s">
        <v>265</v>
      </c>
      <c r="I941">
        <v>-9</v>
      </c>
      <c r="R941" t="str">
        <f t="shared" si="70"/>
        <v>24:23</v>
      </c>
      <c r="S941" t="str">
        <f t="shared" si="71"/>
        <v>'</v>
      </c>
      <c r="T941" s="1" t="str">
        <f t="shared" si="72"/>
        <v>24:23</v>
      </c>
      <c r="U941" s="4" t="str">
        <f t="shared" si="73"/>
        <v>{time:'24:23', margin:-9, text: '', team: ''},</v>
      </c>
    </row>
    <row r="942" spans="1:21" ht="15" hidden="1" customHeight="1">
      <c r="A942" s="1">
        <v>0.18194444444400801</v>
      </c>
      <c r="B942" s="4">
        <f t="shared" si="74"/>
        <v>24</v>
      </c>
      <c r="C942" s="2" t="s">
        <v>258</v>
      </c>
      <c r="I942">
        <v>-9</v>
      </c>
      <c r="R942" t="str">
        <f t="shared" si="70"/>
        <v>24:22</v>
      </c>
      <c r="S942" t="str">
        <f t="shared" si="71"/>
        <v>'</v>
      </c>
      <c r="T942" s="1" t="str">
        <f t="shared" si="72"/>
        <v>24:22</v>
      </c>
      <c r="U942" s="4" t="str">
        <f t="shared" si="73"/>
        <v>{time:'24:22', margin:-9, text: '', team: ''},</v>
      </c>
    </row>
    <row r="943" spans="1:21" ht="15" hidden="1" customHeight="1">
      <c r="A943" s="1">
        <v>0.18124999999956301</v>
      </c>
      <c r="B943" s="4">
        <f t="shared" si="74"/>
        <v>24</v>
      </c>
      <c r="C943" s="2" t="s">
        <v>264</v>
      </c>
      <c r="I943">
        <v>-9</v>
      </c>
      <c r="R943" t="str">
        <f t="shared" si="70"/>
        <v>24:21</v>
      </c>
      <c r="S943" t="str">
        <f t="shared" si="71"/>
        <v>'</v>
      </c>
      <c r="T943" s="1" t="str">
        <f t="shared" si="72"/>
        <v>24:21</v>
      </c>
      <c r="U943" s="4" t="str">
        <f t="shared" si="73"/>
        <v>{time:'24:21', margin:-9, text: '', team: ''},</v>
      </c>
    </row>
    <row r="944" spans="1:21" ht="15" customHeight="1">
      <c r="A944" s="1">
        <v>0.18055555555511801</v>
      </c>
      <c r="B944" s="4">
        <f t="shared" si="74"/>
        <v>24</v>
      </c>
      <c r="C944" s="2" t="s">
        <v>256</v>
      </c>
      <c r="D944" s="1">
        <v>0.18055555555555555</v>
      </c>
      <c r="E944" s="2" t="s">
        <v>92</v>
      </c>
      <c r="F944" s="2" t="s">
        <v>5</v>
      </c>
      <c r="G944" s="2" t="s">
        <v>257</v>
      </c>
      <c r="H944" s="2" t="s">
        <v>261</v>
      </c>
      <c r="I944">
        <v>-9</v>
      </c>
      <c r="R944" t="str">
        <f t="shared" si="70"/>
        <v>24:20</v>
      </c>
      <c r="S944" t="str">
        <f t="shared" si="71"/>
        <v>'</v>
      </c>
      <c r="T944" s="1" t="str">
        <f t="shared" si="72"/>
        <v>24:20</v>
      </c>
      <c r="U944" s="4" t="str">
        <f t="shared" si="73"/>
        <v>{time:'24:20', margin:-9, text: 'Foul on Stefan Nastic.', team: 'STANFORD'},</v>
      </c>
    </row>
    <row r="945" spans="1:21" ht="15" hidden="1" customHeight="1">
      <c r="A945" s="1">
        <v>0.17986111111067299</v>
      </c>
      <c r="B945" s="4">
        <f t="shared" si="74"/>
        <v>24</v>
      </c>
      <c r="C945" s="2" t="s">
        <v>262</v>
      </c>
      <c r="I945">
        <v>-9</v>
      </c>
      <c r="R945" t="str">
        <f t="shared" si="70"/>
        <v>24:19</v>
      </c>
      <c r="S945" t="str">
        <f t="shared" si="71"/>
        <v>'</v>
      </c>
      <c r="T945" s="1" t="str">
        <f t="shared" si="72"/>
        <v>24:19</v>
      </c>
      <c r="U945" s="4" t="str">
        <f t="shared" si="73"/>
        <v>{time:'24:19', margin:-9, text: '', team: ''},</v>
      </c>
    </row>
    <row r="946" spans="1:21" ht="15" hidden="1" customHeight="1">
      <c r="A946" s="1">
        <v>0.17916666666622799</v>
      </c>
      <c r="B946" s="4">
        <f t="shared" si="74"/>
        <v>24</v>
      </c>
      <c r="C946" s="2" t="s">
        <v>255</v>
      </c>
      <c r="I946">
        <v>-9</v>
      </c>
      <c r="R946" t="str">
        <f t="shared" si="70"/>
        <v>24:18</v>
      </c>
      <c r="S946" t="str">
        <f t="shared" si="71"/>
        <v>'</v>
      </c>
      <c r="T946" s="1" t="str">
        <f t="shared" si="72"/>
        <v>24:18</v>
      </c>
      <c r="U946" s="4" t="str">
        <f t="shared" si="73"/>
        <v>{time:'24:18', margin:-9, text: '', team: ''},</v>
      </c>
    </row>
    <row r="947" spans="1:21" ht="15" hidden="1" customHeight="1">
      <c r="A947" s="1">
        <v>0.17847222222178299</v>
      </c>
      <c r="B947" s="4">
        <f t="shared" si="74"/>
        <v>24</v>
      </c>
      <c r="C947" s="2" t="s">
        <v>257</v>
      </c>
      <c r="I947">
        <v>-9</v>
      </c>
      <c r="R947" t="str">
        <f t="shared" si="70"/>
        <v>24:17</v>
      </c>
      <c r="S947" t="str">
        <f t="shared" si="71"/>
        <v>'</v>
      </c>
      <c r="T947" s="1" t="str">
        <f t="shared" si="72"/>
        <v>24:17</v>
      </c>
      <c r="U947" s="4" t="str">
        <f t="shared" si="73"/>
        <v>{time:'24:17', margin:-9, text: '', team: ''},</v>
      </c>
    </row>
    <row r="948" spans="1:21" ht="15" customHeight="1">
      <c r="A948" s="1">
        <v>0.177777777777338</v>
      </c>
      <c r="B948" s="4">
        <f t="shared" si="74"/>
        <v>24</v>
      </c>
      <c r="C948" s="2" t="s">
        <v>253</v>
      </c>
      <c r="D948" s="1">
        <v>0.17777777777777778</v>
      </c>
      <c r="E948" s="2" t="s">
        <v>93</v>
      </c>
      <c r="F948" s="2" t="s">
        <v>241</v>
      </c>
      <c r="G948" s="2" t="s">
        <v>262</v>
      </c>
      <c r="H948" s="2" t="s">
        <v>261</v>
      </c>
      <c r="I948">
        <v>-7</v>
      </c>
      <c r="R948" t="str">
        <f t="shared" si="70"/>
        <v>24:16</v>
      </c>
      <c r="S948" t="str">
        <f t="shared" si="71"/>
        <v>'</v>
      </c>
      <c r="T948" s="1" t="str">
        <f t="shared" si="72"/>
        <v>24:16</v>
      </c>
      <c r="U948" s="4" t="str">
        <f t="shared" si="73"/>
        <v>{time:'24:16', margin:-7, text: 'Tyrone Wallace made Jumper. Assisted by Jordan Mathews.', team: 'CAL'},</v>
      </c>
    </row>
    <row r="949" spans="1:21" ht="15" hidden="1" customHeight="1">
      <c r="A949" s="1">
        <v>0.177083333332893</v>
      </c>
      <c r="B949" s="4">
        <f t="shared" si="74"/>
        <v>24</v>
      </c>
      <c r="C949" s="2" t="s">
        <v>252</v>
      </c>
      <c r="I949">
        <v>-7</v>
      </c>
      <c r="R949" t="str">
        <f t="shared" si="70"/>
        <v>24:15</v>
      </c>
      <c r="S949" t="str">
        <f t="shared" si="71"/>
        <v>'</v>
      </c>
      <c r="T949" s="1" t="str">
        <f t="shared" si="72"/>
        <v>24:15</v>
      </c>
      <c r="U949" s="4" t="str">
        <f t="shared" si="73"/>
        <v>{time:'24:15', margin:-7, text: '', team: ''},</v>
      </c>
    </row>
    <row r="950" spans="1:21" ht="15" hidden="1" customHeight="1">
      <c r="A950" s="1">
        <v>0.176388888888448</v>
      </c>
      <c r="B950" s="4">
        <f t="shared" si="74"/>
        <v>24</v>
      </c>
      <c r="C950" s="2" t="s">
        <v>251</v>
      </c>
      <c r="I950">
        <v>-7</v>
      </c>
      <c r="R950" t="str">
        <f t="shared" si="70"/>
        <v>24:14</v>
      </c>
      <c r="S950" t="str">
        <f t="shared" si="71"/>
        <v>'</v>
      </c>
      <c r="T950" s="1" t="str">
        <f t="shared" si="72"/>
        <v>24:14</v>
      </c>
      <c r="U950" s="4" t="str">
        <f t="shared" si="73"/>
        <v>{time:'24:14', margin:-7, text: '', team: ''},</v>
      </c>
    </row>
    <row r="951" spans="1:21" ht="15" hidden="1" customHeight="1">
      <c r="A951" s="1">
        <v>0.17569444444400301</v>
      </c>
      <c r="B951" s="4">
        <f t="shared" si="74"/>
        <v>24</v>
      </c>
      <c r="C951" s="2" t="s">
        <v>254</v>
      </c>
      <c r="I951">
        <v>-7</v>
      </c>
      <c r="R951" t="str">
        <f t="shared" si="70"/>
        <v>24:13</v>
      </c>
      <c r="S951" t="str">
        <f t="shared" si="71"/>
        <v>'</v>
      </c>
      <c r="T951" s="1" t="str">
        <f t="shared" si="72"/>
        <v>24:13</v>
      </c>
      <c r="U951" s="4" t="str">
        <f t="shared" si="73"/>
        <v>{time:'24:13', margin:-7, text: '', team: ''},</v>
      </c>
    </row>
    <row r="952" spans="1:21" ht="15" hidden="1" customHeight="1">
      <c r="A952" s="1">
        <v>0.17499999999955801</v>
      </c>
      <c r="B952" s="4">
        <f t="shared" si="74"/>
        <v>24</v>
      </c>
      <c r="C952" s="2" t="s">
        <v>317</v>
      </c>
      <c r="I952">
        <v>-7</v>
      </c>
      <c r="R952" t="str">
        <f t="shared" si="70"/>
        <v>24:12</v>
      </c>
      <c r="S952" t="str">
        <f t="shared" si="71"/>
        <v>'</v>
      </c>
      <c r="T952" s="1" t="str">
        <f t="shared" si="72"/>
        <v>24:12</v>
      </c>
      <c r="U952" s="4" t="str">
        <f t="shared" si="73"/>
        <v>{time:'24:12', margin:-7, text: '', team: ''},</v>
      </c>
    </row>
    <row r="953" spans="1:21" ht="15" hidden="1" customHeight="1">
      <c r="A953" s="1">
        <v>0.17430555555511301</v>
      </c>
      <c r="B953" s="4">
        <f t="shared" si="74"/>
        <v>24</v>
      </c>
      <c r="C953" s="2" t="s">
        <v>250</v>
      </c>
      <c r="I953">
        <v>-7</v>
      </c>
      <c r="R953" t="str">
        <f t="shared" si="70"/>
        <v>24:11</v>
      </c>
      <c r="S953" t="str">
        <f t="shared" si="71"/>
        <v>'</v>
      </c>
      <c r="T953" s="1" t="str">
        <f t="shared" si="72"/>
        <v>24:11</v>
      </c>
      <c r="U953" s="4" t="str">
        <f t="shared" si="73"/>
        <v>{time:'24:11', margin:-7, text: '', team: ''},</v>
      </c>
    </row>
    <row r="954" spans="1:21" ht="15" hidden="1" customHeight="1">
      <c r="A954" s="1">
        <v>0.17361111111066799</v>
      </c>
      <c r="B954" s="4">
        <f t="shared" si="74"/>
        <v>24</v>
      </c>
      <c r="C954" s="2" t="s">
        <v>318</v>
      </c>
      <c r="I954">
        <v>-7</v>
      </c>
      <c r="R954" t="str">
        <f t="shared" si="70"/>
        <v>24:10</v>
      </c>
      <c r="S954" t="str">
        <f t="shared" si="71"/>
        <v>'</v>
      </c>
      <c r="T954" s="1" t="str">
        <f t="shared" si="72"/>
        <v>24:10</v>
      </c>
      <c r="U954" s="4" t="str">
        <f t="shared" si="73"/>
        <v>{time:'24:10', margin:-7, text: '', team: ''},</v>
      </c>
    </row>
    <row r="955" spans="1:21" ht="15" hidden="1" customHeight="1">
      <c r="A955" s="1">
        <v>0.17291666666622299</v>
      </c>
      <c r="B955" s="4">
        <f t="shared" si="74"/>
        <v>24</v>
      </c>
      <c r="C955" s="2" t="s">
        <v>319</v>
      </c>
      <c r="I955">
        <v>-7</v>
      </c>
      <c r="R955" t="str">
        <f t="shared" si="70"/>
        <v>24:09</v>
      </c>
      <c r="S955" t="str">
        <f t="shared" si="71"/>
        <v>'</v>
      </c>
      <c r="T955" s="1" t="str">
        <f t="shared" si="72"/>
        <v>24:09</v>
      </c>
      <c r="U955" s="4" t="str">
        <f t="shared" si="73"/>
        <v>{time:'24:09', margin:-7, text: '', team: ''},</v>
      </c>
    </row>
    <row r="956" spans="1:21" ht="15" hidden="1" customHeight="1">
      <c r="A956" s="1">
        <v>0.17222222222177799</v>
      </c>
      <c r="B956" s="4">
        <f t="shared" si="74"/>
        <v>24</v>
      </c>
      <c r="C956" s="2" t="s">
        <v>320</v>
      </c>
      <c r="I956">
        <v>-7</v>
      </c>
      <c r="R956" t="str">
        <f t="shared" si="70"/>
        <v>24:08</v>
      </c>
      <c r="S956" t="str">
        <f t="shared" si="71"/>
        <v>'</v>
      </c>
      <c r="T956" s="1" t="str">
        <f t="shared" si="72"/>
        <v>24:08</v>
      </c>
      <c r="U956" s="4" t="str">
        <f t="shared" si="73"/>
        <v>{time:'24:08', margin:-7, text: '', team: ''},</v>
      </c>
    </row>
    <row r="957" spans="1:21" ht="15" hidden="1" customHeight="1">
      <c r="A957" s="1">
        <v>0.171527777777333</v>
      </c>
      <c r="B957" s="4">
        <f t="shared" si="74"/>
        <v>24</v>
      </c>
      <c r="C957" s="2" t="s">
        <v>321</v>
      </c>
      <c r="I957">
        <v>-7</v>
      </c>
      <c r="R957" t="str">
        <f t="shared" si="70"/>
        <v>24:07</v>
      </c>
      <c r="S957" t="str">
        <f t="shared" si="71"/>
        <v>'</v>
      </c>
      <c r="T957" s="1" t="str">
        <f t="shared" si="72"/>
        <v>24:07</v>
      </c>
      <c r="U957" s="4" t="str">
        <f t="shared" si="73"/>
        <v>{time:'24:07', margin:-7, text: '', team: ''},</v>
      </c>
    </row>
    <row r="958" spans="1:21" ht="15" hidden="1" customHeight="1">
      <c r="A958" s="1">
        <v>0.170833333332888</v>
      </c>
      <c r="B958" s="4">
        <f t="shared" si="74"/>
        <v>24</v>
      </c>
      <c r="C958" s="2" t="s">
        <v>322</v>
      </c>
      <c r="I958">
        <v>-7</v>
      </c>
      <c r="R958" t="str">
        <f t="shared" si="70"/>
        <v>24:06</v>
      </c>
      <c r="S958" t="str">
        <f t="shared" si="71"/>
        <v>'</v>
      </c>
      <c r="T958" s="1" t="str">
        <f t="shared" si="72"/>
        <v>24:06</v>
      </c>
      <c r="U958" s="4" t="str">
        <f t="shared" si="73"/>
        <v>{time:'24:06', margin:-7, text: '', team: ''},</v>
      </c>
    </row>
    <row r="959" spans="1:21" ht="15" hidden="1" customHeight="1">
      <c r="A959" s="1">
        <v>0.170138888888443</v>
      </c>
      <c r="B959" s="4">
        <f t="shared" si="74"/>
        <v>24</v>
      </c>
      <c r="C959" s="2" t="s">
        <v>323</v>
      </c>
      <c r="I959">
        <v>-7</v>
      </c>
      <c r="R959" t="str">
        <f t="shared" si="70"/>
        <v>24:05</v>
      </c>
      <c r="S959" t="str">
        <f t="shared" si="71"/>
        <v>'</v>
      </c>
      <c r="T959" s="1" t="str">
        <f t="shared" si="72"/>
        <v>24:05</v>
      </c>
      <c r="U959" s="4" t="str">
        <f t="shared" si="73"/>
        <v>{time:'24:05', margin:-7, text: '', team: ''},</v>
      </c>
    </row>
    <row r="960" spans="1:21" ht="15" hidden="1" customHeight="1">
      <c r="A960" s="1">
        <v>0.169444444443998</v>
      </c>
      <c r="B960" s="4">
        <f t="shared" si="74"/>
        <v>24</v>
      </c>
      <c r="C960" s="2" t="s">
        <v>324</v>
      </c>
      <c r="I960">
        <v>-7</v>
      </c>
      <c r="R960" t="str">
        <f t="shared" si="70"/>
        <v>24:04</v>
      </c>
      <c r="S960" t="str">
        <f t="shared" si="71"/>
        <v>'</v>
      </c>
      <c r="T960" s="1" t="str">
        <f t="shared" si="72"/>
        <v>24:04</v>
      </c>
      <c r="U960" s="4" t="str">
        <f t="shared" si="73"/>
        <v>{time:'24:04', margin:-7, text: '', team: ''},</v>
      </c>
    </row>
    <row r="961" spans="1:21" ht="15" hidden="1" customHeight="1">
      <c r="A961" s="1">
        <v>0.16874999999955301</v>
      </c>
      <c r="B961" s="4">
        <f t="shared" si="74"/>
        <v>24</v>
      </c>
      <c r="C961" s="2" t="s">
        <v>325</v>
      </c>
      <c r="I961">
        <v>-7</v>
      </c>
      <c r="R961" t="str">
        <f t="shared" si="70"/>
        <v>24:03</v>
      </c>
      <c r="S961" t="str">
        <f t="shared" si="71"/>
        <v>'</v>
      </c>
      <c r="T961" s="1" t="str">
        <f t="shared" si="72"/>
        <v>24:03</v>
      </c>
      <c r="U961" s="4" t="str">
        <f t="shared" si="73"/>
        <v>{time:'24:03', margin:-7, text: '', team: ''},</v>
      </c>
    </row>
    <row r="962" spans="1:21" ht="15" hidden="1" customHeight="1">
      <c r="A962" s="1">
        <v>0.16805555555510801</v>
      </c>
      <c r="B962" s="4">
        <f t="shared" si="74"/>
        <v>24</v>
      </c>
      <c r="C962" s="2" t="s">
        <v>326</v>
      </c>
      <c r="I962">
        <v>-7</v>
      </c>
      <c r="R962" t="str">
        <f t="shared" si="70"/>
        <v>24:02</v>
      </c>
      <c r="S962" t="str">
        <f t="shared" si="71"/>
        <v>'</v>
      </c>
      <c r="T962" s="1" t="str">
        <f t="shared" si="72"/>
        <v>24:02</v>
      </c>
      <c r="U962" s="4" t="str">
        <f t="shared" si="73"/>
        <v>{time:'24:02', margin:-7, text: '', team: ''},</v>
      </c>
    </row>
    <row r="963" spans="1:21" ht="15" hidden="1" customHeight="1">
      <c r="A963" s="1">
        <v>0.16736111111066301</v>
      </c>
      <c r="B963" s="4">
        <f t="shared" si="74"/>
        <v>24</v>
      </c>
      <c r="C963" s="2" t="s">
        <v>327</v>
      </c>
      <c r="I963">
        <v>-7</v>
      </c>
      <c r="R963" t="str">
        <f t="shared" si="70"/>
        <v>24:01</v>
      </c>
      <c r="S963" t="str">
        <f t="shared" si="71"/>
        <v>'</v>
      </c>
      <c r="T963" s="1" t="str">
        <f t="shared" si="72"/>
        <v>24:01</v>
      </c>
      <c r="U963" s="4" t="str">
        <f t="shared" si="73"/>
        <v>{time:'24:01', margin:-7, text: '', team: ''},</v>
      </c>
    </row>
    <row r="964" spans="1:21" ht="15" customHeight="1">
      <c r="A964" s="1">
        <v>0.16666666666621799</v>
      </c>
      <c r="B964" s="4">
        <f t="shared" si="74"/>
        <v>24</v>
      </c>
      <c r="C964" s="2" t="s">
        <v>309</v>
      </c>
      <c r="D964" s="1">
        <v>0.16666666666666666</v>
      </c>
      <c r="E964" s="2" t="s">
        <v>96</v>
      </c>
      <c r="F964" s="2" t="s">
        <v>5</v>
      </c>
      <c r="G964" s="2" t="s">
        <v>262</v>
      </c>
      <c r="H964" s="2" t="s">
        <v>263</v>
      </c>
      <c r="I964">
        <v>-9</v>
      </c>
      <c r="R964" t="str">
        <f t="shared" si="70"/>
        <v>24:00</v>
      </c>
      <c r="S964" t="str">
        <f t="shared" si="71"/>
        <v>'</v>
      </c>
      <c r="T964" s="1" t="str">
        <f t="shared" si="72"/>
        <v>24:00</v>
      </c>
      <c r="U964" s="4" t="str">
        <f t="shared" si="73"/>
        <v>{time:'24:00', margin:-9, text: 'Reid Travis made Jumper.', team: 'STANFORD'},</v>
      </c>
    </row>
    <row r="965" spans="1:21" ht="15" hidden="1" customHeight="1">
      <c r="A965" s="1">
        <v>0.16597222222177299</v>
      </c>
      <c r="B965" s="4">
        <f t="shared" si="74"/>
        <v>23</v>
      </c>
      <c r="C965" s="2" t="s">
        <v>287</v>
      </c>
      <c r="I965">
        <v>-9</v>
      </c>
      <c r="R965" t="str">
        <f t="shared" ref="R965:R1028" si="75">B965&amp;":"&amp;C965</f>
        <v>23:59</v>
      </c>
      <c r="S965" t="str">
        <f t="shared" ref="S965:S1028" si="76">"'"</f>
        <v>'</v>
      </c>
      <c r="T965" s="1" t="str">
        <f t="shared" ref="T965:T1028" si="77">R965</f>
        <v>23:59</v>
      </c>
      <c r="U965" s="4" t="str">
        <f t="shared" ref="U965:U1028" si="78">"{time:'"&amp;R965&amp;"', margin:"&amp;I965&amp;", text: '"&amp;E965&amp;"', team: '"&amp;F965&amp;"'},"</f>
        <v>{time:'23:59', margin:-9, text: '', team: ''},</v>
      </c>
    </row>
    <row r="966" spans="1:21" ht="15" hidden="1" customHeight="1">
      <c r="A966" s="1">
        <v>0.16527777777732799</v>
      </c>
      <c r="B966" s="4">
        <f t="shared" ref="B966:B1029" si="79">IF(C965="00",B965-1,B965)</f>
        <v>23</v>
      </c>
      <c r="C966" s="2" t="s">
        <v>285</v>
      </c>
      <c r="I966">
        <v>-9</v>
      </c>
      <c r="R966" t="str">
        <f t="shared" si="75"/>
        <v>23:58</v>
      </c>
      <c r="S966" t="str">
        <f t="shared" si="76"/>
        <v>'</v>
      </c>
      <c r="T966" s="1" t="str">
        <f t="shared" si="77"/>
        <v>23:58</v>
      </c>
      <c r="U966" s="4" t="str">
        <f t="shared" si="78"/>
        <v>{time:'23:58', margin:-9, text: '', team: ''},</v>
      </c>
    </row>
    <row r="967" spans="1:21" ht="15" hidden="1" customHeight="1">
      <c r="A967" s="1">
        <v>0.164583333332883</v>
      </c>
      <c r="B967" s="4">
        <f t="shared" si="79"/>
        <v>23</v>
      </c>
      <c r="C967" s="2" t="s">
        <v>297</v>
      </c>
      <c r="I967">
        <v>-9</v>
      </c>
      <c r="R967" t="str">
        <f t="shared" si="75"/>
        <v>23:57</v>
      </c>
      <c r="S967" t="str">
        <f t="shared" si="76"/>
        <v>'</v>
      </c>
      <c r="T967" s="1" t="str">
        <f t="shared" si="77"/>
        <v>23:57</v>
      </c>
      <c r="U967" s="4" t="str">
        <f t="shared" si="78"/>
        <v>{time:'23:57', margin:-9, text: '', team: ''},</v>
      </c>
    </row>
    <row r="968" spans="1:21" ht="15" hidden="1" customHeight="1">
      <c r="A968" s="1">
        <v>0.163888888888438</v>
      </c>
      <c r="B968" s="4">
        <f t="shared" si="79"/>
        <v>23</v>
      </c>
      <c r="C968" s="2" t="s">
        <v>284</v>
      </c>
      <c r="I968">
        <v>-9</v>
      </c>
      <c r="R968" t="str">
        <f t="shared" si="75"/>
        <v>23:56</v>
      </c>
      <c r="S968" t="str">
        <f t="shared" si="76"/>
        <v>'</v>
      </c>
      <c r="T968" s="1" t="str">
        <f t="shared" si="77"/>
        <v>23:56</v>
      </c>
      <c r="U968" s="4" t="str">
        <f t="shared" si="78"/>
        <v>{time:'23:56', margin:-9, text: '', team: ''},</v>
      </c>
    </row>
    <row r="969" spans="1:21" ht="15" hidden="1" customHeight="1">
      <c r="A969" s="1">
        <v>0.163194444443993</v>
      </c>
      <c r="B969" s="4">
        <f t="shared" si="79"/>
        <v>23</v>
      </c>
      <c r="C969" s="2" t="s">
        <v>293</v>
      </c>
      <c r="I969">
        <v>-9</v>
      </c>
      <c r="R969" t="str">
        <f t="shared" si="75"/>
        <v>23:55</v>
      </c>
      <c r="S969" t="str">
        <f t="shared" si="76"/>
        <v>'</v>
      </c>
      <c r="T969" s="1" t="str">
        <f t="shared" si="77"/>
        <v>23:55</v>
      </c>
      <c r="U969" s="4" t="str">
        <f t="shared" si="78"/>
        <v>{time:'23:55', margin:-9, text: '', team: ''},</v>
      </c>
    </row>
    <row r="970" spans="1:21" ht="15" hidden="1" customHeight="1">
      <c r="A970" s="1">
        <v>0.16249999999954801</v>
      </c>
      <c r="B970" s="4">
        <f t="shared" si="79"/>
        <v>23</v>
      </c>
      <c r="C970" s="2" t="s">
        <v>282</v>
      </c>
      <c r="I970">
        <v>-9</v>
      </c>
      <c r="R970" t="str">
        <f t="shared" si="75"/>
        <v>23:54</v>
      </c>
      <c r="S970" t="str">
        <f t="shared" si="76"/>
        <v>'</v>
      </c>
      <c r="T970" s="1" t="str">
        <f t="shared" si="77"/>
        <v>23:54</v>
      </c>
      <c r="U970" s="4" t="str">
        <f t="shared" si="78"/>
        <v>{time:'23:54', margin:-9, text: '', team: ''},</v>
      </c>
    </row>
    <row r="971" spans="1:21" ht="15" hidden="1" customHeight="1">
      <c r="A971" s="1">
        <v>0.16180555555510301</v>
      </c>
      <c r="B971" s="4">
        <f t="shared" si="79"/>
        <v>23</v>
      </c>
      <c r="C971" s="2" t="s">
        <v>310</v>
      </c>
      <c r="I971">
        <v>-9</v>
      </c>
      <c r="R971" t="str">
        <f t="shared" si="75"/>
        <v>23:53</v>
      </c>
      <c r="S971" t="str">
        <f t="shared" si="76"/>
        <v>'</v>
      </c>
      <c r="T971" s="1" t="str">
        <f t="shared" si="77"/>
        <v>23:53</v>
      </c>
      <c r="U971" s="4" t="str">
        <f t="shared" si="78"/>
        <v>{time:'23:53', margin:-9, text: '', team: ''},</v>
      </c>
    </row>
    <row r="972" spans="1:21" ht="15" hidden="1" customHeight="1">
      <c r="A972" s="1">
        <v>0.16111111111065801</v>
      </c>
      <c r="B972" s="4">
        <f t="shared" si="79"/>
        <v>23</v>
      </c>
      <c r="C972" s="2" t="s">
        <v>280</v>
      </c>
      <c r="I972">
        <v>-9</v>
      </c>
      <c r="R972" t="str">
        <f t="shared" si="75"/>
        <v>23:52</v>
      </c>
      <c r="S972" t="str">
        <f t="shared" si="76"/>
        <v>'</v>
      </c>
      <c r="T972" s="1" t="str">
        <f t="shared" si="77"/>
        <v>23:52</v>
      </c>
      <c r="U972" s="4" t="str">
        <f t="shared" si="78"/>
        <v>{time:'23:52', margin:-9, text: '', team: ''},</v>
      </c>
    </row>
    <row r="973" spans="1:21" ht="15" hidden="1" customHeight="1">
      <c r="A973" s="1">
        <v>0.16041666666621299</v>
      </c>
      <c r="B973" s="4">
        <f t="shared" si="79"/>
        <v>23</v>
      </c>
      <c r="C973" s="2" t="s">
        <v>311</v>
      </c>
      <c r="I973">
        <v>-9</v>
      </c>
      <c r="R973" t="str">
        <f t="shared" si="75"/>
        <v>23:51</v>
      </c>
      <c r="S973" t="str">
        <f t="shared" si="76"/>
        <v>'</v>
      </c>
      <c r="T973" s="1" t="str">
        <f t="shared" si="77"/>
        <v>23:51</v>
      </c>
      <c r="U973" s="4" t="str">
        <f t="shared" si="78"/>
        <v>{time:'23:51', margin:-9, text: '', team: ''},</v>
      </c>
    </row>
    <row r="974" spans="1:21" ht="15" hidden="1" customHeight="1">
      <c r="A974" s="1">
        <v>0.15972222222176799</v>
      </c>
      <c r="B974" s="4">
        <f t="shared" si="79"/>
        <v>23</v>
      </c>
      <c r="C974" s="2" t="s">
        <v>279</v>
      </c>
      <c r="I974">
        <v>-9</v>
      </c>
      <c r="R974" t="str">
        <f t="shared" si="75"/>
        <v>23:50</v>
      </c>
      <c r="S974" t="str">
        <f t="shared" si="76"/>
        <v>'</v>
      </c>
      <c r="T974" s="1" t="str">
        <f t="shared" si="77"/>
        <v>23:50</v>
      </c>
      <c r="U974" s="4" t="str">
        <f t="shared" si="78"/>
        <v>{time:'23:50', margin:-9, text: '', team: ''},</v>
      </c>
    </row>
    <row r="975" spans="1:21">
      <c r="A975" s="1">
        <v>0.15902777777732299</v>
      </c>
      <c r="B975" s="4">
        <f t="shared" si="79"/>
        <v>23</v>
      </c>
      <c r="C975" s="2" t="s">
        <v>312</v>
      </c>
      <c r="D975" s="1">
        <v>0.15902777777777777</v>
      </c>
      <c r="E975" s="2" t="s">
        <v>97</v>
      </c>
      <c r="F975" s="2" t="s">
        <v>241</v>
      </c>
      <c r="G975" s="2" t="s">
        <v>262</v>
      </c>
      <c r="H975" s="2" t="s">
        <v>263</v>
      </c>
      <c r="I975">
        <v>-9</v>
      </c>
      <c r="R975" t="str">
        <f t="shared" si="75"/>
        <v>23:49</v>
      </c>
      <c r="S975" t="str">
        <f t="shared" si="76"/>
        <v>'</v>
      </c>
      <c r="T975" s="1" t="str">
        <f t="shared" si="77"/>
        <v>23:49</v>
      </c>
      <c r="U975" s="4" t="str">
        <f t="shared" si="78"/>
        <v>{time:'23:49', margin:-9, text: 'Dwight Tarwater missed Three Point Jumper.', team: 'CAL'},</v>
      </c>
    </row>
    <row r="976" spans="1:21" ht="15" customHeight="1">
      <c r="A976" s="1">
        <v>0.158333333332878</v>
      </c>
      <c r="B976" s="4">
        <f t="shared" si="79"/>
        <v>23</v>
      </c>
      <c r="C976" s="2" t="s">
        <v>277</v>
      </c>
      <c r="D976" s="1">
        <v>0.15902777777777777</v>
      </c>
      <c r="E976" s="2" t="s">
        <v>36</v>
      </c>
      <c r="F976" s="2" t="s">
        <v>5</v>
      </c>
      <c r="G976" s="2" t="s">
        <v>262</v>
      </c>
      <c r="H976" s="2" t="s">
        <v>263</v>
      </c>
      <c r="I976">
        <v>-9</v>
      </c>
      <c r="R976" t="str">
        <f t="shared" si="75"/>
        <v>23:48</v>
      </c>
      <c r="S976" t="str">
        <f t="shared" si="76"/>
        <v>'</v>
      </c>
      <c r="T976" s="1" t="str">
        <f t="shared" si="77"/>
        <v>23:48</v>
      </c>
      <c r="U976" s="4" t="str">
        <f t="shared" si="78"/>
        <v>{time:'23:48', margin:-9, text: 'Chasson Randle Defensive Rebound.', team: 'STANFORD'},</v>
      </c>
    </row>
    <row r="977" spans="1:21" ht="15" hidden="1" customHeight="1">
      <c r="A977" s="1">
        <v>0.157638888888433</v>
      </c>
      <c r="B977" s="4">
        <f t="shared" si="79"/>
        <v>23</v>
      </c>
      <c r="C977" s="2" t="s">
        <v>289</v>
      </c>
      <c r="I977">
        <v>-9</v>
      </c>
      <c r="R977" t="str">
        <f t="shared" si="75"/>
        <v>23:47</v>
      </c>
      <c r="S977" t="str">
        <f t="shared" si="76"/>
        <v>'</v>
      </c>
      <c r="T977" s="1" t="str">
        <f t="shared" si="77"/>
        <v>23:47</v>
      </c>
      <c r="U977" s="4" t="str">
        <f t="shared" si="78"/>
        <v>{time:'23:47', margin:-9, text: '', team: ''},</v>
      </c>
    </row>
    <row r="978" spans="1:21" ht="15" hidden="1" customHeight="1">
      <c r="A978" s="1">
        <v>0.156944444443988</v>
      </c>
      <c r="B978" s="4">
        <f t="shared" si="79"/>
        <v>23</v>
      </c>
      <c r="C978" s="2" t="s">
        <v>276</v>
      </c>
      <c r="I978">
        <v>-9</v>
      </c>
      <c r="R978" t="str">
        <f t="shared" si="75"/>
        <v>23:46</v>
      </c>
      <c r="S978" t="str">
        <f t="shared" si="76"/>
        <v>'</v>
      </c>
      <c r="T978" s="1" t="str">
        <f t="shared" si="77"/>
        <v>23:46</v>
      </c>
      <c r="U978" s="4" t="str">
        <f t="shared" si="78"/>
        <v>{time:'23:46', margin:-9, text: '', team: ''},</v>
      </c>
    </row>
    <row r="979" spans="1:21" ht="15" hidden="1" customHeight="1">
      <c r="A979" s="1">
        <v>0.156249999999543</v>
      </c>
      <c r="B979" s="4">
        <f t="shared" si="79"/>
        <v>23</v>
      </c>
      <c r="C979" s="2" t="s">
        <v>286</v>
      </c>
      <c r="I979">
        <v>-9</v>
      </c>
      <c r="R979" t="str">
        <f t="shared" si="75"/>
        <v>23:45</v>
      </c>
      <c r="S979" t="str">
        <f t="shared" si="76"/>
        <v>'</v>
      </c>
      <c r="T979" s="1" t="str">
        <f t="shared" si="77"/>
        <v>23:45</v>
      </c>
      <c r="U979" s="4" t="str">
        <f t="shared" si="78"/>
        <v>{time:'23:45', margin:-9, text: '', team: ''},</v>
      </c>
    </row>
    <row r="980" spans="1:21" ht="15" hidden="1" customHeight="1">
      <c r="A980" s="1">
        <v>0.15555555555509801</v>
      </c>
      <c r="B980" s="4">
        <f t="shared" si="79"/>
        <v>23</v>
      </c>
      <c r="C980" s="2" t="s">
        <v>274</v>
      </c>
      <c r="I980">
        <v>-9</v>
      </c>
      <c r="R980" t="str">
        <f t="shared" si="75"/>
        <v>23:44</v>
      </c>
      <c r="S980" t="str">
        <f t="shared" si="76"/>
        <v>'</v>
      </c>
      <c r="T980" s="1" t="str">
        <f t="shared" si="77"/>
        <v>23:44</v>
      </c>
      <c r="U980" s="4" t="str">
        <f t="shared" si="78"/>
        <v>{time:'23:44', margin:-9, text: '', team: ''},</v>
      </c>
    </row>
    <row r="981" spans="1:21" ht="15" hidden="1" customHeight="1">
      <c r="A981" s="1">
        <v>0.15486111111065301</v>
      </c>
      <c r="B981" s="4">
        <f t="shared" si="79"/>
        <v>23</v>
      </c>
      <c r="C981" s="2" t="s">
        <v>283</v>
      </c>
      <c r="I981">
        <v>-9</v>
      </c>
      <c r="R981" t="str">
        <f t="shared" si="75"/>
        <v>23:43</v>
      </c>
      <c r="S981" t="str">
        <f t="shared" si="76"/>
        <v>'</v>
      </c>
      <c r="T981" s="1" t="str">
        <f t="shared" si="77"/>
        <v>23:43</v>
      </c>
      <c r="U981" s="4" t="str">
        <f t="shared" si="78"/>
        <v>{time:'23:43', margin:-9, text: '', team: ''},</v>
      </c>
    </row>
    <row r="982" spans="1:21" ht="15" hidden="1" customHeight="1">
      <c r="A982" s="1">
        <v>0.15416666666620801</v>
      </c>
      <c r="B982" s="4">
        <f t="shared" si="79"/>
        <v>23</v>
      </c>
      <c r="C982" s="2" t="s">
        <v>273</v>
      </c>
      <c r="I982">
        <v>-9</v>
      </c>
      <c r="R982" t="str">
        <f t="shared" si="75"/>
        <v>23:42</v>
      </c>
      <c r="S982" t="str">
        <f t="shared" si="76"/>
        <v>'</v>
      </c>
      <c r="T982" s="1" t="str">
        <f t="shared" si="77"/>
        <v>23:42</v>
      </c>
      <c r="U982" s="4" t="str">
        <f t="shared" si="78"/>
        <v>{time:'23:42', margin:-9, text: '', team: ''},</v>
      </c>
    </row>
    <row r="983" spans="1:21" ht="15" hidden="1" customHeight="1">
      <c r="A983" s="1">
        <v>0.15347222222176299</v>
      </c>
      <c r="B983" s="4">
        <f t="shared" si="79"/>
        <v>23</v>
      </c>
      <c r="C983" s="2" t="s">
        <v>281</v>
      </c>
      <c r="I983">
        <v>-9</v>
      </c>
      <c r="R983" t="str">
        <f t="shared" si="75"/>
        <v>23:41</v>
      </c>
      <c r="S983" t="str">
        <f t="shared" si="76"/>
        <v>'</v>
      </c>
      <c r="T983" s="1" t="str">
        <f t="shared" si="77"/>
        <v>23:41</v>
      </c>
      <c r="U983" s="4" t="str">
        <f t="shared" si="78"/>
        <v>{time:'23:41', margin:-9, text: '', team: ''},</v>
      </c>
    </row>
    <row r="984" spans="1:21" ht="15" hidden="1" customHeight="1">
      <c r="A984" s="1">
        <v>0.15277777777731799</v>
      </c>
      <c r="B984" s="4">
        <f t="shared" si="79"/>
        <v>23</v>
      </c>
      <c r="C984" s="2" t="s">
        <v>272</v>
      </c>
      <c r="I984">
        <v>-9</v>
      </c>
      <c r="R984" t="str">
        <f t="shared" si="75"/>
        <v>23:40</v>
      </c>
      <c r="S984" t="str">
        <f t="shared" si="76"/>
        <v>'</v>
      </c>
      <c r="T984" s="1" t="str">
        <f t="shared" si="77"/>
        <v>23:40</v>
      </c>
      <c r="U984" s="4" t="str">
        <f t="shared" si="78"/>
        <v>{time:'23:40', margin:-9, text: '', team: ''},</v>
      </c>
    </row>
    <row r="985" spans="1:21" ht="15" hidden="1" customHeight="1">
      <c r="A985" s="1">
        <v>0.15208333333287299</v>
      </c>
      <c r="B985" s="4">
        <f t="shared" si="79"/>
        <v>23</v>
      </c>
      <c r="C985" s="2" t="s">
        <v>271</v>
      </c>
      <c r="I985">
        <v>-9</v>
      </c>
      <c r="R985" t="str">
        <f t="shared" si="75"/>
        <v>23:39</v>
      </c>
      <c r="S985" t="str">
        <f t="shared" si="76"/>
        <v>'</v>
      </c>
      <c r="T985" s="1" t="str">
        <f t="shared" si="77"/>
        <v>23:39</v>
      </c>
      <c r="U985" s="4" t="str">
        <f t="shared" si="78"/>
        <v>{time:'23:39', margin:-9, text: '', team: ''},</v>
      </c>
    </row>
    <row r="986" spans="1:21" ht="15" hidden="1" customHeight="1">
      <c r="A986" s="1">
        <v>0.151388888888428</v>
      </c>
      <c r="B986" s="4">
        <f t="shared" si="79"/>
        <v>23</v>
      </c>
      <c r="C986" s="2" t="s">
        <v>313</v>
      </c>
      <c r="I986">
        <v>-9</v>
      </c>
      <c r="R986" t="str">
        <f t="shared" si="75"/>
        <v>23:38</v>
      </c>
      <c r="S986" t="str">
        <f t="shared" si="76"/>
        <v>'</v>
      </c>
      <c r="T986" s="1" t="str">
        <f t="shared" si="77"/>
        <v>23:38</v>
      </c>
      <c r="U986" s="4" t="str">
        <f t="shared" si="78"/>
        <v>{time:'23:38', margin:-9, text: '', team: ''},</v>
      </c>
    </row>
    <row r="987" spans="1:21" ht="15" hidden="1" customHeight="1">
      <c r="A987" s="1">
        <v>0.150694444443983</v>
      </c>
      <c r="B987" s="4">
        <f t="shared" si="79"/>
        <v>23</v>
      </c>
      <c r="C987" s="2" t="s">
        <v>270</v>
      </c>
      <c r="I987">
        <v>-9</v>
      </c>
      <c r="R987" t="str">
        <f t="shared" si="75"/>
        <v>23:37</v>
      </c>
      <c r="S987" t="str">
        <f t="shared" si="76"/>
        <v>'</v>
      </c>
      <c r="T987" s="1" t="str">
        <f t="shared" si="77"/>
        <v>23:37</v>
      </c>
      <c r="U987" s="4" t="str">
        <f t="shared" si="78"/>
        <v>{time:'23:37', margin:-9, text: '', team: ''},</v>
      </c>
    </row>
    <row r="988" spans="1:21" ht="15" hidden="1" customHeight="1">
      <c r="A988" s="1">
        <v>0.149999999999538</v>
      </c>
      <c r="B988" s="4">
        <f t="shared" si="79"/>
        <v>23</v>
      </c>
      <c r="C988" s="2" t="s">
        <v>278</v>
      </c>
      <c r="I988">
        <v>-9</v>
      </c>
      <c r="R988" t="str">
        <f t="shared" si="75"/>
        <v>23:36</v>
      </c>
      <c r="S988" t="str">
        <f t="shared" si="76"/>
        <v>'</v>
      </c>
      <c r="T988" s="1" t="str">
        <f t="shared" si="77"/>
        <v>23:36</v>
      </c>
      <c r="U988" s="4" t="str">
        <f t="shared" si="78"/>
        <v>{time:'23:36', margin:-9, text: '', team: ''},</v>
      </c>
    </row>
    <row r="989" spans="1:21" ht="15" hidden="1" customHeight="1">
      <c r="A989" s="1">
        <v>0.14930555555509301</v>
      </c>
      <c r="B989" s="4">
        <f t="shared" si="79"/>
        <v>23</v>
      </c>
      <c r="C989" s="2" t="s">
        <v>269</v>
      </c>
      <c r="I989">
        <v>-9</v>
      </c>
      <c r="R989" t="str">
        <f t="shared" si="75"/>
        <v>23:35</v>
      </c>
      <c r="S989" t="str">
        <f t="shared" si="76"/>
        <v>'</v>
      </c>
      <c r="T989" s="1" t="str">
        <f t="shared" si="77"/>
        <v>23:35</v>
      </c>
      <c r="U989" s="4" t="str">
        <f t="shared" si="78"/>
        <v>{time:'23:35', margin:-9, text: '', team: ''},</v>
      </c>
    </row>
    <row r="990" spans="1:21" ht="15" hidden="1" customHeight="1">
      <c r="A990" s="1">
        <v>0.14861111111064801</v>
      </c>
      <c r="B990" s="4">
        <f t="shared" si="79"/>
        <v>23</v>
      </c>
      <c r="C990" s="2" t="s">
        <v>268</v>
      </c>
      <c r="I990">
        <v>-9</v>
      </c>
      <c r="R990" t="str">
        <f t="shared" si="75"/>
        <v>23:34</v>
      </c>
      <c r="S990" t="str">
        <f t="shared" si="76"/>
        <v>'</v>
      </c>
      <c r="T990" s="1" t="str">
        <f t="shared" si="77"/>
        <v>23:34</v>
      </c>
      <c r="U990" s="4" t="str">
        <f t="shared" si="78"/>
        <v>{time:'23:34', margin:-9, text: '', team: ''},</v>
      </c>
    </row>
    <row r="991" spans="1:21" ht="15" hidden="1" customHeight="1">
      <c r="A991" s="1">
        <v>0.14791666666620301</v>
      </c>
      <c r="B991" s="4">
        <f t="shared" si="79"/>
        <v>23</v>
      </c>
      <c r="C991" s="2" t="s">
        <v>267</v>
      </c>
      <c r="I991">
        <v>-9</v>
      </c>
      <c r="R991" t="str">
        <f t="shared" si="75"/>
        <v>23:33</v>
      </c>
      <c r="S991" t="str">
        <f t="shared" si="76"/>
        <v>'</v>
      </c>
      <c r="T991" s="1" t="str">
        <f t="shared" si="77"/>
        <v>23:33</v>
      </c>
      <c r="U991" s="4" t="str">
        <f t="shared" si="78"/>
        <v>{time:'23:33', margin:-9, text: '', team: ''},</v>
      </c>
    </row>
    <row r="992" spans="1:21" ht="15" hidden="1" customHeight="1">
      <c r="A992" s="1">
        <v>0.14722222222175799</v>
      </c>
      <c r="B992" s="4">
        <f t="shared" si="79"/>
        <v>23</v>
      </c>
      <c r="C992" s="2" t="s">
        <v>275</v>
      </c>
      <c r="I992">
        <v>-9</v>
      </c>
      <c r="R992" t="str">
        <f t="shared" si="75"/>
        <v>23:32</v>
      </c>
      <c r="S992" t="str">
        <f t="shared" si="76"/>
        <v>'</v>
      </c>
      <c r="T992" s="1" t="str">
        <f t="shared" si="77"/>
        <v>23:32</v>
      </c>
      <c r="U992" s="4" t="str">
        <f t="shared" si="78"/>
        <v>{time:'23:32', margin:-9, text: '', team: ''},</v>
      </c>
    </row>
    <row r="993" spans="1:21" ht="15" hidden="1" customHeight="1">
      <c r="A993" s="1">
        <v>0.14652777777731299</v>
      </c>
      <c r="B993" s="4">
        <f t="shared" si="79"/>
        <v>23</v>
      </c>
      <c r="C993" s="2" t="s">
        <v>314</v>
      </c>
      <c r="I993">
        <v>-9</v>
      </c>
      <c r="R993" t="str">
        <f t="shared" si="75"/>
        <v>23:31</v>
      </c>
      <c r="S993" t="str">
        <f t="shared" si="76"/>
        <v>'</v>
      </c>
      <c r="T993" s="1" t="str">
        <f t="shared" si="77"/>
        <v>23:31</v>
      </c>
      <c r="U993" s="4" t="str">
        <f t="shared" si="78"/>
        <v>{time:'23:31', margin:-9, text: '', team: ''},</v>
      </c>
    </row>
    <row r="994" spans="1:21" ht="15" hidden="1" customHeight="1">
      <c r="A994" s="1">
        <v>0.14583333333286799</v>
      </c>
      <c r="B994" s="4">
        <f t="shared" si="79"/>
        <v>23</v>
      </c>
      <c r="C994" s="2" t="s">
        <v>266</v>
      </c>
      <c r="I994">
        <v>-9</v>
      </c>
      <c r="R994" t="str">
        <f t="shared" si="75"/>
        <v>23:30</v>
      </c>
      <c r="S994" t="str">
        <f t="shared" si="76"/>
        <v>'</v>
      </c>
      <c r="T994" s="1" t="str">
        <f t="shared" si="77"/>
        <v>23:30</v>
      </c>
      <c r="U994" s="4" t="str">
        <f t="shared" si="78"/>
        <v>{time:'23:30', margin:-9, text: '', team: ''},</v>
      </c>
    </row>
    <row r="995" spans="1:21">
      <c r="A995" s="1">
        <v>0.145138888888423</v>
      </c>
      <c r="B995" s="4">
        <f t="shared" si="79"/>
        <v>23</v>
      </c>
      <c r="C995" s="2" t="s">
        <v>315</v>
      </c>
      <c r="D995" s="1">
        <v>0.1451388888888889</v>
      </c>
      <c r="E995" s="2" t="s">
        <v>30</v>
      </c>
      <c r="F995" s="2" t="s">
        <v>5</v>
      </c>
      <c r="G995" s="2" t="s">
        <v>262</v>
      </c>
      <c r="H995" s="2" t="s">
        <v>263</v>
      </c>
      <c r="I995">
        <v>-9</v>
      </c>
      <c r="R995" t="str">
        <f t="shared" si="75"/>
        <v>23:29</v>
      </c>
      <c r="S995" t="str">
        <f t="shared" si="76"/>
        <v>'</v>
      </c>
      <c r="T995" s="1" t="str">
        <f t="shared" si="77"/>
        <v>23:29</v>
      </c>
      <c r="U995" s="4" t="str">
        <f t="shared" si="78"/>
        <v>{time:'23:29', margin:-9, text: 'Stefan Nastic missed Jumper.', team: 'STANFORD'},</v>
      </c>
    </row>
    <row r="996" spans="1:21" ht="15" customHeight="1">
      <c r="A996" s="1">
        <v>0.144444444443978</v>
      </c>
      <c r="B996" s="4">
        <f t="shared" si="79"/>
        <v>23</v>
      </c>
      <c r="C996" s="2" t="s">
        <v>263</v>
      </c>
      <c r="D996" s="1">
        <v>0.1451388888888889</v>
      </c>
      <c r="E996" s="2" t="s">
        <v>46</v>
      </c>
      <c r="F996" s="2" t="s">
        <v>241</v>
      </c>
      <c r="G996" s="2" t="s">
        <v>262</v>
      </c>
      <c r="H996" s="2" t="s">
        <v>263</v>
      </c>
      <c r="I996">
        <v>-9</v>
      </c>
      <c r="R996" t="str">
        <f t="shared" si="75"/>
        <v>23:28</v>
      </c>
      <c r="S996" t="str">
        <f t="shared" si="76"/>
        <v>'</v>
      </c>
      <c r="T996" s="1" t="str">
        <f t="shared" si="77"/>
        <v>23:28</v>
      </c>
      <c r="U996" s="4" t="str">
        <f t="shared" si="78"/>
        <v>{time:'23:28', margin:-9, text: 'California Defensive Rebound.', team: 'CAL'},</v>
      </c>
    </row>
    <row r="997" spans="1:21" ht="15" hidden="1" customHeight="1">
      <c r="A997" s="1">
        <v>0.143749999999533</v>
      </c>
      <c r="B997" s="4">
        <f t="shared" si="79"/>
        <v>23</v>
      </c>
      <c r="C997" s="2" t="s">
        <v>316</v>
      </c>
      <c r="I997">
        <v>-9</v>
      </c>
      <c r="R997" t="str">
        <f t="shared" si="75"/>
        <v>23:27</v>
      </c>
      <c r="S997" t="str">
        <f t="shared" si="76"/>
        <v>'</v>
      </c>
      <c r="T997" s="1" t="str">
        <f t="shared" si="77"/>
        <v>23:27</v>
      </c>
      <c r="U997" s="4" t="str">
        <f t="shared" si="78"/>
        <v>{time:'23:27', margin:-9, text: '', team: ''},</v>
      </c>
    </row>
    <row r="998" spans="1:21" ht="15" hidden="1" customHeight="1">
      <c r="A998" s="1">
        <v>0.143055555555088</v>
      </c>
      <c r="B998" s="4">
        <f t="shared" si="79"/>
        <v>23</v>
      </c>
      <c r="C998" s="2" t="s">
        <v>261</v>
      </c>
      <c r="I998">
        <v>-9</v>
      </c>
      <c r="R998" t="str">
        <f t="shared" si="75"/>
        <v>23:26</v>
      </c>
      <c r="S998" t="str">
        <f t="shared" si="76"/>
        <v>'</v>
      </c>
      <c r="T998" s="1" t="str">
        <f t="shared" si="77"/>
        <v>23:26</v>
      </c>
      <c r="U998" s="4" t="str">
        <f t="shared" si="78"/>
        <v>{time:'23:26', margin:-9, text: '', team: ''},</v>
      </c>
    </row>
    <row r="999" spans="1:21" ht="15" hidden="1" customHeight="1">
      <c r="A999" s="1">
        <v>0.14236111111064301</v>
      </c>
      <c r="B999" s="4">
        <f t="shared" si="79"/>
        <v>23</v>
      </c>
      <c r="C999" s="2" t="s">
        <v>260</v>
      </c>
      <c r="I999">
        <v>-9</v>
      </c>
      <c r="R999" t="str">
        <f t="shared" si="75"/>
        <v>23:25</v>
      </c>
      <c r="S999" t="str">
        <f t="shared" si="76"/>
        <v>'</v>
      </c>
      <c r="T999" s="1" t="str">
        <f t="shared" si="77"/>
        <v>23:25</v>
      </c>
      <c r="U999" s="4" t="str">
        <f t="shared" si="78"/>
        <v>{time:'23:25', margin:-9, text: '', team: ''},</v>
      </c>
    </row>
    <row r="1000" spans="1:21" ht="15" customHeight="1">
      <c r="A1000" s="1">
        <v>0.14166666666619801</v>
      </c>
      <c r="B1000" s="4">
        <f t="shared" si="79"/>
        <v>23</v>
      </c>
      <c r="C1000" s="2" t="s">
        <v>259</v>
      </c>
      <c r="D1000" s="1">
        <v>0.14166666666666666</v>
      </c>
      <c r="E1000" s="2" t="s">
        <v>38</v>
      </c>
      <c r="F1000" s="2" t="s">
        <v>304</v>
      </c>
      <c r="G1000" s="2">
        <v>19</v>
      </c>
      <c r="H1000" s="2">
        <v>28</v>
      </c>
      <c r="I1000">
        <v>-9</v>
      </c>
      <c r="R1000" t="str">
        <f t="shared" si="75"/>
        <v>23:24</v>
      </c>
      <c r="S1000" t="str">
        <f t="shared" si="76"/>
        <v>'</v>
      </c>
      <c r="T1000" s="1" t="str">
        <f t="shared" si="77"/>
        <v>23:24</v>
      </c>
      <c r="U1000" s="4" t="str">
        <f t="shared" si="78"/>
        <v>{time:'23:24', margin:-9, text: 'Official TV Timeout', team: 'OFFICIAL'},</v>
      </c>
    </row>
    <row r="1001" spans="1:21" ht="15" hidden="1" customHeight="1">
      <c r="A1001" s="1">
        <v>0.14097222222175301</v>
      </c>
      <c r="B1001" s="4">
        <f t="shared" si="79"/>
        <v>23</v>
      </c>
      <c r="C1001" s="2" t="s">
        <v>265</v>
      </c>
      <c r="I1001">
        <v>-9</v>
      </c>
      <c r="R1001" t="str">
        <f t="shared" si="75"/>
        <v>23:23</v>
      </c>
      <c r="S1001" t="str">
        <f t="shared" si="76"/>
        <v>'</v>
      </c>
      <c r="T1001" s="1" t="str">
        <f t="shared" si="77"/>
        <v>23:23</v>
      </c>
      <c r="U1001" s="4" t="str">
        <f t="shared" si="78"/>
        <v>{time:'23:23', margin:-9, text: '', team: ''},</v>
      </c>
    </row>
    <row r="1002" spans="1:21" ht="15" hidden="1" customHeight="1">
      <c r="A1002" s="1">
        <v>0.14027777777730799</v>
      </c>
      <c r="B1002" s="4">
        <f t="shared" si="79"/>
        <v>23</v>
      </c>
      <c r="C1002" s="2" t="s">
        <v>258</v>
      </c>
      <c r="I1002">
        <v>-9</v>
      </c>
      <c r="R1002" t="str">
        <f t="shared" si="75"/>
        <v>23:22</v>
      </c>
      <c r="S1002" t="str">
        <f t="shared" si="76"/>
        <v>'</v>
      </c>
      <c r="T1002" s="1" t="str">
        <f t="shared" si="77"/>
        <v>23:22</v>
      </c>
      <c r="U1002" s="4" t="str">
        <f t="shared" si="78"/>
        <v>{time:'23:22', margin:-9, text: '', team: ''},</v>
      </c>
    </row>
    <row r="1003" spans="1:21" ht="15" hidden="1" customHeight="1">
      <c r="A1003" s="1">
        <v>0.13958333333286299</v>
      </c>
      <c r="B1003" s="4">
        <f t="shared" si="79"/>
        <v>23</v>
      </c>
      <c r="C1003" s="2" t="s">
        <v>264</v>
      </c>
      <c r="I1003">
        <v>-9</v>
      </c>
      <c r="R1003" t="str">
        <f t="shared" si="75"/>
        <v>23:21</v>
      </c>
      <c r="S1003" t="str">
        <f t="shared" si="76"/>
        <v>'</v>
      </c>
      <c r="T1003" s="1" t="str">
        <f t="shared" si="77"/>
        <v>23:21</v>
      </c>
      <c r="U1003" s="4" t="str">
        <f t="shared" si="78"/>
        <v>{time:'23:21', margin:-9, text: '', team: ''},</v>
      </c>
    </row>
    <row r="1004" spans="1:21" ht="15" hidden="1" customHeight="1">
      <c r="A1004" s="1">
        <v>0.13888888888841799</v>
      </c>
      <c r="B1004" s="4">
        <f t="shared" si="79"/>
        <v>23</v>
      </c>
      <c r="C1004" s="2" t="s">
        <v>256</v>
      </c>
      <c r="I1004">
        <v>-9</v>
      </c>
      <c r="R1004" t="str">
        <f t="shared" si="75"/>
        <v>23:20</v>
      </c>
      <c r="S1004" t="str">
        <f t="shared" si="76"/>
        <v>'</v>
      </c>
      <c r="T1004" s="1" t="str">
        <f t="shared" si="77"/>
        <v>23:20</v>
      </c>
      <c r="U1004" s="4" t="str">
        <f t="shared" si="78"/>
        <v>{time:'23:20', margin:-9, text: '', team: ''},</v>
      </c>
    </row>
    <row r="1005" spans="1:21" ht="15" hidden="1" customHeight="1">
      <c r="A1005" s="1">
        <v>0.138194444443973</v>
      </c>
      <c r="B1005" s="4">
        <f t="shared" si="79"/>
        <v>23</v>
      </c>
      <c r="C1005" s="2" t="s">
        <v>262</v>
      </c>
      <c r="I1005">
        <v>-9</v>
      </c>
      <c r="R1005" t="str">
        <f t="shared" si="75"/>
        <v>23:19</v>
      </c>
      <c r="S1005" t="str">
        <f t="shared" si="76"/>
        <v>'</v>
      </c>
      <c r="T1005" s="1" t="str">
        <f t="shared" si="77"/>
        <v>23:19</v>
      </c>
      <c r="U1005" s="4" t="str">
        <f t="shared" si="78"/>
        <v>{time:'23:19', margin:-9, text: '', team: ''},</v>
      </c>
    </row>
    <row r="1006" spans="1:21" ht="15" hidden="1" customHeight="1">
      <c r="A1006" s="1">
        <v>0.137499999999528</v>
      </c>
      <c r="B1006" s="4">
        <f t="shared" si="79"/>
        <v>23</v>
      </c>
      <c r="C1006" s="2" t="s">
        <v>255</v>
      </c>
      <c r="I1006">
        <v>-9</v>
      </c>
      <c r="R1006" t="str">
        <f t="shared" si="75"/>
        <v>23:18</v>
      </c>
      <c r="S1006" t="str">
        <f t="shared" si="76"/>
        <v>'</v>
      </c>
      <c r="T1006" s="1" t="str">
        <f t="shared" si="77"/>
        <v>23:18</v>
      </c>
      <c r="U1006" s="4" t="str">
        <f t="shared" si="78"/>
        <v>{time:'23:18', margin:-9, text: '', team: ''},</v>
      </c>
    </row>
    <row r="1007" spans="1:21" ht="15" hidden="1" customHeight="1">
      <c r="A1007" s="1">
        <v>0.136805555555083</v>
      </c>
      <c r="B1007" s="4">
        <f t="shared" si="79"/>
        <v>23</v>
      </c>
      <c r="C1007" s="2" t="s">
        <v>257</v>
      </c>
      <c r="I1007">
        <v>-9</v>
      </c>
      <c r="R1007" t="str">
        <f t="shared" si="75"/>
        <v>23:17</v>
      </c>
      <c r="S1007" t="str">
        <f t="shared" si="76"/>
        <v>'</v>
      </c>
      <c r="T1007" s="1" t="str">
        <f t="shared" si="77"/>
        <v>23:17</v>
      </c>
      <c r="U1007" s="4" t="str">
        <f t="shared" si="78"/>
        <v>{time:'23:17', margin:-9, text: '', team: ''},</v>
      </c>
    </row>
    <row r="1008" spans="1:21" ht="15" hidden="1" customHeight="1">
      <c r="A1008" s="1">
        <v>0.13611111111063801</v>
      </c>
      <c r="B1008" s="4">
        <f t="shared" si="79"/>
        <v>23</v>
      </c>
      <c r="C1008" s="2" t="s">
        <v>253</v>
      </c>
      <c r="I1008">
        <v>-9</v>
      </c>
      <c r="R1008" t="str">
        <f t="shared" si="75"/>
        <v>23:16</v>
      </c>
      <c r="S1008" t="str">
        <f t="shared" si="76"/>
        <v>'</v>
      </c>
      <c r="T1008" s="1" t="str">
        <f t="shared" si="77"/>
        <v>23:16</v>
      </c>
      <c r="U1008" s="4" t="str">
        <f t="shared" si="78"/>
        <v>{time:'23:16', margin:-9, text: '', team: ''},</v>
      </c>
    </row>
    <row r="1009" spans="1:21" ht="15" hidden="1" customHeight="1">
      <c r="A1009" s="1">
        <v>0.13541666666619301</v>
      </c>
      <c r="B1009" s="4">
        <f t="shared" si="79"/>
        <v>23</v>
      </c>
      <c r="C1009" s="2" t="s">
        <v>252</v>
      </c>
      <c r="I1009">
        <v>-9</v>
      </c>
      <c r="R1009" t="str">
        <f t="shared" si="75"/>
        <v>23:15</v>
      </c>
      <c r="S1009" t="str">
        <f t="shared" si="76"/>
        <v>'</v>
      </c>
      <c r="T1009" s="1" t="str">
        <f t="shared" si="77"/>
        <v>23:15</v>
      </c>
      <c r="U1009" s="4" t="str">
        <f t="shared" si="78"/>
        <v>{time:'23:15', margin:-9, text: '', team: ''},</v>
      </c>
    </row>
    <row r="1010" spans="1:21" ht="15" hidden="1" customHeight="1">
      <c r="A1010" s="1">
        <v>0.13472222222174801</v>
      </c>
      <c r="B1010" s="4">
        <f t="shared" si="79"/>
        <v>23</v>
      </c>
      <c r="C1010" s="2" t="s">
        <v>251</v>
      </c>
      <c r="I1010">
        <v>-9</v>
      </c>
      <c r="R1010" t="str">
        <f t="shared" si="75"/>
        <v>23:14</v>
      </c>
      <c r="S1010" t="str">
        <f t="shared" si="76"/>
        <v>'</v>
      </c>
      <c r="T1010" s="1" t="str">
        <f t="shared" si="77"/>
        <v>23:14</v>
      </c>
      <c r="U1010" s="4" t="str">
        <f t="shared" si="78"/>
        <v>{time:'23:14', margin:-9, text: '', team: ''},</v>
      </c>
    </row>
    <row r="1011" spans="1:21" ht="15" hidden="1" customHeight="1">
      <c r="A1011" s="1">
        <v>0.13402777777730299</v>
      </c>
      <c r="B1011" s="4">
        <f t="shared" si="79"/>
        <v>23</v>
      </c>
      <c r="C1011" s="2" t="s">
        <v>254</v>
      </c>
      <c r="I1011">
        <v>-9</v>
      </c>
      <c r="R1011" t="str">
        <f t="shared" si="75"/>
        <v>23:13</v>
      </c>
      <c r="S1011" t="str">
        <f t="shared" si="76"/>
        <v>'</v>
      </c>
      <c r="T1011" s="1" t="str">
        <f t="shared" si="77"/>
        <v>23:13</v>
      </c>
      <c r="U1011" s="4" t="str">
        <f t="shared" si="78"/>
        <v>{time:'23:13', margin:-9, text: '', team: ''},</v>
      </c>
    </row>
    <row r="1012" spans="1:21" ht="15" hidden="1" customHeight="1">
      <c r="A1012" s="1">
        <v>0.13333333333285799</v>
      </c>
      <c r="B1012" s="4">
        <f t="shared" si="79"/>
        <v>23</v>
      </c>
      <c r="C1012" s="2" t="s">
        <v>317</v>
      </c>
      <c r="I1012">
        <v>-9</v>
      </c>
      <c r="R1012" t="str">
        <f t="shared" si="75"/>
        <v>23:12</v>
      </c>
      <c r="S1012" t="str">
        <f t="shared" si="76"/>
        <v>'</v>
      </c>
      <c r="T1012" s="1" t="str">
        <f t="shared" si="77"/>
        <v>23:12</v>
      </c>
      <c r="U1012" s="4" t="str">
        <f t="shared" si="78"/>
        <v>{time:'23:12', margin:-9, text: '', team: ''},</v>
      </c>
    </row>
    <row r="1013" spans="1:21" ht="15" hidden="1" customHeight="1">
      <c r="A1013" s="1">
        <v>0.13263888888841299</v>
      </c>
      <c r="B1013" s="4">
        <f t="shared" si="79"/>
        <v>23</v>
      </c>
      <c r="C1013" s="2" t="s">
        <v>250</v>
      </c>
      <c r="I1013">
        <v>-9</v>
      </c>
      <c r="R1013" t="str">
        <f t="shared" si="75"/>
        <v>23:11</v>
      </c>
      <c r="S1013" t="str">
        <f t="shared" si="76"/>
        <v>'</v>
      </c>
      <c r="T1013" s="1" t="str">
        <f t="shared" si="77"/>
        <v>23:11</v>
      </c>
      <c r="U1013" s="4" t="str">
        <f t="shared" si="78"/>
        <v>{time:'23:11', margin:-9, text: '', team: ''},</v>
      </c>
    </row>
    <row r="1014" spans="1:21" ht="15" hidden="1" customHeight="1">
      <c r="A1014" s="1">
        <v>0.131944444443968</v>
      </c>
      <c r="B1014" s="4">
        <f t="shared" si="79"/>
        <v>23</v>
      </c>
      <c r="C1014" s="2" t="s">
        <v>318</v>
      </c>
      <c r="I1014">
        <v>-9</v>
      </c>
      <c r="R1014" t="str">
        <f t="shared" si="75"/>
        <v>23:10</v>
      </c>
      <c r="S1014" t="str">
        <f t="shared" si="76"/>
        <v>'</v>
      </c>
      <c r="T1014" s="1" t="str">
        <f t="shared" si="77"/>
        <v>23:10</v>
      </c>
      <c r="U1014" s="4" t="str">
        <f t="shared" si="78"/>
        <v>{time:'23:10', margin:-9, text: '', team: ''},</v>
      </c>
    </row>
    <row r="1015" spans="1:21" ht="15" hidden="1" customHeight="1">
      <c r="A1015" s="1">
        <v>0.131249999999523</v>
      </c>
      <c r="B1015" s="4">
        <f t="shared" si="79"/>
        <v>23</v>
      </c>
      <c r="C1015" s="2" t="s">
        <v>319</v>
      </c>
      <c r="I1015">
        <v>-9</v>
      </c>
      <c r="R1015" t="str">
        <f t="shared" si="75"/>
        <v>23:09</v>
      </c>
      <c r="S1015" t="str">
        <f t="shared" si="76"/>
        <v>'</v>
      </c>
      <c r="T1015" s="1" t="str">
        <f t="shared" si="77"/>
        <v>23:09</v>
      </c>
      <c r="U1015" s="4" t="str">
        <f t="shared" si="78"/>
        <v>{time:'23:09', margin:-9, text: '', team: ''},</v>
      </c>
    </row>
    <row r="1016" spans="1:21" ht="15" hidden="1" customHeight="1">
      <c r="A1016" s="1">
        <v>0.130555555555078</v>
      </c>
      <c r="B1016" s="4">
        <f t="shared" si="79"/>
        <v>23</v>
      </c>
      <c r="C1016" s="2" t="s">
        <v>320</v>
      </c>
      <c r="I1016">
        <v>-9</v>
      </c>
      <c r="R1016" t="str">
        <f t="shared" si="75"/>
        <v>23:08</v>
      </c>
      <c r="S1016" t="str">
        <f t="shared" si="76"/>
        <v>'</v>
      </c>
      <c r="T1016" s="1" t="str">
        <f t="shared" si="77"/>
        <v>23:08</v>
      </c>
      <c r="U1016" s="4" t="str">
        <f t="shared" si="78"/>
        <v>{time:'23:08', margin:-9, text: '', team: ''},</v>
      </c>
    </row>
    <row r="1017" spans="1:21" ht="15" hidden="1" customHeight="1">
      <c r="A1017" s="1">
        <v>0.129861111110633</v>
      </c>
      <c r="B1017" s="4">
        <f t="shared" si="79"/>
        <v>23</v>
      </c>
      <c r="C1017" s="2" t="s">
        <v>321</v>
      </c>
      <c r="I1017">
        <v>-9</v>
      </c>
      <c r="R1017" t="str">
        <f t="shared" si="75"/>
        <v>23:07</v>
      </c>
      <c r="S1017" t="str">
        <f t="shared" si="76"/>
        <v>'</v>
      </c>
      <c r="T1017" s="1" t="str">
        <f t="shared" si="77"/>
        <v>23:07</v>
      </c>
      <c r="U1017" s="4" t="str">
        <f t="shared" si="78"/>
        <v>{time:'23:07', margin:-9, text: '', team: ''},</v>
      </c>
    </row>
    <row r="1018" spans="1:21" ht="15" hidden="1" customHeight="1">
      <c r="A1018" s="1">
        <v>0.12916666666618801</v>
      </c>
      <c r="B1018" s="4">
        <f t="shared" si="79"/>
        <v>23</v>
      </c>
      <c r="C1018" s="2" t="s">
        <v>322</v>
      </c>
      <c r="I1018">
        <v>-9</v>
      </c>
      <c r="R1018" t="str">
        <f t="shared" si="75"/>
        <v>23:06</v>
      </c>
      <c r="S1018" t="str">
        <f t="shared" si="76"/>
        <v>'</v>
      </c>
      <c r="T1018" s="1" t="str">
        <f t="shared" si="77"/>
        <v>23:06</v>
      </c>
      <c r="U1018" s="4" t="str">
        <f t="shared" si="78"/>
        <v>{time:'23:06', margin:-9, text: '', team: ''},</v>
      </c>
    </row>
    <row r="1019" spans="1:21" ht="15" customHeight="1">
      <c r="A1019" s="1">
        <v>0.12847222222174301</v>
      </c>
      <c r="B1019" s="4">
        <f t="shared" si="79"/>
        <v>23</v>
      </c>
      <c r="C1019" s="2" t="s">
        <v>323</v>
      </c>
      <c r="D1019" s="1">
        <v>0.12847222222222224</v>
      </c>
      <c r="E1019" s="2" t="s">
        <v>98</v>
      </c>
      <c r="F1019" s="2" t="s">
        <v>241</v>
      </c>
      <c r="G1019" s="2" t="s">
        <v>264</v>
      </c>
      <c r="H1019" s="2" t="s">
        <v>263</v>
      </c>
      <c r="I1019">
        <v>-7</v>
      </c>
      <c r="R1019" t="str">
        <f t="shared" si="75"/>
        <v>23:05</v>
      </c>
      <c r="S1019" t="str">
        <f t="shared" si="76"/>
        <v>'</v>
      </c>
      <c r="T1019" s="1" t="str">
        <f t="shared" si="77"/>
        <v>23:05</v>
      </c>
      <c r="U1019" s="4" t="str">
        <f t="shared" si="78"/>
        <v>{time:'23:05', margin:-7, text: 'David Kravish made Layup. Assisted by Brandon Chauca.', team: 'CAL'},</v>
      </c>
    </row>
    <row r="1020" spans="1:21" ht="15" hidden="1" customHeight="1">
      <c r="A1020" s="1">
        <v>0.12777777777729801</v>
      </c>
      <c r="B1020" s="4">
        <f t="shared" si="79"/>
        <v>23</v>
      </c>
      <c r="C1020" s="2" t="s">
        <v>324</v>
      </c>
      <c r="I1020">
        <v>-7</v>
      </c>
      <c r="R1020" t="str">
        <f t="shared" si="75"/>
        <v>23:04</v>
      </c>
      <c r="S1020" t="str">
        <f t="shared" si="76"/>
        <v>'</v>
      </c>
      <c r="T1020" s="1" t="str">
        <f t="shared" si="77"/>
        <v>23:04</v>
      </c>
      <c r="U1020" s="4" t="str">
        <f t="shared" si="78"/>
        <v>{time:'23:04', margin:-7, text: '', team: ''},</v>
      </c>
    </row>
    <row r="1021" spans="1:21" ht="15" hidden="1" customHeight="1">
      <c r="A1021" s="1">
        <v>0.12708333333285299</v>
      </c>
      <c r="B1021" s="4">
        <f t="shared" si="79"/>
        <v>23</v>
      </c>
      <c r="C1021" s="2" t="s">
        <v>325</v>
      </c>
      <c r="I1021">
        <v>-7</v>
      </c>
      <c r="R1021" t="str">
        <f t="shared" si="75"/>
        <v>23:03</v>
      </c>
      <c r="S1021" t="str">
        <f t="shared" si="76"/>
        <v>'</v>
      </c>
      <c r="T1021" s="1" t="str">
        <f t="shared" si="77"/>
        <v>23:03</v>
      </c>
      <c r="U1021" s="4" t="str">
        <f t="shared" si="78"/>
        <v>{time:'23:03', margin:-7, text: '', team: ''},</v>
      </c>
    </row>
    <row r="1022" spans="1:21" ht="15" hidden="1" customHeight="1">
      <c r="A1022" s="1">
        <v>0.12638888888840799</v>
      </c>
      <c r="B1022" s="4">
        <f t="shared" si="79"/>
        <v>23</v>
      </c>
      <c r="C1022" s="2" t="s">
        <v>326</v>
      </c>
      <c r="I1022">
        <v>-7</v>
      </c>
      <c r="R1022" t="str">
        <f t="shared" si="75"/>
        <v>23:02</v>
      </c>
      <c r="S1022" t="str">
        <f t="shared" si="76"/>
        <v>'</v>
      </c>
      <c r="T1022" s="1" t="str">
        <f t="shared" si="77"/>
        <v>23:02</v>
      </c>
      <c r="U1022" s="4" t="str">
        <f t="shared" si="78"/>
        <v>{time:'23:02', margin:-7, text: '', team: ''},</v>
      </c>
    </row>
    <row r="1023" spans="1:21" ht="15" hidden="1" customHeight="1">
      <c r="A1023" s="1">
        <v>0.12569444444396299</v>
      </c>
      <c r="B1023" s="4">
        <f t="shared" si="79"/>
        <v>23</v>
      </c>
      <c r="C1023" s="2" t="s">
        <v>327</v>
      </c>
      <c r="I1023">
        <v>-7</v>
      </c>
      <c r="R1023" t="str">
        <f t="shared" si="75"/>
        <v>23:01</v>
      </c>
      <c r="S1023" t="str">
        <f t="shared" si="76"/>
        <v>'</v>
      </c>
      <c r="T1023" s="1" t="str">
        <f t="shared" si="77"/>
        <v>23:01</v>
      </c>
      <c r="U1023" s="4" t="str">
        <f t="shared" si="78"/>
        <v>{time:'23:01', margin:-7, text: '', team: ''},</v>
      </c>
    </row>
    <row r="1024" spans="1:21" ht="15" hidden="1" customHeight="1">
      <c r="A1024" s="1">
        <v>0.124999999999518</v>
      </c>
      <c r="B1024" s="4">
        <f t="shared" si="79"/>
        <v>23</v>
      </c>
      <c r="C1024" s="2" t="s">
        <v>309</v>
      </c>
      <c r="I1024">
        <v>-7</v>
      </c>
      <c r="R1024" t="str">
        <f t="shared" si="75"/>
        <v>23:00</v>
      </c>
      <c r="S1024" t="str">
        <f t="shared" si="76"/>
        <v>'</v>
      </c>
      <c r="T1024" s="1" t="str">
        <f t="shared" si="77"/>
        <v>23:00</v>
      </c>
      <c r="U1024" s="4" t="str">
        <f t="shared" si="78"/>
        <v>{time:'23:00', margin:-7, text: '', team: ''},</v>
      </c>
    </row>
    <row r="1025" spans="1:21" ht="15" hidden="1" customHeight="1">
      <c r="A1025" s="1">
        <v>0.124305555555073</v>
      </c>
      <c r="B1025" s="4">
        <f t="shared" si="79"/>
        <v>22</v>
      </c>
      <c r="C1025" s="2" t="s">
        <v>287</v>
      </c>
      <c r="I1025">
        <v>-7</v>
      </c>
      <c r="R1025" t="str">
        <f t="shared" si="75"/>
        <v>22:59</v>
      </c>
      <c r="S1025" t="str">
        <f t="shared" si="76"/>
        <v>'</v>
      </c>
      <c r="T1025" s="1" t="str">
        <f t="shared" si="77"/>
        <v>22:59</v>
      </c>
      <c r="U1025" s="4" t="str">
        <f t="shared" si="78"/>
        <v>{time:'22:59', margin:-7, text: '', team: ''},</v>
      </c>
    </row>
    <row r="1026" spans="1:21" ht="15" hidden="1" customHeight="1">
      <c r="A1026" s="1">
        <v>0.123611111110628</v>
      </c>
      <c r="B1026" s="4">
        <f t="shared" si="79"/>
        <v>22</v>
      </c>
      <c r="C1026" s="2" t="s">
        <v>285</v>
      </c>
      <c r="I1026">
        <v>-7</v>
      </c>
      <c r="R1026" t="str">
        <f t="shared" si="75"/>
        <v>22:58</v>
      </c>
      <c r="S1026" t="str">
        <f t="shared" si="76"/>
        <v>'</v>
      </c>
      <c r="T1026" s="1" t="str">
        <f t="shared" si="77"/>
        <v>22:58</v>
      </c>
      <c r="U1026" s="4" t="str">
        <f t="shared" si="78"/>
        <v>{time:'22:58', margin:-7, text: '', team: ''},</v>
      </c>
    </row>
    <row r="1027" spans="1:21" ht="15" hidden="1" customHeight="1">
      <c r="A1027" s="1">
        <v>0.12291666666618301</v>
      </c>
      <c r="B1027" s="4">
        <f t="shared" si="79"/>
        <v>22</v>
      </c>
      <c r="C1027" s="2" t="s">
        <v>297</v>
      </c>
      <c r="I1027">
        <v>-7</v>
      </c>
      <c r="R1027" t="str">
        <f t="shared" si="75"/>
        <v>22:57</v>
      </c>
      <c r="S1027" t="str">
        <f t="shared" si="76"/>
        <v>'</v>
      </c>
      <c r="T1027" s="1" t="str">
        <f t="shared" si="77"/>
        <v>22:57</v>
      </c>
      <c r="U1027" s="4" t="str">
        <f t="shared" si="78"/>
        <v>{time:'22:57', margin:-7, text: '', team: ''},</v>
      </c>
    </row>
    <row r="1028" spans="1:21" ht="15" hidden="1" customHeight="1">
      <c r="A1028" s="1">
        <v>0.12222222222173799</v>
      </c>
      <c r="B1028" s="4">
        <f t="shared" si="79"/>
        <v>22</v>
      </c>
      <c r="C1028" s="2" t="s">
        <v>284</v>
      </c>
      <c r="I1028">
        <v>-7</v>
      </c>
      <c r="R1028" t="str">
        <f t="shared" si="75"/>
        <v>22:56</v>
      </c>
      <c r="S1028" t="str">
        <f t="shared" si="76"/>
        <v>'</v>
      </c>
      <c r="T1028" s="1" t="str">
        <f t="shared" si="77"/>
        <v>22:56</v>
      </c>
      <c r="U1028" s="4" t="str">
        <f t="shared" si="78"/>
        <v>{time:'22:56', margin:-7, text: '', team: ''},</v>
      </c>
    </row>
    <row r="1029" spans="1:21" ht="15" hidden="1" customHeight="1">
      <c r="A1029" s="1">
        <v>0.121527777777293</v>
      </c>
      <c r="B1029" s="4">
        <f t="shared" si="79"/>
        <v>22</v>
      </c>
      <c r="C1029" s="2" t="s">
        <v>293</v>
      </c>
      <c r="I1029">
        <v>-7</v>
      </c>
      <c r="R1029" t="str">
        <f t="shared" ref="R1029:R1092" si="80">B1029&amp;":"&amp;C1029</f>
        <v>22:55</v>
      </c>
      <c r="S1029" t="str">
        <f t="shared" ref="S1029:S1092" si="81">"'"</f>
        <v>'</v>
      </c>
      <c r="T1029" s="1" t="str">
        <f t="shared" ref="T1029:T1092" si="82">R1029</f>
        <v>22:55</v>
      </c>
      <c r="U1029" s="4" t="str">
        <f t="shared" ref="U1029:U1092" si="83">"{time:'"&amp;R1029&amp;"', margin:"&amp;I1029&amp;", text: '"&amp;E1029&amp;"', team: '"&amp;F1029&amp;"'},"</f>
        <v>{time:'22:55', margin:-7, text: '', team: ''},</v>
      </c>
    </row>
    <row r="1030" spans="1:21" ht="15" hidden="1" customHeight="1">
      <c r="A1030" s="1">
        <v>0.120833333332848</v>
      </c>
      <c r="B1030" s="4">
        <f t="shared" ref="B1030:B1093" si="84">IF(C1029="00",B1029-1,B1029)</f>
        <v>22</v>
      </c>
      <c r="C1030" s="2" t="s">
        <v>282</v>
      </c>
      <c r="I1030">
        <v>-7</v>
      </c>
      <c r="R1030" t="str">
        <f t="shared" si="80"/>
        <v>22:54</v>
      </c>
      <c r="S1030" t="str">
        <f t="shared" si="81"/>
        <v>'</v>
      </c>
      <c r="T1030" s="1" t="str">
        <f t="shared" si="82"/>
        <v>22:54</v>
      </c>
      <c r="U1030" s="4" t="str">
        <f t="shared" si="83"/>
        <v>{time:'22:54', margin:-7, text: '', team: ''},</v>
      </c>
    </row>
    <row r="1031" spans="1:21" ht="15" hidden="1" customHeight="1">
      <c r="A1031" s="1">
        <v>0.120138888888403</v>
      </c>
      <c r="B1031" s="4">
        <f t="shared" si="84"/>
        <v>22</v>
      </c>
      <c r="C1031" s="2" t="s">
        <v>310</v>
      </c>
      <c r="I1031">
        <v>-7</v>
      </c>
      <c r="R1031" t="str">
        <f t="shared" si="80"/>
        <v>22:53</v>
      </c>
      <c r="S1031" t="str">
        <f t="shared" si="81"/>
        <v>'</v>
      </c>
      <c r="T1031" s="1" t="str">
        <f t="shared" si="82"/>
        <v>22:53</v>
      </c>
      <c r="U1031" s="4" t="str">
        <f t="shared" si="83"/>
        <v>{time:'22:53', margin:-7, text: '', team: ''},</v>
      </c>
    </row>
    <row r="1032" spans="1:21" ht="15" hidden="1" customHeight="1">
      <c r="A1032" s="1">
        <v>0.11944444444395801</v>
      </c>
      <c r="B1032" s="4">
        <f t="shared" si="84"/>
        <v>22</v>
      </c>
      <c r="C1032" s="2" t="s">
        <v>280</v>
      </c>
      <c r="I1032">
        <v>-7</v>
      </c>
      <c r="R1032" t="str">
        <f t="shared" si="80"/>
        <v>22:52</v>
      </c>
      <c r="S1032" t="str">
        <f t="shared" si="81"/>
        <v>'</v>
      </c>
      <c r="T1032" s="1" t="str">
        <f t="shared" si="82"/>
        <v>22:52</v>
      </c>
      <c r="U1032" s="4" t="str">
        <f t="shared" si="83"/>
        <v>{time:'22:52', margin:-7, text: '', team: ''},</v>
      </c>
    </row>
    <row r="1033" spans="1:21" ht="15" hidden="1" customHeight="1">
      <c r="A1033" s="1">
        <v>0.118749999999513</v>
      </c>
      <c r="B1033" s="4">
        <f t="shared" si="84"/>
        <v>22</v>
      </c>
      <c r="C1033" s="2" t="s">
        <v>311</v>
      </c>
      <c r="I1033">
        <v>-7</v>
      </c>
      <c r="R1033" t="str">
        <f t="shared" si="80"/>
        <v>22:51</v>
      </c>
      <c r="S1033" t="str">
        <f t="shared" si="81"/>
        <v>'</v>
      </c>
      <c r="T1033" s="1" t="str">
        <f t="shared" si="82"/>
        <v>22:51</v>
      </c>
      <c r="U1033" s="4" t="str">
        <f t="shared" si="83"/>
        <v>{time:'22:51', margin:-7, text: '', team: ''},</v>
      </c>
    </row>
    <row r="1034" spans="1:21" ht="15" hidden="1" customHeight="1">
      <c r="A1034" s="1">
        <v>0.118055555555068</v>
      </c>
      <c r="B1034" s="4">
        <f t="shared" si="84"/>
        <v>22</v>
      </c>
      <c r="C1034" s="2" t="s">
        <v>279</v>
      </c>
      <c r="I1034">
        <v>-7</v>
      </c>
      <c r="R1034" t="str">
        <f t="shared" si="80"/>
        <v>22:50</v>
      </c>
      <c r="S1034" t="str">
        <f t="shared" si="81"/>
        <v>'</v>
      </c>
      <c r="T1034" s="1" t="str">
        <f t="shared" si="82"/>
        <v>22:50</v>
      </c>
      <c r="U1034" s="4" t="str">
        <f t="shared" si="83"/>
        <v>{time:'22:50', margin:-7, text: '', team: ''},</v>
      </c>
    </row>
    <row r="1035" spans="1:21" ht="15" hidden="1" customHeight="1">
      <c r="A1035" s="1">
        <v>0.117361111110623</v>
      </c>
      <c r="B1035" s="4">
        <f t="shared" si="84"/>
        <v>22</v>
      </c>
      <c r="C1035" s="2" t="s">
        <v>312</v>
      </c>
      <c r="I1035">
        <v>-7</v>
      </c>
      <c r="R1035" t="str">
        <f t="shared" si="80"/>
        <v>22:49</v>
      </c>
      <c r="S1035" t="str">
        <f t="shared" si="81"/>
        <v>'</v>
      </c>
      <c r="T1035" s="1" t="str">
        <f t="shared" si="82"/>
        <v>22:49</v>
      </c>
      <c r="U1035" s="4" t="str">
        <f t="shared" si="83"/>
        <v>{time:'22:49', margin:-7, text: '', team: ''},</v>
      </c>
    </row>
    <row r="1036" spans="1:21" ht="15" hidden="1" customHeight="1">
      <c r="A1036" s="1">
        <v>0.116666666666178</v>
      </c>
      <c r="B1036" s="4">
        <f t="shared" si="84"/>
        <v>22</v>
      </c>
      <c r="C1036" s="2" t="s">
        <v>277</v>
      </c>
      <c r="I1036">
        <v>-7</v>
      </c>
      <c r="R1036" t="str">
        <f t="shared" si="80"/>
        <v>22:48</v>
      </c>
      <c r="S1036" t="str">
        <f t="shared" si="81"/>
        <v>'</v>
      </c>
      <c r="T1036" s="1" t="str">
        <f t="shared" si="82"/>
        <v>22:48</v>
      </c>
      <c r="U1036" s="4" t="str">
        <f t="shared" si="83"/>
        <v>{time:'22:48', margin:-7, text: '', team: ''},</v>
      </c>
    </row>
    <row r="1037" spans="1:21" ht="15" hidden="1" customHeight="1">
      <c r="A1037" s="1">
        <v>0.11597222222173301</v>
      </c>
      <c r="B1037" s="4">
        <f t="shared" si="84"/>
        <v>22</v>
      </c>
      <c r="C1037" s="2" t="s">
        <v>289</v>
      </c>
      <c r="I1037">
        <v>-7</v>
      </c>
      <c r="R1037" t="str">
        <f t="shared" si="80"/>
        <v>22:47</v>
      </c>
      <c r="S1037" t="str">
        <f t="shared" si="81"/>
        <v>'</v>
      </c>
      <c r="T1037" s="1" t="str">
        <f t="shared" si="82"/>
        <v>22:47</v>
      </c>
      <c r="U1037" s="4" t="str">
        <f t="shared" si="83"/>
        <v>{time:'22:47', margin:-7, text: '', team: ''},</v>
      </c>
    </row>
    <row r="1038" spans="1:21" ht="15" hidden="1" customHeight="1">
      <c r="A1038" s="1">
        <v>0.115277777777288</v>
      </c>
      <c r="B1038" s="4">
        <f t="shared" si="84"/>
        <v>22</v>
      </c>
      <c r="C1038" s="2" t="s">
        <v>276</v>
      </c>
      <c r="I1038">
        <v>-7</v>
      </c>
      <c r="R1038" t="str">
        <f t="shared" si="80"/>
        <v>22:46</v>
      </c>
      <c r="S1038" t="str">
        <f t="shared" si="81"/>
        <v>'</v>
      </c>
      <c r="T1038" s="1" t="str">
        <f t="shared" si="82"/>
        <v>22:46</v>
      </c>
      <c r="U1038" s="4" t="str">
        <f t="shared" si="83"/>
        <v>{time:'22:46', margin:-7, text: '', team: ''},</v>
      </c>
    </row>
    <row r="1039" spans="1:21" ht="15" hidden="1" customHeight="1">
      <c r="A1039" s="1">
        <v>0.114583333332843</v>
      </c>
      <c r="B1039" s="4">
        <f t="shared" si="84"/>
        <v>22</v>
      </c>
      <c r="C1039" s="2" t="s">
        <v>286</v>
      </c>
      <c r="I1039">
        <v>-7</v>
      </c>
      <c r="R1039" t="str">
        <f t="shared" si="80"/>
        <v>22:45</v>
      </c>
      <c r="S1039" t="str">
        <f t="shared" si="81"/>
        <v>'</v>
      </c>
      <c r="T1039" s="1" t="str">
        <f t="shared" si="82"/>
        <v>22:45</v>
      </c>
      <c r="U1039" s="4" t="str">
        <f t="shared" si="83"/>
        <v>{time:'22:45', margin:-7, text: '', team: ''},</v>
      </c>
    </row>
    <row r="1040" spans="1:21" ht="15" hidden="1" customHeight="1">
      <c r="A1040" s="1">
        <v>0.113888888888398</v>
      </c>
      <c r="B1040" s="4">
        <f t="shared" si="84"/>
        <v>22</v>
      </c>
      <c r="C1040" s="2" t="s">
        <v>274</v>
      </c>
      <c r="I1040">
        <v>-7</v>
      </c>
      <c r="R1040" t="str">
        <f t="shared" si="80"/>
        <v>22:44</v>
      </c>
      <c r="S1040" t="str">
        <f t="shared" si="81"/>
        <v>'</v>
      </c>
      <c r="T1040" s="1" t="str">
        <f t="shared" si="82"/>
        <v>22:44</v>
      </c>
      <c r="U1040" s="4" t="str">
        <f t="shared" si="83"/>
        <v>{time:'22:44', margin:-7, text: '', team: ''},</v>
      </c>
    </row>
    <row r="1041" spans="1:21" ht="15" hidden="1" customHeight="1">
      <c r="A1041" s="1">
        <v>0.113194444443953</v>
      </c>
      <c r="B1041" s="4">
        <f t="shared" si="84"/>
        <v>22</v>
      </c>
      <c r="C1041" s="2" t="s">
        <v>283</v>
      </c>
      <c r="I1041">
        <v>-7</v>
      </c>
      <c r="R1041" t="str">
        <f t="shared" si="80"/>
        <v>22:43</v>
      </c>
      <c r="S1041" t="str">
        <f t="shared" si="81"/>
        <v>'</v>
      </c>
      <c r="T1041" s="1" t="str">
        <f t="shared" si="82"/>
        <v>22:43</v>
      </c>
      <c r="U1041" s="4" t="str">
        <f t="shared" si="83"/>
        <v>{time:'22:43', margin:-7, text: '', team: ''},</v>
      </c>
    </row>
    <row r="1042" spans="1:21">
      <c r="A1042" s="1">
        <v>0.11249999999950799</v>
      </c>
      <c r="B1042" s="4">
        <f t="shared" si="84"/>
        <v>22</v>
      </c>
      <c r="C1042" s="2" t="s">
        <v>273</v>
      </c>
      <c r="D1042" s="1">
        <v>0.1125</v>
      </c>
      <c r="E1042" s="2" t="s">
        <v>100</v>
      </c>
      <c r="F1042" s="2" t="s">
        <v>5</v>
      </c>
      <c r="G1042" s="2" t="s">
        <v>264</v>
      </c>
      <c r="H1042" s="2" t="s">
        <v>263</v>
      </c>
      <c r="I1042">
        <v>-7</v>
      </c>
      <c r="R1042" t="str">
        <f t="shared" si="80"/>
        <v>22:42</v>
      </c>
      <c r="S1042" t="str">
        <f t="shared" si="81"/>
        <v>'</v>
      </c>
      <c r="T1042" s="1" t="str">
        <f t="shared" si="82"/>
        <v>22:42</v>
      </c>
      <c r="U1042" s="4" t="str">
        <f t="shared" si="83"/>
        <v>{time:'22:42', margin:-7, text: 'Chasson Randle missed Layup.', team: 'STANFORD'},</v>
      </c>
    </row>
    <row r="1043" spans="1:21" ht="15" customHeight="1">
      <c r="A1043" s="1">
        <v>0.111805555555063</v>
      </c>
      <c r="B1043" s="4">
        <f t="shared" si="84"/>
        <v>22</v>
      </c>
      <c r="C1043" s="2" t="s">
        <v>281</v>
      </c>
      <c r="D1043" s="1">
        <v>0.1125</v>
      </c>
      <c r="E1043" s="2" t="s">
        <v>60</v>
      </c>
      <c r="F1043" s="2" t="s">
        <v>241</v>
      </c>
      <c r="G1043" s="2" t="s">
        <v>264</v>
      </c>
      <c r="H1043" s="2" t="s">
        <v>263</v>
      </c>
      <c r="I1043">
        <v>-7</v>
      </c>
      <c r="R1043" t="str">
        <f t="shared" si="80"/>
        <v>22:41</v>
      </c>
      <c r="S1043" t="str">
        <f t="shared" si="81"/>
        <v>'</v>
      </c>
      <c r="T1043" s="1" t="str">
        <f t="shared" si="82"/>
        <v>22:41</v>
      </c>
      <c r="U1043" s="4" t="str">
        <f t="shared" si="83"/>
        <v>{time:'22:41', margin:-7, text: 'Sam Singer Defensive Rebound.', team: 'CAL'},</v>
      </c>
    </row>
    <row r="1044" spans="1:21" ht="15" customHeight="1">
      <c r="A1044" s="1">
        <v>0.111111111110618</v>
      </c>
      <c r="B1044" s="4">
        <f t="shared" si="84"/>
        <v>22</v>
      </c>
      <c r="C1044" s="2" t="s">
        <v>272</v>
      </c>
      <c r="D1044" s="1">
        <v>0.1125</v>
      </c>
      <c r="E1044" s="2" t="s">
        <v>92</v>
      </c>
      <c r="F1044" s="2" t="s">
        <v>5</v>
      </c>
      <c r="G1044" s="2" t="s">
        <v>264</v>
      </c>
      <c r="H1044" s="2" t="s">
        <v>263</v>
      </c>
      <c r="I1044">
        <v>-7</v>
      </c>
      <c r="R1044" t="str">
        <f t="shared" si="80"/>
        <v>22:40</v>
      </c>
      <c r="S1044" t="str">
        <f t="shared" si="81"/>
        <v>'</v>
      </c>
      <c r="T1044" s="1" t="str">
        <f t="shared" si="82"/>
        <v>22:40</v>
      </c>
      <c r="U1044" s="4" t="str">
        <f t="shared" si="83"/>
        <v>{time:'22:40', margin:-7, text: 'Foul on Stefan Nastic.', team: 'STANFORD'},</v>
      </c>
    </row>
    <row r="1045" spans="1:21" ht="15" hidden="1" customHeight="1">
      <c r="A1045" s="1">
        <v>0.110416666666173</v>
      </c>
      <c r="B1045" s="4">
        <f t="shared" si="84"/>
        <v>22</v>
      </c>
      <c r="C1045" s="2" t="s">
        <v>271</v>
      </c>
      <c r="I1045">
        <v>-7</v>
      </c>
      <c r="R1045" t="str">
        <f t="shared" si="80"/>
        <v>22:39</v>
      </c>
      <c r="S1045" t="str">
        <f t="shared" si="81"/>
        <v>'</v>
      </c>
      <c r="T1045" s="1" t="str">
        <f t="shared" si="82"/>
        <v>22:39</v>
      </c>
      <c r="U1045" s="4" t="str">
        <f t="shared" si="83"/>
        <v>{time:'22:39', margin:-7, text: '', team: ''},</v>
      </c>
    </row>
    <row r="1046" spans="1:21" ht="15" hidden="1" customHeight="1">
      <c r="A1046" s="1">
        <v>0.10972222222172801</v>
      </c>
      <c r="B1046" s="4">
        <f t="shared" si="84"/>
        <v>22</v>
      </c>
      <c r="C1046" s="2" t="s">
        <v>313</v>
      </c>
      <c r="I1046">
        <v>-7</v>
      </c>
      <c r="R1046" t="str">
        <f t="shared" si="80"/>
        <v>22:38</v>
      </c>
      <c r="S1046" t="str">
        <f t="shared" si="81"/>
        <v>'</v>
      </c>
      <c r="T1046" s="1" t="str">
        <f t="shared" si="82"/>
        <v>22:38</v>
      </c>
      <c r="U1046" s="4" t="str">
        <f t="shared" si="83"/>
        <v>{time:'22:38', margin:-7, text: '', team: ''},</v>
      </c>
    </row>
    <row r="1047" spans="1:21" ht="15" hidden="1" customHeight="1">
      <c r="A1047" s="1">
        <v>0.10902777777728299</v>
      </c>
      <c r="B1047" s="4">
        <f t="shared" si="84"/>
        <v>22</v>
      </c>
      <c r="C1047" s="2" t="s">
        <v>270</v>
      </c>
      <c r="I1047">
        <v>-7</v>
      </c>
      <c r="R1047" t="str">
        <f t="shared" si="80"/>
        <v>22:37</v>
      </c>
      <c r="S1047" t="str">
        <f t="shared" si="81"/>
        <v>'</v>
      </c>
      <c r="T1047" s="1" t="str">
        <f t="shared" si="82"/>
        <v>22:37</v>
      </c>
      <c r="U1047" s="4" t="str">
        <f t="shared" si="83"/>
        <v>{time:'22:37', margin:-7, text: '', team: ''},</v>
      </c>
    </row>
    <row r="1048" spans="1:21" ht="15" hidden="1" customHeight="1">
      <c r="A1048" s="1">
        <v>0.108333333332838</v>
      </c>
      <c r="B1048" s="4">
        <f t="shared" si="84"/>
        <v>22</v>
      </c>
      <c r="C1048" s="2" t="s">
        <v>278</v>
      </c>
      <c r="I1048">
        <v>-7</v>
      </c>
      <c r="R1048" t="str">
        <f t="shared" si="80"/>
        <v>22:36</v>
      </c>
      <c r="S1048" t="str">
        <f t="shared" si="81"/>
        <v>'</v>
      </c>
      <c r="T1048" s="1" t="str">
        <f t="shared" si="82"/>
        <v>22:36</v>
      </c>
      <c r="U1048" s="4" t="str">
        <f t="shared" si="83"/>
        <v>{time:'22:36', margin:-7, text: '', team: ''},</v>
      </c>
    </row>
    <row r="1049" spans="1:21" ht="15" hidden="1" customHeight="1">
      <c r="A1049" s="1">
        <v>0.107638888888393</v>
      </c>
      <c r="B1049" s="4">
        <f t="shared" si="84"/>
        <v>22</v>
      </c>
      <c r="C1049" s="2" t="s">
        <v>269</v>
      </c>
      <c r="I1049">
        <v>-7</v>
      </c>
      <c r="R1049" t="str">
        <f t="shared" si="80"/>
        <v>22:35</v>
      </c>
      <c r="S1049" t="str">
        <f t="shared" si="81"/>
        <v>'</v>
      </c>
      <c r="T1049" s="1" t="str">
        <f t="shared" si="82"/>
        <v>22:35</v>
      </c>
      <c r="U1049" s="4" t="str">
        <f t="shared" si="83"/>
        <v>{time:'22:35', margin:-7, text: '', team: ''},</v>
      </c>
    </row>
    <row r="1050" spans="1:21" ht="15" hidden="1" customHeight="1">
      <c r="A1050" s="1">
        <v>0.106944444443948</v>
      </c>
      <c r="B1050" s="4">
        <f t="shared" si="84"/>
        <v>22</v>
      </c>
      <c r="C1050" s="2" t="s">
        <v>268</v>
      </c>
      <c r="I1050">
        <v>-7</v>
      </c>
      <c r="R1050" t="str">
        <f t="shared" si="80"/>
        <v>22:34</v>
      </c>
      <c r="S1050" t="str">
        <f t="shared" si="81"/>
        <v>'</v>
      </c>
      <c r="T1050" s="1" t="str">
        <f t="shared" si="82"/>
        <v>22:34</v>
      </c>
      <c r="U1050" s="4" t="str">
        <f t="shared" si="83"/>
        <v>{time:'22:34', margin:-7, text: '', team: ''},</v>
      </c>
    </row>
    <row r="1051" spans="1:21" ht="15" hidden="1" customHeight="1">
      <c r="A1051" s="1">
        <v>0.10624999999950301</v>
      </c>
      <c r="B1051" s="4">
        <f t="shared" si="84"/>
        <v>22</v>
      </c>
      <c r="C1051" s="2" t="s">
        <v>267</v>
      </c>
      <c r="I1051">
        <v>-7</v>
      </c>
      <c r="R1051" t="str">
        <f t="shared" si="80"/>
        <v>22:33</v>
      </c>
      <c r="S1051" t="str">
        <f t="shared" si="81"/>
        <v>'</v>
      </c>
      <c r="T1051" s="1" t="str">
        <f t="shared" si="82"/>
        <v>22:33</v>
      </c>
      <c r="U1051" s="4" t="str">
        <f t="shared" si="83"/>
        <v>{time:'22:33', margin:-7, text: '', team: ''},</v>
      </c>
    </row>
    <row r="1052" spans="1:21" ht="15" hidden="1" customHeight="1">
      <c r="A1052" s="1">
        <v>0.10555555555505799</v>
      </c>
      <c r="B1052" s="4">
        <f t="shared" si="84"/>
        <v>22</v>
      </c>
      <c r="C1052" s="2" t="s">
        <v>275</v>
      </c>
      <c r="I1052">
        <v>-7</v>
      </c>
      <c r="R1052" t="str">
        <f t="shared" si="80"/>
        <v>22:32</v>
      </c>
      <c r="S1052" t="str">
        <f t="shared" si="81"/>
        <v>'</v>
      </c>
      <c r="T1052" s="1" t="str">
        <f t="shared" si="82"/>
        <v>22:32</v>
      </c>
      <c r="U1052" s="4" t="str">
        <f t="shared" si="83"/>
        <v>{time:'22:32', margin:-7, text: '', team: ''},</v>
      </c>
    </row>
    <row r="1053" spans="1:21" ht="15" hidden="1" customHeight="1">
      <c r="A1053" s="1">
        <v>0.104861111110613</v>
      </c>
      <c r="B1053" s="4">
        <f t="shared" si="84"/>
        <v>22</v>
      </c>
      <c r="C1053" s="2" t="s">
        <v>314</v>
      </c>
      <c r="I1053">
        <v>-7</v>
      </c>
      <c r="R1053" t="str">
        <f t="shared" si="80"/>
        <v>22:31</v>
      </c>
      <c r="S1053" t="str">
        <f t="shared" si="81"/>
        <v>'</v>
      </c>
      <c r="T1053" s="1" t="str">
        <f t="shared" si="82"/>
        <v>22:31</v>
      </c>
      <c r="U1053" s="4" t="str">
        <f t="shared" si="83"/>
        <v>{time:'22:31', margin:-7, text: '', team: ''},</v>
      </c>
    </row>
    <row r="1054" spans="1:21" ht="15" hidden="1" customHeight="1">
      <c r="A1054" s="1">
        <v>0.104166666666168</v>
      </c>
      <c r="B1054" s="4">
        <f t="shared" si="84"/>
        <v>22</v>
      </c>
      <c r="C1054" s="2" t="s">
        <v>266</v>
      </c>
      <c r="I1054">
        <v>-7</v>
      </c>
      <c r="R1054" t="str">
        <f t="shared" si="80"/>
        <v>22:30</v>
      </c>
      <c r="S1054" t="str">
        <f t="shared" si="81"/>
        <v>'</v>
      </c>
      <c r="T1054" s="1" t="str">
        <f t="shared" si="82"/>
        <v>22:30</v>
      </c>
      <c r="U1054" s="4" t="str">
        <f t="shared" si="83"/>
        <v>{time:'22:30', margin:-7, text: '', team: ''},</v>
      </c>
    </row>
    <row r="1055" spans="1:21" ht="15" hidden="1" customHeight="1">
      <c r="A1055" s="1">
        <v>0.103472222221723</v>
      </c>
      <c r="B1055" s="4">
        <f t="shared" si="84"/>
        <v>22</v>
      </c>
      <c r="C1055" s="2" t="s">
        <v>315</v>
      </c>
      <c r="I1055">
        <v>-7</v>
      </c>
      <c r="R1055" t="str">
        <f t="shared" si="80"/>
        <v>22:29</v>
      </c>
      <c r="S1055" t="str">
        <f t="shared" si="81"/>
        <v>'</v>
      </c>
      <c r="T1055" s="1" t="str">
        <f t="shared" si="82"/>
        <v>22:29</v>
      </c>
      <c r="U1055" s="4" t="str">
        <f t="shared" si="83"/>
        <v>{time:'22:29', margin:-7, text: '', team: ''},</v>
      </c>
    </row>
    <row r="1056" spans="1:21" ht="15" hidden="1" customHeight="1">
      <c r="A1056" s="1">
        <v>0.10277777777727801</v>
      </c>
      <c r="B1056" s="4">
        <f t="shared" si="84"/>
        <v>22</v>
      </c>
      <c r="C1056" s="2" t="s">
        <v>263</v>
      </c>
      <c r="I1056">
        <v>-7</v>
      </c>
      <c r="R1056" t="str">
        <f t="shared" si="80"/>
        <v>22:28</v>
      </c>
      <c r="S1056" t="str">
        <f t="shared" si="81"/>
        <v>'</v>
      </c>
      <c r="T1056" s="1" t="str">
        <f t="shared" si="82"/>
        <v>22:28</v>
      </c>
      <c r="U1056" s="4" t="str">
        <f t="shared" si="83"/>
        <v>{time:'22:28', margin:-7, text: '', team: ''},</v>
      </c>
    </row>
    <row r="1057" spans="1:21" ht="15" customHeight="1">
      <c r="A1057" s="1">
        <v>0.102083333332833</v>
      </c>
      <c r="B1057" s="4">
        <f t="shared" si="84"/>
        <v>22</v>
      </c>
      <c r="C1057" s="2" t="s">
        <v>316</v>
      </c>
      <c r="D1057" s="1">
        <v>0.10208333333333335</v>
      </c>
      <c r="E1057" s="2" t="s">
        <v>29</v>
      </c>
      <c r="F1057" s="2" t="s">
        <v>241</v>
      </c>
      <c r="G1057" s="2" t="s">
        <v>265</v>
      </c>
      <c r="H1057" s="2" t="s">
        <v>263</v>
      </c>
      <c r="I1057">
        <v>-5</v>
      </c>
      <c r="R1057" t="str">
        <f t="shared" si="80"/>
        <v>22:27</v>
      </c>
      <c r="S1057" t="str">
        <f t="shared" si="81"/>
        <v>'</v>
      </c>
      <c r="T1057" s="1" t="str">
        <f t="shared" si="82"/>
        <v>22:27</v>
      </c>
      <c r="U1057" s="4" t="str">
        <f t="shared" si="83"/>
        <v>{time:'22:27', margin:-5, text: 'David Kravish made Jumper.', team: 'CAL'},</v>
      </c>
    </row>
    <row r="1058" spans="1:21" ht="15" hidden="1" customHeight="1">
      <c r="A1058" s="1">
        <v>0.101388888888388</v>
      </c>
      <c r="B1058" s="4">
        <f t="shared" si="84"/>
        <v>22</v>
      </c>
      <c r="C1058" s="2" t="s">
        <v>261</v>
      </c>
      <c r="I1058">
        <v>-5</v>
      </c>
      <c r="R1058" t="str">
        <f t="shared" si="80"/>
        <v>22:26</v>
      </c>
      <c r="S1058" t="str">
        <f t="shared" si="81"/>
        <v>'</v>
      </c>
      <c r="T1058" s="1" t="str">
        <f t="shared" si="82"/>
        <v>22:26</v>
      </c>
      <c r="U1058" s="4" t="str">
        <f t="shared" si="83"/>
        <v>{time:'22:26', margin:-5, text: '', team: ''},</v>
      </c>
    </row>
    <row r="1059" spans="1:21" ht="15" hidden="1" customHeight="1">
      <c r="A1059" s="1">
        <v>0.100694444443943</v>
      </c>
      <c r="B1059" s="4">
        <f t="shared" si="84"/>
        <v>22</v>
      </c>
      <c r="C1059" s="2" t="s">
        <v>260</v>
      </c>
      <c r="I1059">
        <v>-5</v>
      </c>
      <c r="R1059" t="str">
        <f t="shared" si="80"/>
        <v>22:25</v>
      </c>
      <c r="S1059" t="str">
        <f t="shared" si="81"/>
        <v>'</v>
      </c>
      <c r="T1059" s="1" t="str">
        <f t="shared" si="82"/>
        <v>22:25</v>
      </c>
      <c r="U1059" s="4" t="str">
        <f t="shared" si="83"/>
        <v>{time:'22:25', margin:-5, text: '', team: ''},</v>
      </c>
    </row>
    <row r="1060" spans="1:21" ht="15" hidden="1" customHeight="1">
      <c r="A1060" s="1">
        <v>9.9999999999497893E-2</v>
      </c>
      <c r="B1060" s="4">
        <f t="shared" si="84"/>
        <v>22</v>
      </c>
      <c r="C1060" s="2" t="s">
        <v>259</v>
      </c>
      <c r="I1060">
        <v>-5</v>
      </c>
      <c r="R1060" t="str">
        <f t="shared" si="80"/>
        <v>22:24</v>
      </c>
      <c r="S1060" t="str">
        <f t="shared" si="81"/>
        <v>'</v>
      </c>
      <c r="T1060" s="1" t="str">
        <f t="shared" si="82"/>
        <v>22:24</v>
      </c>
      <c r="U1060" s="4" t="str">
        <f t="shared" si="83"/>
        <v>{time:'22:24', margin:-5, text: '', team: ''},</v>
      </c>
    </row>
    <row r="1061" spans="1:21" ht="15" hidden="1" customHeight="1">
      <c r="A1061" s="1">
        <v>9.9305555555052896E-2</v>
      </c>
      <c r="B1061" s="4">
        <f t="shared" si="84"/>
        <v>22</v>
      </c>
      <c r="C1061" s="2" t="s">
        <v>265</v>
      </c>
      <c r="I1061">
        <v>-5</v>
      </c>
      <c r="R1061" t="str">
        <f t="shared" si="80"/>
        <v>22:23</v>
      </c>
      <c r="S1061" t="str">
        <f t="shared" si="81"/>
        <v>'</v>
      </c>
      <c r="T1061" s="1" t="str">
        <f t="shared" si="82"/>
        <v>22:23</v>
      </c>
      <c r="U1061" s="4" t="str">
        <f t="shared" si="83"/>
        <v>{time:'22:23', margin:-5, text: '', team: ''},</v>
      </c>
    </row>
    <row r="1062" spans="1:21" ht="15" hidden="1" customHeight="1">
      <c r="A1062" s="1">
        <v>9.8611111110607899E-2</v>
      </c>
      <c r="B1062" s="4">
        <f t="shared" si="84"/>
        <v>22</v>
      </c>
      <c r="C1062" s="2" t="s">
        <v>258</v>
      </c>
      <c r="I1062">
        <v>-5</v>
      </c>
      <c r="R1062" t="str">
        <f t="shared" si="80"/>
        <v>22:22</v>
      </c>
      <c r="S1062" t="str">
        <f t="shared" si="81"/>
        <v>'</v>
      </c>
      <c r="T1062" s="1" t="str">
        <f t="shared" si="82"/>
        <v>22:22</v>
      </c>
      <c r="U1062" s="4" t="str">
        <f t="shared" si="83"/>
        <v>{time:'22:22', margin:-5, text: '', team: ''},</v>
      </c>
    </row>
    <row r="1063" spans="1:21" ht="15" hidden="1" customHeight="1">
      <c r="A1063" s="1">
        <v>9.7916666666162902E-2</v>
      </c>
      <c r="B1063" s="4">
        <f t="shared" si="84"/>
        <v>22</v>
      </c>
      <c r="C1063" s="2" t="s">
        <v>264</v>
      </c>
      <c r="I1063">
        <v>-5</v>
      </c>
      <c r="R1063" t="str">
        <f t="shared" si="80"/>
        <v>22:21</v>
      </c>
      <c r="S1063" t="str">
        <f t="shared" si="81"/>
        <v>'</v>
      </c>
      <c r="T1063" s="1" t="str">
        <f t="shared" si="82"/>
        <v>22:21</v>
      </c>
      <c r="U1063" s="4" t="str">
        <f t="shared" si="83"/>
        <v>{time:'22:21', margin:-5, text: '', team: ''},</v>
      </c>
    </row>
    <row r="1064" spans="1:21" ht="15" hidden="1" customHeight="1">
      <c r="A1064" s="1">
        <v>9.7222222221717905E-2</v>
      </c>
      <c r="B1064" s="4">
        <f t="shared" si="84"/>
        <v>22</v>
      </c>
      <c r="C1064" s="2" t="s">
        <v>256</v>
      </c>
      <c r="I1064">
        <v>-5</v>
      </c>
      <c r="R1064" t="str">
        <f t="shared" si="80"/>
        <v>22:20</v>
      </c>
      <c r="S1064" t="str">
        <f t="shared" si="81"/>
        <v>'</v>
      </c>
      <c r="T1064" s="1" t="str">
        <f t="shared" si="82"/>
        <v>22:20</v>
      </c>
      <c r="U1064" s="4" t="str">
        <f t="shared" si="83"/>
        <v>{time:'22:20', margin:-5, text: '', team: ''},</v>
      </c>
    </row>
    <row r="1065" spans="1:21" ht="15" hidden="1" customHeight="1">
      <c r="A1065" s="1">
        <v>9.6527777777272894E-2</v>
      </c>
      <c r="B1065" s="4">
        <f t="shared" si="84"/>
        <v>22</v>
      </c>
      <c r="C1065" s="2" t="s">
        <v>262</v>
      </c>
      <c r="I1065">
        <v>-5</v>
      </c>
      <c r="R1065" t="str">
        <f t="shared" si="80"/>
        <v>22:19</v>
      </c>
      <c r="S1065" t="str">
        <f t="shared" si="81"/>
        <v>'</v>
      </c>
      <c r="T1065" s="1" t="str">
        <f t="shared" si="82"/>
        <v>22:19</v>
      </c>
      <c r="U1065" s="4" t="str">
        <f t="shared" si="83"/>
        <v>{time:'22:19', margin:-5, text: '', team: ''},</v>
      </c>
    </row>
    <row r="1066" spans="1:21" ht="15" hidden="1" customHeight="1">
      <c r="A1066" s="1">
        <v>9.5833333332827994E-2</v>
      </c>
      <c r="B1066" s="4">
        <f t="shared" si="84"/>
        <v>22</v>
      </c>
      <c r="C1066" s="2" t="s">
        <v>255</v>
      </c>
      <c r="I1066">
        <v>-5</v>
      </c>
      <c r="R1066" t="str">
        <f t="shared" si="80"/>
        <v>22:18</v>
      </c>
      <c r="S1066" t="str">
        <f t="shared" si="81"/>
        <v>'</v>
      </c>
      <c r="T1066" s="1" t="str">
        <f t="shared" si="82"/>
        <v>22:18</v>
      </c>
      <c r="U1066" s="4" t="str">
        <f t="shared" si="83"/>
        <v>{time:'22:18', margin:-5, text: '', team: ''},</v>
      </c>
    </row>
    <row r="1067" spans="1:21" ht="15" hidden="1" customHeight="1">
      <c r="A1067" s="1">
        <v>9.5138888888382997E-2</v>
      </c>
      <c r="B1067" s="4">
        <f t="shared" si="84"/>
        <v>22</v>
      </c>
      <c r="C1067" s="2" t="s">
        <v>257</v>
      </c>
      <c r="I1067">
        <v>-5</v>
      </c>
      <c r="R1067" t="str">
        <f t="shared" si="80"/>
        <v>22:17</v>
      </c>
      <c r="S1067" t="str">
        <f t="shared" si="81"/>
        <v>'</v>
      </c>
      <c r="T1067" s="1" t="str">
        <f t="shared" si="82"/>
        <v>22:17</v>
      </c>
      <c r="U1067" s="4" t="str">
        <f t="shared" si="83"/>
        <v>{time:'22:17', margin:-5, text: '', team: ''},</v>
      </c>
    </row>
    <row r="1068" spans="1:21" ht="15" hidden="1" customHeight="1">
      <c r="A1068" s="1">
        <v>9.4444444443938E-2</v>
      </c>
      <c r="B1068" s="4">
        <f t="shared" si="84"/>
        <v>22</v>
      </c>
      <c r="C1068" s="2" t="s">
        <v>253</v>
      </c>
      <c r="I1068">
        <v>-5</v>
      </c>
      <c r="R1068" t="str">
        <f t="shared" si="80"/>
        <v>22:16</v>
      </c>
      <c r="S1068" t="str">
        <f t="shared" si="81"/>
        <v>'</v>
      </c>
      <c r="T1068" s="1" t="str">
        <f t="shared" si="82"/>
        <v>22:16</v>
      </c>
      <c r="U1068" s="4" t="str">
        <f t="shared" si="83"/>
        <v>{time:'22:16', margin:-5, text: '', team: ''},</v>
      </c>
    </row>
    <row r="1069" spans="1:21" ht="15" hidden="1" customHeight="1">
      <c r="A1069" s="1">
        <v>9.3749999999493003E-2</v>
      </c>
      <c r="B1069" s="4">
        <f t="shared" si="84"/>
        <v>22</v>
      </c>
      <c r="C1069" s="2" t="s">
        <v>252</v>
      </c>
      <c r="I1069">
        <v>-5</v>
      </c>
      <c r="R1069" t="str">
        <f t="shared" si="80"/>
        <v>22:15</v>
      </c>
      <c r="S1069" t="str">
        <f t="shared" si="81"/>
        <v>'</v>
      </c>
      <c r="T1069" s="1" t="str">
        <f t="shared" si="82"/>
        <v>22:15</v>
      </c>
      <c r="U1069" s="4" t="str">
        <f t="shared" si="83"/>
        <v>{time:'22:15', margin:-5, text: '', team: ''},</v>
      </c>
    </row>
    <row r="1070" spans="1:21" ht="15" hidden="1" customHeight="1">
      <c r="A1070" s="1">
        <v>9.3055555555048006E-2</v>
      </c>
      <c r="B1070" s="4">
        <f t="shared" si="84"/>
        <v>22</v>
      </c>
      <c r="C1070" s="2" t="s">
        <v>251</v>
      </c>
      <c r="I1070">
        <v>-5</v>
      </c>
      <c r="R1070" t="str">
        <f t="shared" si="80"/>
        <v>22:14</v>
      </c>
      <c r="S1070" t="str">
        <f t="shared" si="81"/>
        <v>'</v>
      </c>
      <c r="T1070" s="1" t="str">
        <f t="shared" si="82"/>
        <v>22:14</v>
      </c>
      <c r="U1070" s="4" t="str">
        <f t="shared" si="83"/>
        <v>{time:'22:14', margin:-5, text: '', team: ''},</v>
      </c>
    </row>
    <row r="1071" spans="1:21" ht="15" hidden="1" customHeight="1">
      <c r="A1071" s="1">
        <v>9.2361111110602995E-2</v>
      </c>
      <c r="B1071" s="4">
        <f t="shared" si="84"/>
        <v>22</v>
      </c>
      <c r="C1071" s="2" t="s">
        <v>254</v>
      </c>
      <c r="I1071">
        <v>-5</v>
      </c>
      <c r="R1071" t="str">
        <f t="shared" si="80"/>
        <v>22:13</v>
      </c>
      <c r="S1071" t="str">
        <f t="shared" si="81"/>
        <v>'</v>
      </c>
      <c r="T1071" s="1" t="str">
        <f t="shared" si="82"/>
        <v>22:13</v>
      </c>
      <c r="U1071" s="4" t="str">
        <f t="shared" si="83"/>
        <v>{time:'22:13', margin:-5, text: '', team: ''},</v>
      </c>
    </row>
    <row r="1072" spans="1:21" ht="15" hidden="1" customHeight="1">
      <c r="A1072" s="1">
        <v>9.1666666666157998E-2</v>
      </c>
      <c r="B1072" s="4">
        <f t="shared" si="84"/>
        <v>22</v>
      </c>
      <c r="C1072" s="2" t="s">
        <v>317</v>
      </c>
      <c r="I1072">
        <v>-5</v>
      </c>
      <c r="R1072" t="str">
        <f t="shared" si="80"/>
        <v>22:12</v>
      </c>
      <c r="S1072" t="str">
        <f t="shared" si="81"/>
        <v>'</v>
      </c>
      <c r="T1072" s="1" t="str">
        <f t="shared" si="82"/>
        <v>22:12</v>
      </c>
      <c r="U1072" s="4" t="str">
        <f t="shared" si="83"/>
        <v>{time:'22:12', margin:-5, text: '', team: ''},</v>
      </c>
    </row>
    <row r="1073" spans="1:21" ht="15" hidden="1" customHeight="1">
      <c r="A1073" s="1">
        <v>9.0972222221713001E-2</v>
      </c>
      <c r="B1073" s="4">
        <f t="shared" si="84"/>
        <v>22</v>
      </c>
      <c r="C1073" s="2" t="s">
        <v>250</v>
      </c>
      <c r="I1073">
        <v>-5</v>
      </c>
      <c r="R1073" t="str">
        <f t="shared" si="80"/>
        <v>22:11</v>
      </c>
      <c r="S1073" t="str">
        <f t="shared" si="81"/>
        <v>'</v>
      </c>
      <c r="T1073" s="1" t="str">
        <f t="shared" si="82"/>
        <v>22:11</v>
      </c>
      <c r="U1073" s="4" t="str">
        <f t="shared" si="83"/>
        <v>{time:'22:11', margin:-5, text: '', team: ''},</v>
      </c>
    </row>
    <row r="1074" spans="1:21" ht="15" hidden="1" customHeight="1">
      <c r="A1074" s="1">
        <v>9.0277777777268003E-2</v>
      </c>
      <c r="B1074" s="4">
        <f t="shared" si="84"/>
        <v>22</v>
      </c>
      <c r="C1074" s="2" t="s">
        <v>318</v>
      </c>
      <c r="I1074">
        <v>-5</v>
      </c>
      <c r="R1074" t="str">
        <f t="shared" si="80"/>
        <v>22:10</v>
      </c>
      <c r="S1074" t="str">
        <f t="shared" si="81"/>
        <v>'</v>
      </c>
      <c r="T1074" s="1" t="str">
        <f t="shared" si="82"/>
        <v>22:10</v>
      </c>
      <c r="U1074" s="4" t="str">
        <f t="shared" si="83"/>
        <v>{time:'22:10', margin:-5, text: '', team: ''},</v>
      </c>
    </row>
    <row r="1075" spans="1:21" ht="15" hidden="1" customHeight="1">
      <c r="A1075" s="1">
        <v>8.9583333332823006E-2</v>
      </c>
      <c r="B1075" s="4">
        <f t="shared" si="84"/>
        <v>22</v>
      </c>
      <c r="C1075" s="2" t="s">
        <v>319</v>
      </c>
      <c r="I1075">
        <v>-5</v>
      </c>
      <c r="R1075" t="str">
        <f t="shared" si="80"/>
        <v>22:09</v>
      </c>
      <c r="S1075" t="str">
        <f t="shared" si="81"/>
        <v>'</v>
      </c>
      <c r="T1075" s="1" t="str">
        <f t="shared" si="82"/>
        <v>22:09</v>
      </c>
      <c r="U1075" s="4" t="str">
        <f t="shared" si="83"/>
        <v>{time:'22:09', margin:-5, text: '', team: ''},</v>
      </c>
    </row>
    <row r="1076" spans="1:21" ht="15" hidden="1" customHeight="1">
      <c r="A1076" s="1">
        <v>8.8888888888377995E-2</v>
      </c>
      <c r="B1076" s="4">
        <f t="shared" si="84"/>
        <v>22</v>
      </c>
      <c r="C1076" s="2" t="s">
        <v>320</v>
      </c>
      <c r="I1076">
        <v>-5</v>
      </c>
      <c r="R1076" t="str">
        <f t="shared" si="80"/>
        <v>22:08</v>
      </c>
      <c r="S1076" t="str">
        <f t="shared" si="81"/>
        <v>'</v>
      </c>
      <c r="T1076" s="1" t="str">
        <f t="shared" si="82"/>
        <v>22:08</v>
      </c>
      <c r="U1076" s="4" t="str">
        <f t="shared" si="83"/>
        <v>{time:'22:08', margin:-5, text: '', team: ''},</v>
      </c>
    </row>
    <row r="1077" spans="1:21" ht="15" hidden="1" customHeight="1">
      <c r="A1077" s="1">
        <v>8.8194444443932998E-2</v>
      </c>
      <c r="B1077" s="4">
        <f t="shared" si="84"/>
        <v>22</v>
      </c>
      <c r="C1077" s="2" t="s">
        <v>321</v>
      </c>
      <c r="I1077">
        <v>-5</v>
      </c>
      <c r="R1077" t="str">
        <f t="shared" si="80"/>
        <v>22:07</v>
      </c>
      <c r="S1077" t="str">
        <f t="shared" si="81"/>
        <v>'</v>
      </c>
      <c r="T1077" s="1" t="str">
        <f t="shared" si="82"/>
        <v>22:07</v>
      </c>
      <c r="U1077" s="4" t="str">
        <f t="shared" si="83"/>
        <v>{time:'22:07', margin:-5, text: '', team: ''},</v>
      </c>
    </row>
    <row r="1078" spans="1:21" ht="15" hidden="1" customHeight="1">
      <c r="A1078" s="1">
        <v>8.7499999999488001E-2</v>
      </c>
      <c r="B1078" s="4">
        <f t="shared" si="84"/>
        <v>22</v>
      </c>
      <c r="C1078" s="2" t="s">
        <v>322</v>
      </c>
      <c r="I1078">
        <v>-5</v>
      </c>
      <c r="R1078" t="str">
        <f t="shared" si="80"/>
        <v>22:06</v>
      </c>
      <c r="S1078" t="str">
        <f t="shared" si="81"/>
        <v>'</v>
      </c>
      <c r="T1078" s="1" t="str">
        <f t="shared" si="82"/>
        <v>22:06</v>
      </c>
      <c r="U1078" s="4" t="str">
        <f t="shared" si="83"/>
        <v>{time:'22:06', margin:-5, text: '', team: ''},</v>
      </c>
    </row>
    <row r="1079" spans="1:21" ht="15" hidden="1" customHeight="1">
      <c r="A1079" s="1">
        <v>8.6805555555043004E-2</v>
      </c>
      <c r="B1079" s="4">
        <f t="shared" si="84"/>
        <v>22</v>
      </c>
      <c r="C1079" s="2" t="s">
        <v>323</v>
      </c>
      <c r="I1079">
        <v>-5</v>
      </c>
      <c r="R1079" t="str">
        <f t="shared" si="80"/>
        <v>22:05</v>
      </c>
      <c r="S1079" t="str">
        <f t="shared" si="81"/>
        <v>'</v>
      </c>
      <c r="T1079" s="1" t="str">
        <f t="shared" si="82"/>
        <v>22:05</v>
      </c>
      <c r="U1079" s="4" t="str">
        <f t="shared" si="83"/>
        <v>{time:'22:05', margin:-5, text: '', team: ''},</v>
      </c>
    </row>
    <row r="1080" spans="1:21" ht="15" hidden="1" customHeight="1">
      <c r="A1080" s="1">
        <v>8.6111111110597993E-2</v>
      </c>
      <c r="B1080" s="4">
        <f t="shared" si="84"/>
        <v>22</v>
      </c>
      <c r="C1080" s="2" t="s">
        <v>324</v>
      </c>
      <c r="I1080">
        <v>-5</v>
      </c>
      <c r="R1080" t="str">
        <f t="shared" si="80"/>
        <v>22:04</v>
      </c>
      <c r="S1080" t="str">
        <f t="shared" si="81"/>
        <v>'</v>
      </c>
      <c r="T1080" s="1" t="str">
        <f t="shared" si="82"/>
        <v>22:04</v>
      </c>
      <c r="U1080" s="4" t="str">
        <f t="shared" si="83"/>
        <v>{time:'22:04', margin:-5, text: '', team: ''},</v>
      </c>
    </row>
    <row r="1081" spans="1:21" ht="15" hidden="1" customHeight="1">
      <c r="A1081" s="1">
        <v>8.5416666666152996E-2</v>
      </c>
      <c r="B1081" s="4">
        <f t="shared" si="84"/>
        <v>22</v>
      </c>
      <c r="C1081" s="2" t="s">
        <v>325</v>
      </c>
      <c r="I1081">
        <v>-5</v>
      </c>
      <c r="R1081" t="str">
        <f t="shared" si="80"/>
        <v>22:03</v>
      </c>
      <c r="S1081" t="str">
        <f t="shared" si="81"/>
        <v>'</v>
      </c>
      <c r="T1081" s="1" t="str">
        <f t="shared" si="82"/>
        <v>22:03</v>
      </c>
      <c r="U1081" s="4" t="str">
        <f t="shared" si="83"/>
        <v>{time:'22:03', margin:-5, text: '', team: ''},</v>
      </c>
    </row>
    <row r="1082" spans="1:21" ht="15" hidden="1" customHeight="1">
      <c r="A1082" s="1">
        <v>8.4722222221707999E-2</v>
      </c>
      <c r="B1082" s="4">
        <f t="shared" si="84"/>
        <v>22</v>
      </c>
      <c r="C1082" s="2" t="s">
        <v>326</v>
      </c>
      <c r="I1082">
        <v>-5</v>
      </c>
      <c r="R1082" t="str">
        <f t="shared" si="80"/>
        <v>22:02</v>
      </c>
      <c r="S1082" t="str">
        <f t="shared" si="81"/>
        <v>'</v>
      </c>
      <c r="T1082" s="1" t="str">
        <f t="shared" si="82"/>
        <v>22:02</v>
      </c>
      <c r="U1082" s="4" t="str">
        <f t="shared" si="83"/>
        <v>{time:'22:02', margin:-5, text: '', team: ''},</v>
      </c>
    </row>
    <row r="1083" spans="1:21" ht="15" hidden="1" customHeight="1">
      <c r="A1083" s="1">
        <v>8.4027777777263002E-2</v>
      </c>
      <c r="B1083" s="4">
        <f t="shared" si="84"/>
        <v>22</v>
      </c>
      <c r="C1083" s="2" t="s">
        <v>327</v>
      </c>
      <c r="I1083">
        <v>-5</v>
      </c>
      <c r="R1083" t="str">
        <f t="shared" si="80"/>
        <v>22:01</v>
      </c>
      <c r="S1083" t="str">
        <f t="shared" si="81"/>
        <v>'</v>
      </c>
      <c r="T1083" s="1" t="str">
        <f t="shared" si="82"/>
        <v>22:01</v>
      </c>
      <c r="U1083" s="4" t="str">
        <f t="shared" si="83"/>
        <v>{time:'22:01', margin:-5, text: '', team: ''},</v>
      </c>
    </row>
    <row r="1084" spans="1:21" ht="15" hidden="1" customHeight="1">
      <c r="A1084" s="1">
        <v>8.3333333332818005E-2</v>
      </c>
      <c r="B1084" s="4">
        <f t="shared" si="84"/>
        <v>22</v>
      </c>
      <c r="C1084" s="2" t="s">
        <v>309</v>
      </c>
      <c r="I1084">
        <v>-5</v>
      </c>
      <c r="R1084" t="str">
        <f t="shared" si="80"/>
        <v>22:00</v>
      </c>
      <c r="S1084" t="str">
        <f t="shared" si="81"/>
        <v>'</v>
      </c>
      <c r="T1084" s="1" t="str">
        <f t="shared" si="82"/>
        <v>22:00</v>
      </c>
      <c r="U1084" s="4" t="str">
        <f t="shared" si="83"/>
        <v>{time:'22:00', margin:-5, text: '', team: ''},</v>
      </c>
    </row>
    <row r="1085" spans="1:21" ht="15" hidden="1" customHeight="1">
      <c r="A1085" s="1">
        <v>8.2638888888372897E-2</v>
      </c>
      <c r="B1085" s="4">
        <f t="shared" si="84"/>
        <v>21</v>
      </c>
      <c r="C1085" s="2" t="s">
        <v>287</v>
      </c>
      <c r="I1085">
        <v>-5</v>
      </c>
      <c r="R1085" t="str">
        <f t="shared" si="80"/>
        <v>21:59</v>
      </c>
      <c r="S1085" t="str">
        <f t="shared" si="81"/>
        <v>'</v>
      </c>
      <c r="T1085" s="1" t="str">
        <f t="shared" si="82"/>
        <v>21:59</v>
      </c>
      <c r="U1085" s="4" t="str">
        <f t="shared" si="83"/>
        <v>{time:'21:59', margin:-5, text: '', team: ''},</v>
      </c>
    </row>
    <row r="1086" spans="1:21" ht="15" hidden="1" customHeight="1">
      <c r="A1086" s="1">
        <v>8.19444444439279E-2</v>
      </c>
      <c r="B1086" s="4">
        <f t="shared" si="84"/>
        <v>21</v>
      </c>
      <c r="C1086" s="2" t="s">
        <v>285</v>
      </c>
      <c r="I1086">
        <v>-5</v>
      </c>
      <c r="R1086" t="str">
        <f t="shared" si="80"/>
        <v>21:58</v>
      </c>
      <c r="S1086" t="str">
        <f t="shared" si="81"/>
        <v>'</v>
      </c>
      <c r="T1086" s="1" t="str">
        <f t="shared" si="82"/>
        <v>21:58</v>
      </c>
      <c r="U1086" s="4" t="str">
        <f t="shared" si="83"/>
        <v>{time:'21:58', margin:-5, text: '', team: ''},</v>
      </c>
    </row>
    <row r="1087" spans="1:21" ht="15" hidden="1" customHeight="1">
      <c r="A1087" s="1">
        <v>8.1249999999482903E-2</v>
      </c>
      <c r="B1087" s="4">
        <f t="shared" si="84"/>
        <v>21</v>
      </c>
      <c r="C1087" s="2" t="s">
        <v>297</v>
      </c>
      <c r="I1087">
        <v>-5</v>
      </c>
      <c r="R1087" t="str">
        <f t="shared" si="80"/>
        <v>21:57</v>
      </c>
      <c r="S1087" t="str">
        <f t="shared" si="81"/>
        <v>'</v>
      </c>
      <c r="T1087" s="1" t="str">
        <f t="shared" si="82"/>
        <v>21:57</v>
      </c>
      <c r="U1087" s="4" t="str">
        <f t="shared" si="83"/>
        <v>{time:'21:57', margin:-5, text: '', team: ''},</v>
      </c>
    </row>
    <row r="1088" spans="1:21" ht="15" hidden="1" customHeight="1">
      <c r="A1088" s="1">
        <v>8.0555555555037905E-2</v>
      </c>
      <c r="B1088" s="4">
        <f t="shared" si="84"/>
        <v>21</v>
      </c>
      <c r="C1088" s="2" t="s">
        <v>284</v>
      </c>
      <c r="I1088">
        <v>-5</v>
      </c>
      <c r="R1088" t="str">
        <f t="shared" si="80"/>
        <v>21:56</v>
      </c>
      <c r="S1088" t="str">
        <f t="shared" si="81"/>
        <v>'</v>
      </c>
      <c r="T1088" s="1" t="str">
        <f t="shared" si="82"/>
        <v>21:56</v>
      </c>
      <c r="U1088" s="4" t="str">
        <f t="shared" si="83"/>
        <v>{time:'21:56', margin:-5, text: '', team: ''},</v>
      </c>
    </row>
    <row r="1089" spans="1:21" ht="15" hidden="1" customHeight="1">
      <c r="A1089" s="1">
        <v>7.9861111110592894E-2</v>
      </c>
      <c r="B1089" s="4">
        <f t="shared" si="84"/>
        <v>21</v>
      </c>
      <c r="C1089" s="2" t="s">
        <v>293</v>
      </c>
      <c r="I1089">
        <v>-5</v>
      </c>
      <c r="R1089" t="str">
        <f t="shared" si="80"/>
        <v>21:55</v>
      </c>
      <c r="S1089" t="str">
        <f t="shared" si="81"/>
        <v>'</v>
      </c>
      <c r="T1089" s="1" t="str">
        <f t="shared" si="82"/>
        <v>21:55</v>
      </c>
      <c r="U1089" s="4" t="str">
        <f t="shared" si="83"/>
        <v>{time:'21:55', margin:-5, text: '', team: ''},</v>
      </c>
    </row>
    <row r="1090" spans="1:21" ht="15" hidden="1" customHeight="1">
      <c r="A1090" s="1">
        <v>7.9166666666147897E-2</v>
      </c>
      <c r="B1090" s="4">
        <f t="shared" si="84"/>
        <v>21</v>
      </c>
      <c r="C1090" s="2" t="s">
        <v>282</v>
      </c>
      <c r="I1090">
        <v>-5</v>
      </c>
      <c r="R1090" t="str">
        <f t="shared" si="80"/>
        <v>21:54</v>
      </c>
      <c r="S1090" t="str">
        <f t="shared" si="81"/>
        <v>'</v>
      </c>
      <c r="T1090" s="1" t="str">
        <f t="shared" si="82"/>
        <v>21:54</v>
      </c>
      <c r="U1090" s="4" t="str">
        <f t="shared" si="83"/>
        <v>{time:'21:54', margin:-5, text: '', team: ''},</v>
      </c>
    </row>
    <row r="1091" spans="1:21" ht="15" customHeight="1">
      <c r="A1091" s="1">
        <v>7.84722222217029E-2</v>
      </c>
      <c r="B1091" s="4">
        <f t="shared" si="84"/>
        <v>21</v>
      </c>
      <c r="C1091" s="2" t="s">
        <v>310</v>
      </c>
      <c r="D1091" s="1">
        <v>7.8472222222222221E-2</v>
      </c>
      <c r="E1091" s="2" t="s">
        <v>13</v>
      </c>
      <c r="F1091" s="2" t="s">
        <v>241</v>
      </c>
      <c r="G1091" s="2">
        <v>23</v>
      </c>
      <c r="H1091" s="2">
        <v>28</v>
      </c>
      <c r="I1091">
        <v>-5</v>
      </c>
      <c r="R1091" t="str">
        <f t="shared" si="80"/>
        <v>21:53</v>
      </c>
      <c r="S1091" t="str">
        <f t="shared" si="81"/>
        <v>'</v>
      </c>
      <c r="T1091" s="1" t="str">
        <f t="shared" si="82"/>
        <v>21:53</v>
      </c>
      <c r="U1091" s="4" t="str">
        <f t="shared" si="83"/>
        <v>{time:'21:53', margin:-5, text: 'Stanford Timeout', team: 'CAL'},</v>
      </c>
    </row>
    <row r="1092" spans="1:21" ht="15" hidden="1" customHeight="1">
      <c r="A1092" s="1">
        <v>7.7777777777257903E-2</v>
      </c>
      <c r="B1092" s="4">
        <f t="shared" si="84"/>
        <v>21</v>
      </c>
      <c r="C1092" s="2" t="s">
        <v>280</v>
      </c>
      <c r="I1092">
        <v>-5</v>
      </c>
      <c r="R1092" t="str">
        <f t="shared" si="80"/>
        <v>21:52</v>
      </c>
      <c r="S1092" t="str">
        <f t="shared" si="81"/>
        <v>'</v>
      </c>
      <c r="T1092" s="1" t="str">
        <f t="shared" si="82"/>
        <v>21:52</v>
      </c>
      <c r="U1092" s="4" t="str">
        <f t="shared" si="83"/>
        <v>{time:'21:52', margin:-5, text: '', team: ''},</v>
      </c>
    </row>
    <row r="1093" spans="1:21">
      <c r="A1093" s="1">
        <v>7.7083333332812906E-2</v>
      </c>
      <c r="B1093" s="4">
        <f t="shared" si="84"/>
        <v>21</v>
      </c>
      <c r="C1093" s="2" t="s">
        <v>311</v>
      </c>
      <c r="D1093" s="1">
        <v>7.7083333333333337E-2</v>
      </c>
      <c r="E1093" s="2" t="s">
        <v>14</v>
      </c>
      <c r="F1093" s="2" t="s">
        <v>5</v>
      </c>
      <c r="G1093" s="2" t="s">
        <v>265</v>
      </c>
      <c r="H1093" s="2" t="s">
        <v>263</v>
      </c>
      <c r="I1093">
        <v>-5</v>
      </c>
      <c r="R1093" t="str">
        <f t="shared" ref="R1093:R1156" si="85">B1093&amp;":"&amp;C1093</f>
        <v>21:51</v>
      </c>
      <c r="S1093" t="str">
        <f t="shared" ref="S1093:S1156" si="86">"'"</f>
        <v>'</v>
      </c>
      <c r="T1093" s="1" t="str">
        <f t="shared" ref="T1093:T1156" si="87">R1093</f>
        <v>21:51</v>
      </c>
      <c r="U1093" s="4" t="str">
        <f t="shared" ref="U1093:U1156" si="88">"{time:'"&amp;R1093&amp;"', margin:"&amp;I1093&amp;", text: '"&amp;E1093&amp;"', team: '"&amp;F1093&amp;"'},"</f>
        <v>{time:'21:51', margin:-5, text: 'Chasson Randle missed Jumper.', team: 'STANFORD'},</v>
      </c>
    </row>
    <row r="1094" spans="1:21" ht="15" customHeight="1">
      <c r="A1094" s="1">
        <v>7.6388888888367895E-2</v>
      </c>
      <c r="B1094" s="4">
        <f t="shared" ref="B1094:B1157" si="89">IF(C1093="00",B1093-1,B1093)</f>
        <v>21</v>
      </c>
      <c r="C1094" s="2" t="s">
        <v>279</v>
      </c>
      <c r="D1094" s="1">
        <v>7.7083333333333337E-2</v>
      </c>
      <c r="E1094" s="2" t="s">
        <v>102</v>
      </c>
      <c r="F1094" s="2" t="s">
        <v>5</v>
      </c>
      <c r="G1094" s="2" t="s">
        <v>265</v>
      </c>
      <c r="H1094" s="2" t="s">
        <v>263</v>
      </c>
      <c r="I1094">
        <v>-5</v>
      </c>
      <c r="R1094" t="str">
        <f t="shared" si="85"/>
        <v>21:50</v>
      </c>
      <c r="S1094" t="str">
        <f t="shared" si="86"/>
        <v>'</v>
      </c>
      <c r="T1094" s="1" t="str">
        <f t="shared" si="87"/>
        <v>21:50</v>
      </c>
      <c r="U1094" s="4" t="str">
        <f t="shared" si="88"/>
        <v>{time:'21:50', margin:-5, text: 'Michael Humphrey Offensive Rebound.', team: 'STANFORD'},</v>
      </c>
    </row>
    <row r="1095" spans="1:21" ht="15" customHeight="1">
      <c r="A1095" s="1">
        <v>7.5694444443922898E-2</v>
      </c>
      <c r="B1095" s="4">
        <f t="shared" si="89"/>
        <v>21</v>
      </c>
      <c r="C1095" s="2" t="s">
        <v>312</v>
      </c>
      <c r="D1095" s="1">
        <v>7.7083333333333337E-2</v>
      </c>
      <c r="E1095" s="2" t="s">
        <v>104</v>
      </c>
      <c r="F1095" s="2" t="s">
        <v>5</v>
      </c>
      <c r="G1095" s="2" t="s">
        <v>265</v>
      </c>
      <c r="H1095" s="2" t="s">
        <v>266</v>
      </c>
      <c r="I1095">
        <v>-7</v>
      </c>
      <c r="R1095" t="str">
        <f t="shared" si="85"/>
        <v>21:49</v>
      </c>
      <c r="S1095" t="str">
        <f t="shared" si="86"/>
        <v>'</v>
      </c>
      <c r="T1095" s="1" t="str">
        <f t="shared" si="87"/>
        <v>21:49</v>
      </c>
      <c r="U1095" s="4" t="str">
        <f t="shared" si="88"/>
        <v>{time:'21:49', margin:-7, text: 'Michael Humphrey made Two Point Tip Shot.', team: 'STANFORD'},</v>
      </c>
    </row>
    <row r="1096" spans="1:21" ht="15" hidden="1" customHeight="1">
      <c r="A1096" s="1">
        <v>7.4999999999477901E-2</v>
      </c>
      <c r="B1096" s="4">
        <f t="shared" si="89"/>
        <v>21</v>
      </c>
      <c r="C1096" s="2" t="s">
        <v>277</v>
      </c>
      <c r="I1096">
        <v>-7</v>
      </c>
      <c r="R1096" t="str">
        <f t="shared" si="85"/>
        <v>21:48</v>
      </c>
      <c r="S1096" t="str">
        <f t="shared" si="86"/>
        <v>'</v>
      </c>
      <c r="T1096" s="1" t="str">
        <f t="shared" si="87"/>
        <v>21:48</v>
      </c>
      <c r="U1096" s="4" t="str">
        <f t="shared" si="88"/>
        <v>{time:'21:48', margin:-7, text: '', team: ''},</v>
      </c>
    </row>
    <row r="1097" spans="1:21" ht="15" hidden="1" customHeight="1">
      <c r="A1097" s="1">
        <v>7.4305555555032904E-2</v>
      </c>
      <c r="B1097" s="4">
        <f t="shared" si="89"/>
        <v>21</v>
      </c>
      <c r="C1097" s="2" t="s">
        <v>289</v>
      </c>
      <c r="I1097">
        <v>-7</v>
      </c>
      <c r="R1097" t="str">
        <f t="shared" si="85"/>
        <v>21:47</v>
      </c>
      <c r="S1097" t="str">
        <f t="shared" si="86"/>
        <v>'</v>
      </c>
      <c r="T1097" s="1" t="str">
        <f t="shared" si="87"/>
        <v>21:47</v>
      </c>
      <c r="U1097" s="4" t="str">
        <f t="shared" si="88"/>
        <v>{time:'21:47', margin:-7, text: '', team: ''},</v>
      </c>
    </row>
    <row r="1098" spans="1:21" ht="15" hidden="1" customHeight="1">
      <c r="A1098" s="1">
        <v>7.3611111110587907E-2</v>
      </c>
      <c r="B1098" s="4">
        <f t="shared" si="89"/>
        <v>21</v>
      </c>
      <c r="C1098" s="2" t="s">
        <v>276</v>
      </c>
      <c r="I1098">
        <v>-7</v>
      </c>
      <c r="R1098" t="str">
        <f t="shared" si="85"/>
        <v>21:46</v>
      </c>
      <c r="S1098" t="str">
        <f t="shared" si="86"/>
        <v>'</v>
      </c>
      <c r="T1098" s="1" t="str">
        <f t="shared" si="87"/>
        <v>21:46</v>
      </c>
      <c r="U1098" s="4" t="str">
        <f t="shared" si="88"/>
        <v>{time:'21:46', margin:-7, text: '', team: ''},</v>
      </c>
    </row>
    <row r="1099" spans="1:21" ht="15" hidden="1" customHeight="1">
      <c r="A1099" s="1">
        <v>7.2916666666142896E-2</v>
      </c>
      <c r="B1099" s="4">
        <f t="shared" si="89"/>
        <v>21</v>
      </c>
      <c r="C1099" s="2" t="s">
        <v>286</v>
      </c>
      <c r="I1099">
        <v>-7</v>
      </c>
      <c r="R1099" t="str">
        <f t="shared" si="85"/>
        <v>21:45</v>
      </c>
      <c r="S1099" t="str">
        <f t="shared" si="86"/>
        <v>'</v>
      </c>
      <c r="T1099" s="1" t="str">
        <f t="shared" si="87"/>
        <v>21:45</v>
      </c>
      <c r="U1099" s="4" t="str">
        <f t="shared" si="88"/>
        <v>{time:'21:45', margin:-7, text: '', team: ''},</v>
      </c>
    </row>
    <row r="1100" spans="1:21" ht="15" hidden="1" customHeight="1">
      <c r="A1100" s="1">
        <v>7.2222222221697899E-2</v>
      </c>
      <c r="B1100" s="4">
        <f t="shared" si="89"/>
        <v>21</v>
      </c>
      <c r="C1100" s="2" t="s">
        <v>274</v>
      </c>
      <c r="I1100">
        <v>-7</v>
      </c>
      <c r="R1100" t="str">
        <f t="shared" si="85"/>
        <v>21:44</v>
      </c>
      <c r="S1100" t="str">
        <f t="shared" si="86"/>
        <v>'</v>
      </c>
      <c r="T1100" s="1" t="str">
        <f t="shared" si="87"/>
        <v>21:44</v>
      </c>
      <c r="U1100" s="4" t="str">
        <f t="shared" si="88"/>
        <v>{time:'21:44', margin:-7, text: '', team: ''},</v>
      </c>
    </row>
    <row r="1101" spans="1:21" ht="15" hidden="1" customHeight="1">
      <c r="A1101" s="1">
        <v>7.1527777777252902E-2</v>
      </c>
      <c r="B1101" s="4">
        <f t="shared" si="89"/>
        <v>21</v>
      </c>
      <c r="C1101" s="2" t="s">
        <v>283</v>
      </c>
      <c r="I1101">
        <v>-7</v>
      </c>
      <c r="R1101" t="str">
        <f t="shared" si="85"/>
        <v>21:43</v>
      </c>
      <c r="S1101" t="str">
        <f t="shared" si="86"/>
        <v>'</v>
      </c>
      <c r="T1101" s="1" t="str">
        <f t="shared" si="87"/>
        <v>21:43</v>
      </c>
      <c r="U1101" s="4" t="str">
        <f t="shared" si="88"/>
        <v>{time:'21:43', margin:-7, text: '', team: ''},</v>
      </c>
    </row>
    <row r="1102" spans="1:21" ht="15" hidden="1" customHeight="1">
      <c r="A1102" s="1">
        <v>7.0833333332807905E-2</v>
      </c>
      <c r="B1102" s="4">
        <f t="shared" si="89"/>
        <v>21</v>
      </c>
      <c r="C1102" s="2" t="s">
        <v>273</v>
      </c>
      <c r="I1102">
        <v>-7</v>
      </c>
      <c r="R1102" t="str">
        <f t="shared" si="85"/>
        <v>21:42</v>
      </c>
      <c r="S1102" t="str">
        <f t="shared" si="86"/>
        <v>'</v>
      </c>
      <c r="T1102" s="1" t="str">
        <f t="shared" si="87"/>
        <v>21:42</v>
      </c>
      <c r="U1102" s="4" t="str">
        <f t="shared" si="88"/>
        <v>{time:'21:42', margin:-7, text: '', team: ''},</v>
      </c>
    </row>
    <row r="1103" spans="1:21" ht="15" hidden="1" customHeight="1">
      <c r="A1103" s="1">
        <v>7.0138888888362894E-2</v>
      </c>
      <c r="B1103" s="4">
        <f t="shared" si="89"/>
        <v>21</v>
      </c>
      <c r="C1103" s="2" t="s">
        <v>281</v>
      </c>
      <c r="I1103">
        <v>-7</v>
      </c>
      <c r="R1103" t="str">
        <f t="shared" si="85"/>
        <v>21:41</v>
      </c>
      <c r="S1103" t="str">
        <f t="shared" si="86"/>
        <v>'</v>
      </c>
      <c r="T1103" s="1" t="str">
        <f t="shared" si="87"/>
        <v>21:41</v>
      </c>
      <c r="U1103" s="4" t="str">
        <f t="shared" si="88"/>
        <v>{time:'21:41', margin:-7, text: '', team: ''},</v>
      </c>
    </row>
    <row r="1104" spans="1:21" ht="15" hidden="1" customHeight="1">
      <c r="A1104" s="1">
        <v>6.9444444443917994E-2</v>
      </c>
      <c r="B1104" s="4">
        <f t="shared" si="89"/>
        <v>21</v>
      </c>
      <c r="C1104" s="2" t="s">
        <v>272</v>
      </c>
      <c r="I1104">
        <v>-7</v>
      </c>
      <c r="R1104" t="str">
        <f t="shared" si="85"/>
        <v>21:40</v>
      </c>
      <c r="S1104" t="str">
        <f t="shared" si="86"/>
        <v>'</v>
      </c>
      <c r="T1104" s="1" t="str">
        <f t="shared" si="87"/>
        <v>21:40</v>
      </c>
      <c r="U1104" s="4" t="str">
        <f t="shared" si="88"/>
        <v>{time:'21:40', margin:-7, text: '', team: ''},</v>
      </c>
    </row>
    <row r="1105" spans="1:21" ht="15" hidden="1" customHeight="1">
      <c r="A1105" s="1">
        <v>6.8749999999472997E-2</v>
      </c>
      <c r="B1105" s="4">
        <f t="shared" si="89"/>
        <v>21</v>
      </c>
      <c r="C1105" s="2" t="s">
        <v>271</v>
      </c>
      <c r="I1105">
        <v>-7</v>
      </c>
      <c r="R1105" t="str">
        <f t="shared" si="85"/>
        <v>21:39</v>
      </c>
      <c r="S1105" t="str">
        <f t="shared" si="86"/>
        <v>'</v>
      </c>
      <c r="T1105" s="1" t="str">
        <f t="shared" si="87"/>
        <v>21:39</v>
      </c>
      <c r="U1105" s="4" t="str">
        <f t="shared" si="88"/>
        <v>{time:'21:39', margin:-7, text: '', team: ''},</v>
      </c>
    </row>
    <row r="1106" spans="1:21" ht="15" hidden="1" customHeight="1">
      <c r="A1106" s="1">
        <v>6.8055555555027999E-2</v>
      </c>
      <c r="B1106" s="4">
        <f t="shared" si="89"/>
        <v>21</v>
      </c>
      <c r="C1106" s="2" t="s">
        <v>313</v>
      </c>
      <c r="I1106">
        <v>-7</v>
      </c>
      <c r="R1106" t="str">
        <f t="shared" si="85"/>
        <v>21:38</v>
      </c>
      <c r="S1106" t="str">
        <f t="shared" si="86"/>
        <v>'</v>
      </c>
      <c r="T1106" s="1" t="str">
        <f t="shared" si="87"/>
        <v>21:38</v>
      </c>
      <c r="U1106" s="4" t="str">
        <f t="shared" si="88"/>
        <v>{time:'21:38', margin:-7, text: '', team: ''},</v>
      </c>
    </row>
    <row r="1107" spans="1:21" ht="15" hidden="1" customHeight="1">
      <c r="A1107" s="1">
        <v>6.7361111110583002E-2</v>
      </c>
      <c r="B1107" s="4">
        <f t="shared" si="89"/>
        <v>21</v>
      </c>
      <c r="C1107" s="2" t="s">
        <v>270</v>
      </c>
      <c r="I1107">
        <v>-7</v>
      </c>
      <c r="R1107" t="str">
        <f t="shared" si="85"/>
        <v>21:37</v>
      </c>
      <c r="S1107" t="str">
        <f t="shared" si="86"/>
        <v>'</v>
      </c>
      <c r="T1107" s="1" t="str">
        <f t="shared" si="87"/>
        <v>21:37</v>
      </c>
      <c r="U1107" s="4" t="str">
        <f t="shared" si="88"/>
        <v>{time:'21:37', margin:-7, text: '', team: ''},</v>
      </c>
    </row>
    <row r="1108" spans="1:21" ht="15" hidden="1" customHeight="1">
      <c r="A1108" s="1">
        <v>6.6666666666138005E-2</v>
      </c>
      <c r="B1108" s="4">
        <f t="shared" si="89"/>
        <v>21</v>
      </c>
      <c r="C1108" s="2" t="s">
        <v>278</v>
      </c>
      <c r="I1108">
        <v>-7</v>
      </c>
      <c r="R1108" t="str">
        <f t="shared" si="85"/>
        <v>21:36</v>
      </c>
      <c r="S1108" t="str">
        <f t="shared" si="86"/>
        <v>'</v>
      </c>
      <c r="T1108" s="1" t="str">
        <f t="shared" si="87"/>
        <v>21:36</v>
      </c>
      <c r="U1108" s="4" t="str">
        <f t="shared" si="88"/>
        <v>{time:'21:36', margin:-7, text: '', team: ''},</v>
      </c>
    </row>
    <row r="1109" spans="1:21" ht="15" hidden="1" customHeight="1">
      <c r="A1109" s="1">
        <v>6.5972222221692994E-2</v>
      </c>
      <c r="B1109" s="4">
        <f t="shared" si="89"/>
        <v>21</v>
      </c>
      <c r="C1109" s="2" t="s">
        <v>269</v>
      </c>
      <c r="I1109">
        <v>-7</v>
      </c>
      <c r="R1109" t="str">
        <f t="shared" si="85"/>
        <v>21:35</v>
      </c>
      <c r="S1109" t="str">
        <f t="shared" si="86"/>
        <v>'</v>
      </c>
      <c r="T1109" s="1" t="str">
        <f t="shared" si="87"/>
        <v>21:35</v>
      </c>
      <c r="U1109" s="4" t="str">
        <f t="shared" si="88"/>
        <v>{time:'21:35', margin:-7, text: '', team: ''},</v>
      </c>
    </row>
    <row r="1110" spans="1:21" ht="15" hidden="1" customHeight="1">
      <c r="A1110" s="1">
        <v>6.5277777777247997E-2</v>
      </c>
      <c r="B1110" s="4">
        <f t="shared" si="89"/>
        <v>21</v>
      </c>
      <c r="C1110" s="2" t="s">
        <v>268</v>
      </c>
      <c r="I1110">
        <v>-7</v>
      </c>
      <c r="R1110" t="str">
        <f t="shared" si="85"/>
        <v>21:34</v>
      </c>
      <c r="S1110" t="str">
        <f t="shared" si="86"/>
        <v>'</v>
      </c>
      <c r="T1110" s="1" t="str">
        <f t="shared" si="87"/>
        <v>21:34</v>
      </c>
      <c r="U1110" s="4" t="str">
        <f t="shared" si="88"/>
        <v>{time:'21:34', margin:-7, text: '', team: ''},</v>
      </c>
    </row>
    <row r="1111" spans="1:21" ht="15" hidden="1" customHeight="1">
      <c r="A1111" s="1">
        <v>6.4583333332803E-2</v>
      </c>
      <c r="B1111" s="4">
        <f t="shared" si="89"/>
        <v>21</v>
      </c>
      <c r="C1111" s="2" t="s">
        <v>267</v>
      </c>
      <c r="I1111">
        <v>-7</v>
      </c>
      <c r="R1111" t="str">
        <f t="shared" si="85"/>
        <v>21:33</v>
      </c>
      <c r="S1111" t="str">
        <f t="shared" si="86"/>
        <v>'</v>
      </c>
      <c r="T1111" s="1" t="str">
        <f t="shared" si="87"/>
        <v>21:33</v>
      </c>
      <c r="U1111" s="4" t="str">
        <f t="shared" si="88"/>
        <v>{time:'21:33', margin:-7, text: '', team: ''},</v>
      </c>
    </row>
    <row r="1112" spans="1:21" ht="15" hidden="1" customHeight="1">
      <c r="A1112" s="1">
        <v>6.3888888888358003E-2</v>
      </c>
      <c r="B1112" s="4">
        <f t="shared" si="89"/>
        <v>21</v>
      </c>
      <c r="C1112" s="2" t="s">
        <v>275</v>
      </c>
      <c r="I1112">
        <v>-7</v>
      </c>
      <c r="R1112" t="str">
        <f t="shared" si="85"/>
        <v>21:32</v>
      </c>
      <c r="S1112" t="str">
        <f t="shared" si="86"/>
        <v>'</v>
      </c>
      <c r="T1112" s="1" t="str">
        <f t="shared" si="87"/>
        <v>21:32</v>
      </c>
      <c r="U1112" s="4" t="str">
        <f t="shared" si="88"/>
        <v>{time:'21:32', margin:-7, text: '', team: ''},</v>
      </c>
    </row>
    <row r="1113" spans="1:21" ht="15" hidden="1" customHeight="1">
      <c r="A1113" s="1">
        <v>6.3194444443913006E-2</v>
      </c>
      <c r="B1113" s="4">
        <f t="shared" si="89"/>
        <v>21</v>
      </c>
      <c r="C1113" s="2" t="s">
        <v>314</v>
      </c>
      <c r="I1113">
        <v>-7</v>
      </c>
      <c r="R1113" t="str">
        <f t="shared" si="85"/>
        <v>21:31</v>
      </c>
      <c r="S1113" t="str">
        <f t="shared" si="86"/>
        <v>'</v>
      </c>
      <c r="T1113" s="1" t="str">
        <f t="shared" si="87"/>
        <v>21:31</v>
      </c>
      <c r="U1113" s="4" t="str">
        <f t="shared" si="88"/>
        <v>{time:'21:31', margin:-7, text: '', team: ''},</v>
      </c>
    </row>
    <row r="1114" spans="1:21" ht="15" hidden="1" customHeight="1">
      <c r="A1114" s="1">
        <v>6.2499999999468002E-2</v>
      </c>
      <c r="B1114" s="4">
        <f t="shared" si="89"/>
        <v>21</v>
      </c>
      <c r="C1114" s="2" t="s">
        <v>266</v>
      </c>
      <c r="I1114">
        <v>-7</v>
      </c>
      <c r="R1114" t="str">
        <f t="shared" si="85"/>
        <v>21:30</v>
      </c>
      <c r="S1114" t="str">
        <f t="shared" si="86"/>
        <v>'</v>
      </c>
      <c r="T1114" s="1" t="str">
        <f t="shared" si="87"/>
        <v>21:30</v>
      </c>
      <c r="U1114" s="4" t="str">
        <f t="shared" si="88"/>
        <v>{time:'21:30', margin:-7, text: '', team: ''},</v>
      </c>
    </row>
    <row r="1115" spans="1:21" ht="15" hidden="1" customHeight="1">
      <c r="A1115" s="1">
        <v>6.1805555555022998E-2</v>
      </c>
      <c r="B1115" s="4">
        <f t="shared" si="89"/>
        <v>21</v>
      </c>
      <c r="C1115" s="2" t="s">
        <v>315</v>
      </c>
      <c r="I1115">
        <v>-7</v>
      </c>
      <c r="R1115" t="str">
        <f t="shared" si="85"/>
        <v>21:29</v>
      </c>
      <c r="S1115" t="str">
        <f t="shared" si="86"/>
        <v>'</v>
      </c>
      <c r="T1115" s="1" t="str">
        <f t="shared" si="87"/>
        <v>21:29</v>
      </c>
      <c r="U1115" s="4" t="str">
        <f t="shared" si="88"/>
        <v>{time:'21:29', margin:-7, text: '', team: ''},</v>
      </c>
    </row>
    <row r="1116" spans="1:21" ht="15" hidden="1" customHeight="1">
      <c r="A1116" s="1">
        <v>6.1111111110578001E-2</v>
      </c>
      <c r="B1116" s="4">
        <f t="shared" si="89"/>
        <v>21</v>
      </c>
      <c r="C1116" s="2" t="s">
        <v>263</v>
      </c>
      <c r="I1116">
        <v>-7</v>
      </c>
      <c r="R1116" t="str">
        <f t="shared" si="85"/>
        <v>21:28</v>
      </c>
      <c r="S1116" t="str">
        <f t="shared" si="86"/>
        <v>'</v>
      </c>
      <c r="T1116" s="1" t="str">
        <f t="shared" si="87"/>
        <v>21:28</v>
      </c>
      <c r="U1116" s="4" t="str">
        <f t="shared" si="88"/>
        <v>{time:'21:28', margin:-7, text: '', team: ''},</v>
      </c>
    </row>
    <row r="1117" spans="1:21" ht="15" hidden="1" customHeight="1">
      <c r="A1117" s="1">
        <v>6.0416666666132997E-2</v>
      </c>
      <c r="B1117" s="4">
        <f t="shared" si="89"/>
        <v>21</v>
      </c>
      <c r="C1117" s="2" t="s">
        <v>316</v>
      </c>
      <c r="I1117">
        <v>-7</v>
      </c>
      <c r="R1117" t="str">
        <f t="shared" si="85"/>
        <v>21:27</v>
      </c>
      <c r="S1117" t="str">
        <f t="shared" si="86"/>
        <v>'</v>
      </c>
      <c r="T1117" s="1" t="str">
        <f t="shared" si="87"/>
        <v>21:27</v>
      </c>
      <c r="U1117" s="4" t="str">
        <f t="shared" si="88"/>
        <v>{time:'21:27', margin:-7, text: '', team: ''},</v>
      </c>
    </row>
    <row r="1118" spans="1:21" ht="15" hidden="1" customHeight="1">
      <c r="A1118" s="1">
        <v>5.9722222221688E-2</v>
      </c>
      <c r="B1118" s="4">
        <f t="shared" si="89"/>
        <v>21</v>
      </c>
      <c r="C1118" s="2" t="s">
        <v>261</v>
      </c>
      <c r="I1118">
        <v>-7</v>
      </c>
      <c r="R1118" t="str">
        <f t="shared" si="85"/>
        <v>21:26</v>
      </c>
      <c r="S1118" t="str">
        <f t="shared" si="86"/>
        <v>'</v>
      </c>
      <c r="T1118" s="1" t="str">
        <f t="shared" si="87"/>
        <v>21:26</v>
      </c>
      <c r="U1118" s="4" t="str">
        <f t="shared" si="88"/>
        <v>{time:'21:26', margin:-7, text: '', team: ''},</v>
      </c>
    </row>
    <row r="1119" spans="1:21" ht="15" hidden="1" customHeight="1">
      <c r="A1119" s="1">
        <v>5.9027777777243003E-2</v>
      </c>
      <c r="B1119" s="4">
        <f t="shared" si="89"/>
        <v>21</v>
      </c>
      <c r="C1119" s="2" t="s">
        <v>260</v>
      </c>
      <c r="I1119">
        <v>-7</v>
      </c>
      <c r="R1119" t="str">
        <f t="shared" si="85"/>
        <v>21:25</v>
      </c>
      <c r="S1119" t="str">
        <f t="shared" si="86"/>
        <v>'</v>
      </c>
      <c r="T1119" s="1" t="str">
        <f t="shared" si="87"/>
        <v>21:25</v>
      </c>
      <c r="U1119" s="4" t="str">
        <f t="shared" si="88"/>
        <v>{time:'21:25', margin:-7, text: '', team: ''},</v>
      </c>
    </row>
    <row r="1120" spans="1:21" ht="15" hidden="1" customHeight="1">
      <c r="A1120" s="1">
        <v>5.8333333332797999E-2</v>
      </c>
      <c r="B1120" s="4">
        <f t="shared" si="89"/>
        <v>21</v>
      </c>
      <c r="C1120" s="2" t="s">
        <v>259</v>
      </c>
      <c r="I1120">
        <v>-7</v>
      </c>
      <c r="R1120" t="str">
        <f t="shared" si="85"/>
        <v>21:24</v>
      </c>
      <c r="S1120" t="str">
        <f t="shared" si="86"/>
        <v>'</v>
      </c>
      <c r="T1120" s="1" t="str">
        <f t="shared" si="87"/>
        <v>21:24</v>
      </c>
      <c r="U1120" s="4" t="str">
        <f t="shared" si="88"/>
        <v>{time:'21:24', margin:-7, text: '', team: ''},</v>
      </c>
    </row>
    <row r="1121" spans="1:21" ht="15" hidden="1" customHeight="1">
      <c r="A1121" s="1">
        <v>5.7638888888353002E-2</v>
      </c>
      <c r="B1121" s="4">
        <f t="shared" si="89"/>
        <v>21</v>
      </c>
      <c r="C1121" s="2" t="s">
        <v>265</v>
      </c>
      <c r="I1121">
        <v>-7</v>
      </c>
      <c r="R1121" t="str">
        <f t="shared" si="85"/>
        <v>21:23</v>
      </c>
      <c r="S1121" t="str">
        <f t="shared" si="86"/>
        <v>'</v>
      </c>
      <c r="T1121" s="1" t="str">
        <f t="shared" si="87"/>
        <v>21:23</v>
      </c>
      <c r="U1121" s="4" t="str">
        <f t="shared" si="88"/>
        <v>{time:'21:23', margin:-7, text: '', team: ''},</v>
      </c>
    </row>
    <row r="1122" spans="1:21" ht="15" hidden="1" customHeight="1">
      <c r="A1122" s="1">
        <v>5.6944444443907997E-2</v>
      </c>
      <c r="B1122" s="4">
        <f t="shared" si="89"/>
        <v>21</v>
      </c>
      <c r="C1122" s="2" t="s">
        <v>258</v>
      </c>
      <c r="I1122">
        <v>-7</v>
      </c>
      <c r="R1122" t="str">
        <f t="shared" si="85"/>
        <v>21:22</v>
      </c>
      <c r="S1122" t="str">
        <f t="shared" si="86"/>
        <v>'</v>
      </c>
      <c r="T1122" s="1" t="str">
        <f t="shared" si="87"/>
        <v>21:22</v>
      </c>
      <c r="U1122" s="4" t="str">
        <f t="shared" si="88"/>
        <v>{time:'21:22', margin:-7, text: '', team: ''},</v>
      </c>
    </row>
    <row r="1123" spans="1:21" ht="15" hidden="1" customHeight="1">
      <c r="A1123" s="1">
        <v>5.6249999999462903E-2</v>
      </c>
      <c r="B1123" s="4">
        <f t="shared" si="89"/>
        <v>21</v>
      </c>
      <c r="C1123" s="2" t="s">
        <v>264</v>
      </c>
      <c r="I1123">
        <v>-7</v>
      </c>
      <c r="R1123" t="str">
        <f t="shared" si="85"/>
        <v>21:21</v>
      </c>
      <c r="S1123" t="str">
        <f t="shared" si="86"/>
        <v>'</v>
      </c>
      <c r="T1123" s="1" t="str">
        <f t="shared" si="87"/>
        <v>21:21</v>
      </c>
      <c r="U1123" s="4" t="str">
        <f t="shared" si="88"/>
        <v>{time:'21:21', margin:-7, text: '', team: ''},</v>
      </c>
    </row>
    <row r="1124" spans="1:21" ht="15" hidden="1" customHeight="1">
      <c r="A1124" s="1">
        <v>5.5555555555017899E-2</v>
      </c>
      <c r="B1124" s="4">
        <f t="shared" si="89"/>
        <v>21</v>
      </c>
      <c r="C1124" s="2" t="s">
        <v>256</v>
      </c>
      <c r="I1124">
        <v>-7</v>
      </c>
      <c r="R1124" t="str">
        <f t="shared" si="85"/>
        <v>21:20</v>
      </c>
      <c r="S1124" t="str">
        <f t="shared" si="86"/>
        <v>'</v>
      </c>
      <c r="T1124" s="1" t="str">
        <f t="shared" si="87"/>
        <v>21:20</v>
      </c>
      <c r="U1124" s="4" t="str">
        <f t="shared" si="88"/>
        <v>{time:'21:20', margin:-7, text: '', team: ''},</v>
      </c>
    </row>
    <row r="1125" spans="1:21" ht="15" hidden="1" customHeight="1">
      <c r="A1125" s="1">
        <v>5.4861111110572902E-2</v>
      </c>
      <c r="B1125" s="4">
        <f t="shared" si="89"/>
        <v>21</v>
      </c>
      <c r="C1125" s="2" t="s">
        <v>262</v>
      </c>
      <c r="I1125">
        <v>-7</v>
      </c>
      <c r="R1125" t="str">
        <f t="shared" si="85"/>
        <v>21:19</v>
      </c>
      <c r="S1125" t="str">
        <f t="shared" si="86"/>
        <v>'</v>
      </c>
      <c r="T1125" s="1" t="str">
        <f t="shared" si="87"/>
        <v>21:19</v>
      </c>
      <c r="U1125" s="4" t="str">
        <f t="shared" si="88"/>
        <v>{time:'21:19', margin:-7, text: '', team: ''},</v>
      </c>
    </row>
    <row r="1126" spans="1:21" ht="15" hidden="1" customHeight="1">
      <c r="A1126" s="1">
        <v>5.4166666666127898E-2</v>
      </c>
      <c r="B1126" s="4">
        <f t="shared" si="89"/>
        <v>21</v>
      </c>
      <c r="C1126" s="2" t="s">
        <v>255</v>
      </c>
      <c r="I1126">
        <v>-7</v>
      </c>
      <c r="R1126" t="str">
        <f t="shared" si="85"/>
        <v>21:18</v>
      </c>
      <c r="S1126" t="str">
        <f t="shared" si="86"/>
        <v>'</v>
      </c>
      <c r="T1126" s="1" t="str">
        <f t="shared" si="87"/>
        <v>21:18</v>
      </c>
      <c r="U1126" s="4" t="str">
        <f t="shared" si="88"/>
        <v>{time:'21:18', margin:-7, text: '', team: ''},</v>
      </c>
    </row>
    <row r="1127" spans="1:21" ht="15" customHeight="1">
      <c r="A1127" s="1">
        <v>5.3472222221682901E-2</v>
      </c>
      <c r="B1127" s="4">
        <f t="shared" si="89"/>
        <v>21</v>
      </c>
      <c r="C1127" s="2" t="s">
        <v>257</v>
      </c>
      <c r="D1127" s="1">
        <v>5.347222222222222E-2</v>
      </c>
      <c r="E1127" s="2" t="s">
        <v>88</v>
      </c>
      <c r="F1127" s="2" t="s">
        <v>241</v>
      </c>
      <c r="G1127" s="2" t="s">
        <v>265</v>
      </c>
      <c r="H1127" s="2" t="s">
        <v>266</v>
      </c>
      <c r="I1127">
        <v>-7</v>
      </c>
      <c r="R1127" t="str">
        <f t="shared" si="85"/>
        <v>21:17</v>
      </c>
      <c r="S1127" t="str">
        <f t="shared" si="86"/>
        <v>'</v>
      </c>
      <c r="T1127" s="1" t="str">
        <f t="shared" si="87"/>
        <v>21:17</v>
      </c>
      <c r="U1127" s="4" t="str">
        <f t="shared" si="88"/>
        <v>{time:'21:17', margin:-7, text: 'Foul on David Kravish.', team: 'CAL'},</v>
      </c>
    </row>
    <row r="1128" spans="1:21" ht="15" customHeight="1">
      <c r="A1128" s="1">
        <v>5.2777777777237897E-2</v>
      </c>
      <c r="B1128" s="4">
        <f t="shared" si="89"/>
        <v>21</v>
      </c>
      <c r="C1128" s="2" t="s">
        <v>253</v>
      </c>
      <c r="D1128" s="1">
        <v>5.347222222222222E-2</v>
      </c>
      <c r="E1128" s="2" t="s">
        <v>105</v>
      </c>
      <c r="F1128" s="2" t="s">
        <v>241</v>
      </c>
      <c r="G1128" s="2" t="s">
        <v>265</v>
      </c>
      <c r="H1128" s="2" t="s">
        <v>266</v>
      </c>
      <c r="I1128">
        <v>-7</v>
      </c>
      <c r="R1128" t="str">
        <f t="shared" si="85"/>
        <v>21:16</v>
      </c>
      <c r="S1128" t="str">
        <f t="shared" si="86"/>
        <v>'</v>
      </c>
      <c r="T1128" s="1" t="str">
        <f t="shared" si="87"/>
        <v>21:16</v>
      </c>
      <c r="U1128" s="4" t="str">
        <f t="shared" si="88"/>
        <v>{time:'21:16', margin:-7, text: 'David Kravish Turnover.', team: 'CAL'},</v>
      </c>
    </row>
    <row r="1129" spans="1:21" ht="15" hidden="1" customHeight="1">
      <c r="A1129" s="1">
        <v>5.20833333327929E-2</v>
      </c>
      <c r="B1129" s="4">
        <f t="shared" si="89"/>
        <v>21</v>
      </c>
      <c r="C1129" s="2" t="s">
        <v>252</v>
      </c>
      <c r="I1129">
        <v>-7</v>
      </c>
      <c r="R1129" t="str">
        <f t="shared" si="85"/>
        <v>21:15</v>
      </c>
      <c r="S1129" t="str">
        <f t="shared" si="86"/>
        <v>'</v>
      </c>
      <c r="T1129" s="1" t="str">
        <f t="shared" si="87"/>
        <v>21:15</v>
      </c>
      <c r="U1129" s="4" t="str">
        <f t="shared" si="88"/>
        <v>{time:'21:15', margin:-7, text: '', team: ''},</v>
      </c>
    </row>
    <row r="1130" spans="1:21" ht="15" hidden="1" customHeight="1">
      <c r="A1130" s="1">
        <v>5.1388888888347903E-2</v>
      </c>
      <c r="B1130" s="4">
        <f t="shared" si="89"/>
        <v>21</v>
      </c>
      <c r="C1130" s="2" t="s">
        <v>251</v>
      </c>
      <c r="I1130">
        <v>-7</v>
      </c>
      <c r="R1130" t="str">
        <f t="shared" si="85"/>
        <v>21:14</v>
      </c>
      <c r="S1130" t="str">
        <f t="shared" si="86"/>
        <v>'</v>
      </c>
      <c r="T1130" s="1" t="str">
        <f t="shared" si="87"/>
        <v>21:14</v>
      </c>
      <c r="U1130" s="4" t="str">
        <f t="shared" si="88"/>
        <v>{time:'21:14', margin:-7, text: '', team: ''},</v>
      </c>
    </row>
    <row r="1131" spans="1:21" ht="15" hidden="1" customHeight="1">
      <c r="A1131" s="1">
        <v>5.0694444443902899E-2</v>
      </c>
      <c r="B1131" s="4">
        <f t="shared" si="89"/>
        <v>21</v>
      </c>
      <c r="C1131" s="2" t="s">
        <v>254</v>
      </c>
      <c r="I1131">
        <v>-7</v>
      </c>
      <c r="R1131" t="str">
        <f t="shared" si="85"/>
        <v>21:13</v>
      </c>
      <c r="S1131" t="str">
        <f t="shared" si="86"/>
        <v>'</v>
      </c>
      <c r="T1131" s="1" t="str">
        <f t="shared" si="87"/>
        <v>21:13</v>
      </c>
      <c r="U1131" s="4" t="str">
        <f t="shared" si="88"/>
        <v>{time:'21:13', margin:-7, text: '', team: ''},</v>
      </c>
    </row>
    <row r="1132" spans="1:21" ht="15" hidden="1" customHeight="1">
      <c r="A1132" s="1">
        <v>4.9999999999457902E-2</v>
      </c>
      <c r="B1132" s="4">
        <f t="shared" si="89"/>
        <v>21</v>
      </c>
      <c r="C1132" s="2" t="s">
        <v>317</v>
      </c>
      <c r="I1132">
        <v>-7</v>
      </c>
      <c r="R1132" t="str">
        <f t="shared" si="85"/>
        <v>21:12</v>
      </c>
      <c r="S1132" t="str">
        <f t="shared" si="86"/>
        <v>'</v>
      </c>
      <c r="T1132" s="1" t="str">
        <f t="shared" si="87"/>
        <v>21:12</v>
      </c>
      <c r="U1132" s="4" t="str">
        <f t="shared" si="88"/>
        <v>{time:'21:12', margin:-7, text: '', team: ''},</v>
      </c>
    </row>
    <row r="1133" spans="1:21" ht="15" hidden="1" customHeight="1">
      <c r="A1133" s="1">
        <v>4.9305555555012898E-2</v>
      </c>
      <c r="B1133" s="4">
        <f t="shared" si="89"/>
        <v>21</v>
      </c>
      <c r="C1133" s="2" t="s">
        <v>250</v>
      </c>
      <c r="I1133">
        <v>-7</v>
      </c>
      <c r="R1133" t="str">
        <f t="shared" si="85"/>
        <v>21:11</v>
      </c>
      <c r="S1133" t="str">
        <f t="shared" si="86"/>
        <v>'</v>
      </c>
      <c r="T1133" s="1" t="str">
        <f t="shared" si="87"/>
        <v>21:11</v>
      </c>
      <c r="U1133" s="4" t="str">
        <f t="shared" si="88"/>
        <v>{time:'21:11', margin:-7, text: '', team: ''},</v>
      </c>
    </row>
    <row r="1134" spans="1:21" ht="15" hidden="1" customHeight="1">
      <c r="A1134" s="1">
        <v>4.8611111110567901E-2</v>
      </c>
      <c r="B1134" s="4">
        <f t="shared" si="89"/>
        <v>21</v>
      </c>
      <c r="C1134" s="2" t="s">
        <v>318</v>
      </c>
      <c r="I1134">
        <v>-7</v>
      </c>
      <c r="R1134" t="str">
        <f t="shared" si="85"/>
        <v>21:10</v>
      </c>
      <c r="S1134" t="str">
        <f t="shared" si="86"/>
        <v>'</v>
      </c>
      <c r="T1134" s="1" t="str">
        <f t="shared" si="87"/>
        <v>21:10</v>
      </c>
      <c r="U1134" s="4" t="str">
        <f t="shared" si="88"/>
        <v>{time:'21:10', margin:-7, text: '', team: ''},</v>
      </c>
    </row>
    <row r="1135" spans="1:21" ht="15" hidden="1" customHeight="1">
      <c r="A1135" s="1">
        <v>4.7916666666122897E-2</v>
      </c>
      <c r="B1135" s="4">
        <f t="shared" si="89"/>
        <v>21</v>
      </c>
      <c r="C1135" s="2" t="s">
        <v>319</v>
      </c>
      <c r="I1135">
        <v>-7</v>
      </c>
      <c r="R1135" t="str">
        <f t="shared" si="85"/>
        <v>21:09</v>
      </c>
      <c r="S1135" t="str">
        <f t="shared" si="86"/>
        <v>'</v>
      </c>
      <c r="T1135" s="1" t="str">
        <f t="shared" si="87"/>
        <v>21:09</v>
      </c>
      <c r="U1135" s="4" t="str">
        <f t="shared" si="88"/>
        <v>{time:'21:09', margin:-7, text: '', team: ''},</v>
      </c>
    </row>
    <row r="1136" spans="1:21" ht="15" hidden="1" customHeight="1">
      <c r="A1136" s="1">
        <v>4.7222222221677899E-2</v>
      </c>
      <c r="B1136" s="4">
        <f t="shared" si="89"/>
        <v>21</v>
      </c>
      <c r="C1136" s="2" t="s">
        <v>320</v>
      </c>
      <c r="I1136">
        <v>-7</v>
      </c>
      <c r="R1136" t="str">
        <f t="shared" si="85"/>
        <v>21:08</v>
      </c>
      <c r="S1136" t="str">
        <f t="shared" si="86"/>
        <v>'</v>
      </c>
      <c r="T1136" s="1" t="str">
        <f t="shared" si="87"/>
        <v>21:08</v>
      </c>
      <c r="U1136" s="4" t="str">
        <f t="shared" si="88"/>
        <v>{time:'21:08', margin:-7, text: '', team: ''},</v>
      </c>
    </row>
    <row r="1137" spans="1:21" ht="15" hidden="1" customHeight="1">
      <c r="A1137" s="1">
        <v>4.6527777777232902E-2</v>
      </c>
      <c r="B1137" s="4">
        <f t="shared" si="89"/>
        <v>21</v>
      </c>
      <c r="C1137" s="2" t="s">
        <v>321</v>
      </c>
      <c r="I1137">
        <v>-7</v>
      </c>
      <c r="R1137" t="str">
        <f t="shared" si="85"/>
        <v>21:07</v>
      </c>
      <c r="S1137" t="str">
        <f t="shared" si="86"/>
        <v>'</v>
      </c>
      <c r="T1137" s="1" t="str">
        <f t="shared" si="87"/>
        <v>21:07</v>
      </c>
      <c r="U1137" s="4" t="str">
        <f t="shared" si="88"/>
        <v>{time:'21:07', margin:-7, text: '', team: ''},</v>
      </c>
    </row>
    <row r="1138" spans="1:21" ht="15" hidden="1" customHeight="1">
      <c r="A1138" s="1">
        <v>4.5833333332787898E-2</v>
      </c>
      <c r="B1138" s="4">
        <f t="shared" si="89"/>
        <v>21</v>
      </c>
      <c r="C1138" s="2" t="s">
        <v>322</v>
      </c>
      <c r="I1138">
        <v>-7</v>
      </c>
      <c r="R1138" t="str">
        <f t="shared" si="85"/>
        <v>21:06</v>
      </c>
      <c r="S1138" t="str">
        <f t="shared" si="86"/>
        <v>'</v>
      </c>
      <c r="T1138" s="1" t="str">
        <f t="shared" si="87"/>
        <v>21:06</v>
      </c>
      <c r="U1138" s="4" t="str">
        <f t="shared" si="88"/>
        <v>{time:'21:06', margin:-7, text: '', team: ''},</v>
      </c>
    </row>
    <row r="1139" spans="1:21" ht="15" hidden="1" customHeight="1">
      <c r="A1139" s="1">
        <v>4.5138888888342901E-2</v>
      </c>
      <c r="B1139" s="4">
        <f t="shared" si="89"/>
        <v>21</v>
      </c>
      <c r="C1139" s="2" t="s">
        <v>323</v>
      </c>
      <c r="I1139">
        <v>-7</v>
      </c>
      <c r="R1139" t="str">
        <f t="shared" si="85"/>
        <v>21:05</v>
      </c>
      <c r="S1139" t="str">
        <f t="shared" si="86"/>
        <v>'</v>
      </c>
      <c r="T1139" s="1" t="str">
        <f t="shared" si="87"/>
        <v>21:05</v>
      </c>
      <c r="U1139" s="4" t="str">
        <f t="shared" si="88"/>
        <v>{time:'21:05', margin:-7, text: '', team: ''},</v>
      </c>
    </row>
    <row r="1140" spans="1:21" ht="15" hidden="1" customHeight="1">
      <c r="A1140" s="1">
        <v>4.4444444443897897E-2</v>
      </c>
      <c r="B1140" s="4">
        <f t="shared" si="89"/>
        <v>21</v>
      </c>
      <c r="C1140" s="2" t="s">
        <v>324</v>
      </c>
      <c r="I1140">
        <v>-7</v>
      </c>
      <c r="R1140" t="str">
        <f t="shared" si="85"/>
        <v>21:04</v>
      </c>
      <c r="S1140" t="str">
        <f t="shared" si="86"/>
        <v>'</v>
      </c>
      <c r="T1140" s="1" t="str">
        <f t="shared" si="87"/>
        <v>21:04</v>
      </c>
      <c r="U1140" s="4" t="str">
        <f t="shared" si="88"/>
        <v>{time:'21:04', margin:-7, text: '', team: ''},</v>
      </c>
    </row>
    <row r="1141" spans="1:21" ht="15" hidden="1" customHeight="1">
      <c r="A1141" s="1">
        <v>4.37499999994529E-2</v>
      </c>
      <c r="B1141" s="4">
        <f t="shared" si="89"/>
        <v>21</v>
      </c>
      <c r="C1141" s="2" t="s">
        <v>325</v>
      </c>
      <c r="I1141">
        <v>-7</v>
      </c>
      <c r="R1141" t="str">
        <f t="shared" si="85"/>
        <v>21:03</v>
      </c>
      <c r="S1141" t="str">
        <f t="shared" si="86"/>
        <v>'</v>
      </c>
      <c r="T1141" s="1" t="str">
        <f t="shared" si="87"/>
        <v>21:03</v>
      </c>
      <c r="U1141" s="4" t="str">
        <f t="shared" si="88"/>
        <v>{time:'21:03', margin:-7, text: '', team: ''},</v>
      </c>
    </row>
    <row r="1142" spans="1:21" ht="15" customHeight="1">
      <c r="A1142" s="1">
        <v>4.3055555555008E-2</v>
      </c>
      <c r="B1142" s="4">
        <f t="shared" si="89"/>
        <v>21</v>
      </c>
      <c r="C1142" s="2" t="s">
        <v>326</v>
      </c>
      <c r="D1142" s="1">
        <v>4.3055555555555562E-2</v>
      </c>
      <c r="E1142" s="2" t="s">
        <v>107</v>
      </c>
      <c r="F1142" s="2" t="s">
        <v>5</v>
      </c>
      <c r="G1142" s="2" t="s">
        <v>265</v>
      </c>
      <c r="H1142" s="2" t="s">
        <v>267</v>
      </c>
      <c r="I1142">
        <v>-10</v>
      </c>
      <c r="R1142" t="str">
        <f t="shared" si="85"/>
        <v>21:02</v>
      </c>
      <c r="S1142" t="str">
        <f t="shared" si="86"/>
        <v>'</v>
      </c>
      <c r="T1142" s="1" t="str">
        <f t="shared" si="87"/>
        <v>21:02</v>
      </c>
      <c r="U1142" s="4" t="str">
        <f t="shared" si="88"/>
        <v>{time:'21:02', margin:-10, text: 'Anthony Brown made Three Point Jumper.', team: 'STANFORD'},</v>
      </c>
    </row>
    <row r="1143" spans="1:21" ht="15" hidden="1" customHeight="1">
      <c r="A1143" s="1">
        <v>4.2361111110563003E-2</v>
      </c>
      <c r="B1143" s="4">
        <f t="shared" si="89"/>
        <v>21</v>
      </c>
      <c r="C1143" s="2" t="s">
        <v>327</v>
      </c>
      <c r="I1143">
        <v>-10</v>
      </c>
      <c r="R1143" t="str">
        <f t="shared" si="85"/>
        <v>21:01</v>
      </c>
      <c r="S1143" t="str">
        <f t="shared" si="86"/>
        <v>'</v>
      </c>
      <c r="T1143" s="1" t="str">
        <f t="shared" si="87"/>
        <v>21:01</v>
      </c>
      <c r="U1143" s="4" t="str">
        <f t="shared" si="88"/>
        <v>{time:'21:01', margin:-10, text: '', team: ''},</v>
      </c>
    </row>
    <row r="1144" spans="1:21" ht="15" customHeight="1">
      <c r="A1144" s="1">
        <v>4.1666666666117999E-2</v>
      </c>
      <c r="B1144" s="4">
        <f t="shared" si="89"/>
        <v>21</v>
      </c>
      <c r="C1144" s="2" t="s">
        <v>309</v>
      </c>
      <c r="D1144" s="1">
        <v>4.0972222222222222E-2</v>
      </c>
      <c r="E1144" s="2" t="s">
        <v>79</v>
      </c>
      <c r="F1144" s="2" t="s">
        <v>241</v>
      </c>
      <c r="G1144" s="2" t="s">
        <v>265</v>
      </c>
      <c r="H1144" s="2" t="s">
        <v>267</v>
      </c>
      <c r="I1144">
        <v>-10</v>
      </c>
      <c r="R1144" t="str">
        <f t="shared" si="85"/>
        <v>21:00</v>
      </c>
      <c r="S1144" t="str">
        <f t="shared" si="86"/>
        <v>'</v>
      </c>
      <c r="T1144" s="1" t="str">
        <f t="shared" si="87"/>
        <v>21:00</v>
      </c>
      <c r="U1144" s="4" t="str">
        <f t="shared" si="88"/>
        <v>{time:'21:00', margin:-10, text: 'Foul on Dwight Tarwater.', team: 'CAL'},</v>
      </c>
    </row>
    <row r="1145" spans="1:21" ht="15" customHeight="1">
      <c r="A1145" s="1">
        <v>4.0972222221673002E-2</v>
      </c>
      <c r="B1145" s="4">
        <f t="shared" si="89"/>
        <v>20</v>
      </c>
      <c r="C1145" s="2" t="s">
        <v>287</v>
      </c>
      <c r="D1145" s="1">
        <v>4.0972222222222222E-2</v>
      </c>
      <c r="E1145" s="2" t="s">
        <v>108</v>
      </c>
      <c r="F1145" s="2" t="s">
        <v>241</v>
      </c>
      <c r="G1145" s="2" t="s">
        <v>265</v>
      </c>
      <c r="H1145" s="2" t="s">
        <v>267</v>
      </c>
      <c r="I1145">
        <v>-10</v>
      </c>
      <c r="R1145" t="str">
        <f t="shared" si="85"/>
        <v>20:59</v>
      </c>
      <c r="S1145" t="str">
        <f t="shared" si="86"/>
        <v>'</v>
      </c>
      <c r="T1145" s="1" t="str">
        <f t="shared" si="87"/>
        <v>20:59</v>
      </c>
      <c r="U1145" s="4" t="str">
        <f t="shared" si="88"/>
        <v>{time:'20:59', margin:-10, text: 'Dwight Tarwater Turnover.', team: 'CAL'},</v>
      </c>
    </row>
    <row r="1146" spans="1:21">
      <c r="A1146" s="1">
        <v>4.0277777777227998E-2</v>
      </c>
      <c r="B1146" s="4">
        <f t="shared" si="89"/>
        <v>20</v>
      </c>
      <c r="C1146" s="2" t="s">
        <v>285</v>
      </c>
      <c r="D1146" s="1">
        <v>4.027777777777778E-2</v>
      </c>
      <c r="E1146" s="2" t="s">
        <v>32</v>
      </c>
      <c r="F1146" s="2" t="s">
        <v>5</v>
      </c>
      <c r="G1146" s="2" t="s">
        <v>265</v>
      </c>
      <c r="H1146" s="2" t="s">
        <v>267</v>
      </c>
      <c r="I1146">
        <v>-10</v>
      </c>
      <c r="R1146" t="str">
        <f t="shared" si="85"/>
        <v>20:58</v>
      </c>
      <c r="S1146" t="str">
        <f t="shared" si="86"/>
        <v>'</v>
      </c>
      <c r="T1146" s="1" t="str">
        <f t="shared" si="87"/>
        <v>20:58</v>
      </c>
      <c r="U1146" s="4" t="str">
        <f t="shared" si="88"/>
        <v>{time:'20:58', margin:-10, text: 'Anthony Brown missed Jumper.', team: 'STANFORD'},</v>
      </c>
    </row>
    <row r="1147" spans="1:21" ht="15" customHeight="1">
      <c r="A1147" s="1">
        <v>3.9583333332783001E-2</v>
      </c>
      <c r="B1147" s="4">
        <f t="shared" si="89"/>
        <v>20</v>
      </c>
      <c r="C1147" s="2" t="s">
        <v>297</v>
      </c>
      <c r="D1147" s="1">
        <v>4.027777777777778E-2</v>
      </c>
      <c r="E1147" s="2" t="s">
        <v>46</v>
      </c>
      <c r="F1147" s="2" t="s">
        <v>241</v>
      </c>
      <c r="G1147" s="2" t="s">
        <v>265</v>
      </c>
      <c r="H1147" s="2" t="s">
        <v>267</v>
      </c>
      <c r="I1147">
        <v>-10</v>
      </c>
      <c r="R1147" t="str">
        <f t="shared" si="85"/>
        <v>20:57</v>
      </c>
      <c r="S1147" t="str">
        <f t="shared" si="86"/>
        <v>'</v>
      </c>
      <c r="T1147" s="1" t="str">
        <f t="shared" si="87"/>
        <v>20:57</v>
      </c>
      <c r="U1147" s="4" t="str">
        <f t="shared" si="88"/>
        <v>{time:'20:57', margin:-10, text: 'California Defensive Rebound.', team: 'CAL'},</v>
      </c>
    </row>
    <row r="1148" spans="1:21" ht="15" hidden="1" customHeight="1">
      <c r="A1148" s="1">
        <v>3.8888888888337997E-2</v>
      </c>
      <c r="B1148" s="4">
        <f t="shared" si="89"/>
        <v>20</v>
      </c>
      <c r="C1148" s="2" t="s">
        <v>284</v>
      </c>
      <c r="I1148">
        <v>-10</v>
      </c>
      <c r="R1148" t="str">
        <f t="shared" si="85"/>
        <v>20:56</v>
      </c>
      <c r="S1148" t="str">
        <f t="shared" si="86"/>
        <v>'</v>
      </c>
      <c r="T1148" s="1" t="str">
        <f t="shared" si="87"/>
        <v>20:56</v>
      </c>
      <c r="U1148" s="4" t="str">
        <f t="shared" si="88"/>
        <v>{time:'20:56', margin:-10, text: '', team: ''},</v>
      </c>
    </row>
    <row r="1149" spans="1:21" ht="15" hidden="1" customHeight="1">
      <c r="A1149" s="1">
        <v>3.8194444443893E-2</v>
      </c>
      <c r="B1149" s="4">
        <f t="shared" si="89"/>
        <v>20</v>
      </c>
      <c r="C1149" s="2" t="s">
        <v>293</v>
      </c>
      <c r="I1149">
        <v>-10</v>
      </c>
      <c r="R1149" t="str">
        <f t="shared" si="85"/>
        <v>20:55</v>
      </c>
      <c r="S1149" t="str">
        <f t="shared" si="86"/>
        <v>'</v>
      </c>
      <c r="T1149" s="1" t="str">
        <f t="shared" si="87"/>
        <v>20:55</v>
      </c>
      <c r="U1149" s="4" t="str">
        <f t="shared" si="88"/>
        <v>{time:'20:55', margin:-10, text: '', team: ''},</v>
      </c>
    </row>
    <row r="1150" spans="1:21" ht="15" hidden="1" customHeight="1">
      <c r="A1150" s="1">
        <v>3.7499999999448003E-2</v>
      </c>
      <c r="B1150" s="4">
        <f t="shared" si="89"/>
        <v>20</v>
      </c>
      <c r="C1150" s="2" t="s">
        <v>282</v>
      </c>
      <c r="I1150">
        <v>-10</v>
      </c>
      <c r="R1150" t="str">
        <f t="shared" si="85"/>
        <v>20:54</v>
      </c>
      <c r="S1150" t="str">
        <f t="shared" si="86"/>
        <v>'</v>
      </c>
      <c r="T1150" s="1" t="str">
        <f t="shared" si="87"/>
        <v>20:54</v>
      </c>
      <c r="U1150" s="4" t="str">
        <f t="shared" si="88"/>
        <v>{time:'20:54', margin:-10, text: '', team: ''},</v>
      </c>
    </row>
    <row r="1151" spans="1:21" ht="15" hidden="1" customHeight="1">
      <c r="A1151" s="1">
        <v>3.6805555555002999E-2</v>
      </c>
      <c r="B1151" s="4">
        <f t="shared" si="89"/>
        <v>20</v>
      </c>
      <c r="C1151" s="2" t="s">
        <v>310</v>
      </c>
      <c r="I1151">
        <v>-10</v>
      </c>
      <c r="R1151" t="str">
        <f t="shared" si="85"/>
        <v>20:53</v>
      </c>
      <c r="S1151" t="str">
        <f t="shared" si="86"/>
        <v>'</v>
      </c>
      <c r="T1151" s="1" t="str">
        <f t="shared" si="87"/>
        <v>20:53</v>
      </c>
      <c r="U1151" s="4" t="str">
        <f t="shared" si="88"/>
        <v>{time:'20:53', margin:-10, text: '', team: ''},</v>
      </c>
    </row>
    <row r="1152" spans="1:21" ht="15" hidden="1" customHeight="1">
      <c r="A1152" s="1">
        <v>3.6111111110558002E-2</v>
      </c>
      <c r="B1152" s="4">
        <f t="shared" si="89"/>
        <v>20</v>
      </c>
      <c r="C1152" s="2" t="s">
        <v>280</v>
      </c>
      <c r="I1152">
        <v>-10</v>
      </c>
      <c r="R1152" t="str">
        <f t="shared" si="85"/>
        <v>20:52</v>
      </c>
      <c r="S1152" t="str">
        <f t="shared" si="86"/>
        <v>'</v>
      </c>
      <c r="T1152" s="1" t="str">
        <f t="shared" si="87"/>
        <v>20:52</v>
      </c>
      <c r="U1152" s="4" t="str">
        <f t="shared" si="88"/>
        <v>{time:'20:52', margin:-10, text: '', team: ''},</v>
      </c>
    </row>
    <row r="1153" spans="1:21" ht="15" hidden="1" customHeight="1">
      <c r="A1153" s="1">
        <v>3.5416666666112998E-2</v>
      </c>
      <c r="B1153" s="4">
        <f t="shared" si="89"/>
        <v>20</v>
      </c>
      <c r="C1153" s="2" t="s">
        <v>311</v>
      </c>
      <c r="I1153">
        <v>-10</v>
      </c>
      <c r="R1153" t="str">
        <f t="shared" si="85"/>
        <v>20:51</v>
      </c>
      <c r="S1153" t="str">
        <f t="shared" si="86"/>
        <v>'</v>
      </c>
      <c r="T1153" s="1" t="str">
        <f t="shared" si="87"/>
        <v>20:51</v>
      </c>
      <c r="U1153" s="4" t="str">
        <f t="shared" si="88"/>
        <v>{time:'20:51', margin:-10, text: '', team: ''},</v>
      </c>
    </row>
    <row r="1154" spans="1:21" ht="15" hidden="1" customHeight="1">
      <c r="A1154" s="1">
        <v>3.4722222221668E-2</v>
      </c>
      <c r="B1154" s="4">
        <f t="shared" si="89"/>
        <v>20</v>
      </c>
      <c r="C1154" s="2" t="s">
        <v>279</v>
      </c>
      <c r="I1154">
        <v>-10</v>
      </c>
      <c r="R1154" t="str">
        <f t="shared" si="85"/>
        <v>20:50</v>
      </c>
      <c r="S1154" t="str">
        <f t="shared" si="86"/>
        <v>'</v>
      </c>
      <c r="T1154" s="1" t="str">
        <f t="shared" si="87"/>
        <v>20:50</v>
      </c>
      <c r="U1154" s="4" t="str">
        <f t="shared" si="88"/>
        <v>{time:'20:50', margin:-10, text: '', team: ''},</v>
      </c>
    </row>
    <row r="1155" spans="1:21" ht="15" hidden="1" customHeight="1">
      <c r="A1155" s="1">
        <v>3.4027777777223003E-2</v>
      </c>
      <c r="B1155" s="4">
        <f t="shared" si="89"/>
        <v>20</v>
      </c>
      <c r="C1155" s="2" t="s">
        <v>312</v>
      </c>
      <c r="I1155">
        <v>-10</v>
      </c>
      <c r="R1155" t="str">
        <f t="shared" si="85"/>
        <v>20:49</v>
      </c>
      <c r="S1155" t="str">
        <f t="shared" si="86"/>
        <v>'</v>
      </c>
      <c r="T1155" s="1" t="str">
        <f t="shared" si="87"/>
        <v>20:49</v>
      </c>
      <c r="U1155" s="4" t="str">
        <f t="shared" si="88"/>
        <v>{time:'20:49', margin:-10, text: '', team: ''},</v>
      </c>
    </row>
    <row r="1156" spans="1:21" ht="15" hidden="1" customHeight="1">
      <c r="A1156" s="1">
        <v>3.3333333332777999E-2</v>
      </c>
      <c r="B1156" s="4">
        <f t="shared" si="89"/>
        <v>20</v>
      </c>
      <c r="C1156" s="2" t="s">
        <v>277</v>
      </c>
      <c r="I1156">
        <v>-10</v>
      </c>
      <c r="R1156" t="str">
        <f t="shared" si="85"/>
        <v>20:48</v>
      </c>
      <c r="S1156" t="str">
        <f t="shared" si="86"/>
        <v>'</v>
      </c>
      <c r="T1156" s="1" t="str">
        <f t="shared" si="87"/>
        <v>20:48</v>
      </c>
      <c r="U1156" s="4" t="str">
        <f t="shared" si="88"/>
        <v>{time:'20:48', margin:-10, text: '', team: ''},</v>
      </c>
    </row>
    <row r="1157" spans="1:21" ht="15" hidden="1" customHeight="1">
      <c r="A1157" s="1">
        <v>3.2638888888333002E-2</v>
      </c>
      <c r="B1157" s="4">
        <f t="shared" si="89"/>
        <v>20</v>
      </c>
      <c r="C1157" s="2" t="s">
        <v>289</v>
      </c>
      <c r="I1157">
        <v>-10</v>
      </c>
      <c r="R1157" t="str">
        <f t="shared" ref="R1157:R1204" si="90">B1157&amp;":"&amp;C1157</f>
        <v>20:47</v>
      </c>
      <c r="S1157" t="str">
        <f t="shared" ref="S1157:S1220" si="91">"'"</f>
        <v>'</v>
      </c>
      <c r="T1157" s="1" t="str">
        <f t="shared" ref="T1157:T1204" si="92">R1157</f>
        <v>20:47</v>
      </c>
      <c r="U1157" s="4" t="str">
        <f t="shared" ref="U1157:U1220" si="93">"{time:'"&amp;R1157&amp;"', margin:"&amp;I1157&amp;", text: '"&amp;E1157&amp;"', team: '"&amp;F1157&amp;"'},"</f>
        <v>{time:'20:47', margin:-10, text: '', team: ''},</v>
      </c>
    </row>
    <row r="1158" spans="1:21" ht="15" hidden="1" customHeight="1">
      <c r="A1158" s="1">
        <v>3.1944444443887998E-2</v>
      </c>
      <c r="B1158" s="4">
        <f t="shared" ref="B1158:B1221" si="94">IF(C1157="00",B1157-1,B1157)</f>
        <v>20</v>
      </c>
      <c r="C1158" s="2" t="s">
        <v>276</v>
      </c>
      <c r="I1158">
        <v>-10</v>
      </c>
      <c r="R1158" t="str">
        <f t="shared" si="90"/>
        <v>20:46</v>
      </c>
      <c r="S1158" t="str">
        <f t="shared" si="91"/>
        <v>'</v>
      </c>
      <c r="T1158" s="1" t="str">
        <f t="shared" si="92"/>
        <v>20:46</v>
      </c>
      <c r="U1158" s="4" t="str">
        <f t="shared" si="93"/>
        <v>{time:'20:46', margin:-10, text: '', team: ''},</v>
      </c>
    </row>
    <row r="1159" spans="1:21" ht="15" hidden="1" customHeight="1">
      <c r="A1159" s="1">
        <v>3.1249999999443001E-2</v>
      </c>
      <c r="B1159" s="4">
        <f t="shared" si="94"/>
        <v>20</v>
      </c>
      <c r="C1159" s="2" t="s">
        <v>286</v>
      </c>
      <c r="I1159">
        <v>-10</v>
      </c>
      <c r="R1159" t="str">
        <f t="shared" si="90"/>
        <v>20:45</v>
      </c>
      <c r="S1159" t="str">
        <f t="shared" si="91"/>
        <v>'</v>
      </c>
      <c r="T1159" s="1" t="str">
        <f t="shared" si="92"/>
        <v>20:45</v>
      </c>
      <c r="U1159" s="4" t="str">
        <f t="shared" si="93"/>
        <v>{time:'20:45', margin:-10, text: '', team: ''},</v>
      </c>
    </row>
    <row r="1160" spans="1:21" ht="15" hidden="1" customHeight="1">
      <c r="A1160" s="1">
        <v>3.0555555554998001E-2</v>
      </c>
      <c r="B1160" s="4">
        <f t="shared" si="94"/>
        <v>20</v>
      </c>
      <c r="C1160" s="2" t="s">
        <v>274</v>
      </c>
      <c r="I1160">
        <v>-10</v>
      </c>
      <c r="R1160" t="str">
        <f t="shared" si="90"/>
        <v>20:44</v>
      </c>
      <c r="S1160" t="str">
        <f t="shared" si="91"/>
        <v>'</v>
      </c>
      <c r="T1160" s="1" t="str">
        <f t="shared" si="92"/>
        <v>20:44</v>
      </c>
      <c r="U1160" s="4" t="str">
        <f t="shared" si="93"/>
        <v>{time:'20:44', margin:-10, text: '', team: ''},</v>
      </c>
    </row>
    <row r="1161" spans="1:21" ht="15" hidden="1" customHeight="1">
      <c r="A1161" s="1">
        <v>2.9861111110553899E-2</v>
      </c>
      <c r="B1161" s="4">
        <f t="shared" si="94"/>
        <v>20</v>
      </c>
      <c r="C1161" s="2" t="s">
        <v>283</v>
      </c>
      <c r="I1161">
        <v>-10</v>
      </c>
      <c r="R1161" t="str">
        <f t="shared" si="90"/>
        <v>20:43</v>
      </c>
      <c r="S1161" t="str">
        <f t="shared" si="91"/>
        <v>'</v>
      </c>
      <c r="T1161" s="1" t="str">
        <f t="shared" si="92"/>
        <v>20:43</v>
      </c>
      <c r="U1161" s="4" t="str">
        <f t="shared" si="93"/>
        <v>{time:'20:43', margin:-10, text: '', team: ''},</v>
      </c>
    </row>
    <row r="1162" spans="1:21" ht="15" hidden="1" customHeight="1">
      <c r="A1162" s="1">
        <v>2.9166666666108901E-2</v>
      </c>
      <c r="B1162" s="4">
        <f t="shared" si="94"/>
        <v>20</v>
      </c>
      <c r="C1162" s="2" t="s">
        <v>273</v>
      </c>
      <c r="I1162">
        <v>-10</v>
      </c>
      <c r="R1162" t="str">
        <f t="shared" si="90"/>
        <v>20:42</v>
      </c>
      <c r="S1162" t="str">
        <f t="shared" si="91"/>
        <v>'</v>
      </c>
      <c r="T1162" s="1" t="str">
        <f t="shared" si="92"/>
        <v>20:42</v>
      </c>
      <c r="U1162" s="4" t="str">
        <f t="shared" si="93"/>
        <v>{time:'20:42', margin:-10, text: '', team: ''},</v>
      </c>
    </row>
    <row r="1163" spans="1:21" ht="15" hidden="1" customHeight="1">
      <c r="A1163" s="1">
        <v>2.8472222221663901E-2</v>
      </c>
      <c r="B1163" s="4">
        <f t="shared" si="94"/>
        <v>20</v>
      </c>
      <c r="C1163" s="2" t="s">
        <v>281</v>
      </c>
      <c r="I1163">
        <v>-10</v>
      </c>
      <c r="R1163" t="str">
        <f t="shared" si="90"/>
        <v>20:41</v>
      </c>
      <c r="S1163" t="str">
        <f t="shared" si="91"/>
        <v>'</v>
      </c>
      <c r="T1163" s="1" t="str">
        <f t="shared" si="92"/>
        <v>20:41</v>
      </c>
      <c r="U1163" s="4" t="str">
        <f t="shared" si="93"/>
        <v>{time:'20:41', margin:-10, text: '', team: ''},</v>
      </c>
    </row>
    <row r="1164" spans="1:21" ht="15" hidden="1" customHeight="1">
      <c r="A1164" s="1">
        <v>2.77777777772189E-2</v>
      </c>
      <c r="B1164" s="4">
        <f t="shared" si="94"/>
        <v>20</v>
      </c>
      <c r="C1164" s="2" t="s">
        <v>272</v>
      </c>
      <c r="I1164">
        <v>-10</v>
      </c>
      <c r="R1164" t="str">
        <f t="shared" si="90"/>
        <v>20:40</v>
      </c>
      <c r="S1164" t="str">
        <f t="shared" si="91"/>
        <v>'</v>
      </c>
      <c r="T1164" s="1" t="str">
        <f t="shared" si="92"/>
        <v>20:40</v>
      </c>
      <c r="U1164" s="4" t="str">
        <f t="shared" si="93"/>
        <v>{time:'20:40', margin:-10, text: '', team: ''},</v>
      </c>
    </row>
    <row r="1165" spans="1:21" ht="15" hidden="1" customHeight="1">
      <c r="A1165" s="1">
        <v>2.70833333327739E-2</v>
      </c>
      <c r="B1165" s="4">
        <f t="shared" si="94"/>
        <v>20</v>
      </c>
      <c r="C1165" s="2" t="s">
        <v>271</v>
      </c>
      <c r="I1165">
        <v>-10</v>
      </c>
      <c r="R1165" t="str">
        <f t="shared" si="90"/>
        <v>20:39</v>
      </c>
      <c r="S1165" t="str">
        <f t="shared" si="91"/>
        <v>'</v>
      </c>
      <c r="T1165" s="1" t="str">
        <f t="shared" si="92"/>
        <v>20:39</v>
      </c>
      <c r="U1165" s="4" t="str">
        <f t="shared" si="93"/>
        <v>{time:'20:39', margin:-10, text: '', team: ''},</v>
      </c>
    </row>
    <row r="1166" spans="1:21" ht="15" hidden="1" customHeight="1">
      <c r="A1166" s="1">
        <v>2.6388888888328899E-2</v>
      </c>
      <c r="B1166" s="4">
        <f t="shared" si="94"/>
        <v>20</v>
      </c>
      <c r="C1166" s="2" t="s">
        <v>313</v>
      </c>
      <c r="I1166">
        <v>-10</v>
      </c>
      <c r="R1166" t="str">
        <f t="shared" si="90"/>
        <v>20:38</v>
      </c>
      <c r="S1166" t="str">
        <f t="shared" si="91"/>
        <v>'</v>
      </c>
      <c r="T1166" s="1" t="str">
        <f t="shared" si="92"/>
        <v>20:38</v>
      </c>
      <c r="U1166" s="4" t="str">
        <f t="shared" si="93"/>
        <v>{time:'20:38', margin:-10, text: '', team: ''},</v>
      </c>
    </row>
    <row r="1167" spans="1:21" ht="15" hidden="1" customHeight="1">
      <c r="A1167" s="1">
        <v>2.5694444443883899E-2</v>
      </c>
      <c r="B1167" s="4">
        <f t="shared" si="94"/>
        <v>20</v>
      </c>
      <c r="C1167" s="2" t="s">
        <v>270</v>
      </c>
      <c r="I1167">
        <v>-10</v>
      </c>
      <c r="R1167" t="str">
        <f t="shared" si="90"/>
        <v>20:37</v>
      </c>
      <c r="S1167" t="str">
        <f t="shared" si="91"/>
        <v>'</v>
      </c>
      <c r="T1167" s="1" t="str">
        <f t="shared" si="92"/>
        <v>20:37</v>
      </c>
      <c r="U1167" s="4" t="str">
        <f t="shared" si="93"/>
        <v>{time:'20:37', margin:-10, text: '', team: ''},</v>
      </c>
    </row>
    <row r="1168" spans="1:21" ht="15" customHeight="1">
      <c r="A1168" s="1">
        <v>2.4999999999438902E-2</v>
      </c>
      <c r="B1168" s="4">
        <f t="shared" si="94"/>
        <v>20</v>
      </c>
      <c r="C1168" s="2" t="s">
        <v>278</v>
      </c>
      <c r="D1168" s="1">
        <v>2.4999999999999998E-2</v>
      </c>
      <c r="E1168" s="2" t="s">
        <v>91</v>
      </c>
      <c r="F1168" s="2" t="s">
        <v>241</v>
      </c>
      <c r="G1168" s="2" t="s">
        <v>265</v>
      </c>
      <c r="H1168" s="2" t="s">
        <v>267</v>
      </c>
      <c r="I1168">
        <v>-10</v>
      </c>
      <c r="R1168" t="str">
        <f t="shared" si="90"/>
        <v>20:36</v>
      </c>
      <c r="S1168" t="str">
        <f t="shared" si="91"/>
        <v>'</v>
      </c>
      <c r="T1168" s="1" t="str">
        <f t="shared" si="92"/>
        <v>20:36</v>
      </c>
      <c r="U1168" s="4" t="str">
        <f t="shared" si="93"/>
        <v>{time:'20:36', margin:-10, text: 'Brandon Chauca Turnover.', team: 'CAL'},</v>
      </c>
    </row>
    <row r="1169" spans="1:21" ht="15" customHeight="1">
      <c r="A1169" s="1">
        <v>2.4305555554993901E-2</v>
      </c>
      <c r="B1169" s="4">
        <f t="shared" si="94"/>
        <v>20</v>
      </c>
      <c r="C1169" s="2" t="s">
        <v>269</v>
      </c>
      <c r="D1169" s="1">
        <v>2.4999999999999998E-2</v>
      </c>
      <c r="E1169" s="2" t="s">
        <v>109</v>
      </c>
      <c r="F1169" s="2" t="s">
        <v>5</v>
      </c>
      <c r="G1169" s="2" t="s">
        <v>265</v>
      </c>
      <c r="H1169" s="2" t="s">
        <v>267</v>
      </c>
      <c r="I1169">
        <v>-10</v>
      </c>
      <c r="R1169" t="str">
        <f t="shared" si="90"/>
        <v>20:35</v>
      </c>
      <c r="S1169" t="str">
        <f t="shared" si="91"/>
        <v>'</v>
      </c>
      <c r="T1169" s="1" t="str">
        <f t="shared" si="92"/>
        <v>20:35</v>
      </c>
      <c r="U1169" s="4" t="str">
        <f t="shared" si="93"/>
        <v>{time:'20:35', margin:-10, text: 'Reid Travis Steal.', team: 'STANFORD'},</v>
      </c>
    </row>
    <row r="1170" spans="1:21" ht="15" hidden="1" customHeight="1">
      <c r="A1170" s="1">
        <v>2.36111111105489E-2</v>
      </c>
      <c r="B1170" s="4">
        <f t="shared" si="94"/>
        <v>20</v>
      </c>
      <c r="C1170" s="2" t="s">
        <v>268</v>
      </c>
      <c r="I1170">
        <v>-10</v>
      </c>
      <c r="R1170" t="str">
        <f t="shared" si="90"/>
        <v>20:34</v>
      </c>
      <c r="S1170" t="str">
        <f t="shared" si="91"/>
        <v>'</v>
      </c>
      <c r="T1170" s="1" t="str">
        <f t="shared" si="92"/>
        <v>20:34</v>
      </c>
      <c r="U1170" s="4" t="str">
        <f t="shared" si="93"/>
        <v>{time:'20:34', margin:-10, text: '', team: ''},</v>
      </c>
    </row>
    <row r="1171" spans="1:21" ht="15" hidden="1" customHeight="1">
      <c r="A1171" s="1">
        <v>2.29166666661039E-2</v>
      </c>
      <c r="B1171" s="4">
        <f t="shared" si="94"/>
        <v>20</v>
      </c>
      <c r="C1171" s="2" t="s">
        <v>267</v>
      </c>
      <c r="I1171">
        <v>-10</v>
      </c>
      <c r="R1171" t="str">
        <f t="shared" si="90"/>
        <v>20:33</v>
      </c>
      <c r="S1171" t="str">
        <f t="shared" si="91"/>
        <v>'</v>
      </c>
      <c r="T1171" s="1" t="str">
        <f t="shared" si="92"/>
        <v>20:33</v>
      </c>
      <c r="U1171" s="4" t="str">
        <f t="shared" si="93"/>
        <v>{time:'20:33', margin:-10, text: '', team: ''},</v>
      </c>
    </row>
    <row r="1172" spans="1:21" ht="15" hidden="1" customHeight="1">
      <c r="A1172" s="1">
        <v>2.2222222221658899E-2</v>
      </c>
      <c r="B1172" s="4">
        <f t="shared" si="94"/>
        <v>20</v>
      </c>
      <c r="C1172" s="2" t="s">
        <v>275</v>
      </c>
      <c r="I1172">
        <v>-10</v>
      </c>
      <c r="R1172" t="str">
        <f t="shared" si="90"/>
        <v>20:32</v>
      </c>
      <c r="S1172" t="str">
        <f t="shared" si="91"/>
        <v>'</v>
      </c>
      <c r="T1172" s="1" t="str">
        <f t="shared" si="92"/>
        <v>20:32</v>
      </c>
      <c r="U1172" s="4" t="str">
        <f t="shared" si="93"/>
        <v>{time:'20:32', margin:-10, text: '', team: ''},</v>
      </c>
    </row>
    <row r="1173" spans="1:21" ht="15" hidden="1" customHeight="1">
      <c r="A1173" s="1">
        <v>2.1527777777213899E-2</v>
      </c>
      <c r="B1173" s="4">
        <f t="shared" si="94"/>
        <v>20</v>
      </c>
      <c r="C1173" s="2" t="s">
        <v>314</v>
      </c>
      <c r="I1173">
        <v>-10</v>
      </c>
      <c r="R1173" t="str">
        <f t="shared" si="90"/>
        <v>20:31</v>
      </c>
      <c r="S1173" t="str">
        <f t="shared" si="91"/>
        <v>'</v>
      </c>
      <c r="T1173" s="1" t="str">
        <f t="shared" si="92"/>
        <v>20:31</v>
      </c>
      <c r="U1173" s="4" t="str">
        <f t="shared" si="93"/>
        <v>{time:'20:31', margin:-10, text: '', team: ''},</v>
      </c>
    </row>
    <row r="1174" spans="1:21" ht="15" customHeight="1">
      <c r="A1174" s="1">
        <v>2.0833333332768902E-2</v>
      </c>
      <c r="B1174" s="4">
        <f t="shared" si="94"/>
        <v>20</v>
      </c>
      <c r="C1174" s="2" t="s">
        <v>266</v>
      </c>
      <c r="D1174" s="1">
        <v>2.0833333333333332E-2</v>
      </c>
      <c r="E1174" s="2" t="s">
        <v>110</v>
      </c>
      <c r="F1174" s="2" t="s">
        <v>241</v>
      </c>
      <c r="G1174" s="2" t="s">
        <v>265</v>
      </c>
      <c r="H1174" s="2" t="s">
        <v>267</v>
      </c>
      <c r="I1174">
        <v>-10</v>
      </c>
      <c r="R1174" t="str">
        <f t="shared" si="90"/>
        <v>20:30</v>
      </c>
      <c r="S1174" t="str">
        <f t="shared" si="91"/>
        <v>'</v>
      </c>
      <c r="T1174" s="1" t="str">
        <f t="shared" si="92"/>
        <v>20:30</v>
      </c>
      <c r="U1174" s="4" t="str">
        <f t="shared" si="93"/>
        <v>{time:'20:30', margin:-10, text: 'Foul on Tyrone Wallace.', team: 'CAL'},</v>
      </c>
    </row>
    <row r="1175" spans="1:21" ht="15" customHeight="1">
      <c r="A1175" s="1">
        <v>2.0138888888323901E-2</v>
      </c>
      <c r="B1175" s="4">
        <f t="shared" si="94"/>
        <v>20</v>
      </c>
      <c r="C1175" s="2" t="s">
        <v>315</v>
      </c>
      <c r="D1175" s="1">
        <v>2.0833333333333332E-2</v>
      </c>
      <c r="E1175" s="2" t="s">
        <v>112</v>
      </c>
      <c r="F1175" s="2" t="s">
        <v>5</v>
      </c>
      <c r="G1175" s="2" t="s">
        <v>265</v>
      </c>
      <c r="H1175" s="2" t="s">
        <v>268</v>
      </c>
      <c r="I1175">
        <v>-11</v>
      </c>
      <c r="R1175" t="str">
        <f t="shared" si="90"/>
        <v>20:29</v>
      </c>
      <c r="S1175" t="str">
        <f t="shared" si="91"/>
        <v>'</v>
      </c>
      <c r="T1175" s="1" t="str">
        <f t="shared" si="92"/>
        <v>20:29</v>
      </c>
      <c r="U1175" s="4" t="str">
        <f t="shared" si="93"/>
        <v>{time:'20:29', margin:-11, text: 'Anthony Brown made Free Throw.', team: 'STANFORD'},</v>
      </c>
    </row>
    <row r="1176" spans="1:21" ht="15" customHeight="1">
      <c r="A1176" s="1">
        <v>1.9444444443878901E-2</v>
      </c>
      <c r="B1176" s="4">
        <f t="shared" si="94"/>
        <v>20</v>
      </c>
      <c r="C1176" s="2" t="s">
        <v>263</v>
      </c>
      <c r="D1176" s="1">
        <v>2.0833333333333332E-2</v>
      </c>
      <c r="E1176" s="2" t="s">
        <v>112</v>
      </c>
      <c r="F1176" s="2" t="s">
        <v>5</v>
      </c>
      <c r="G1176" s="2" t="s">
        <v>265</v>
      </c>
      <c r="H1176" s="2" t="s">
        <v>269</v>
      </c>
      <c r="I1176">
        <v>-12</v>
      </c>
      <c r="R1176" t="str">
        <f t="shared" si="90"/>
        <v>20:28</v>
      </c>
      <c r="S1176" t="str">
        <f t="shared" si="91"/>
        <v>'</v>
      </c>
      <c r="T1176" s="1" t="str">
        <f t="shared" si="92"/>
        <v>20:28</v>
      </c>
      <c r="U1176" s="4" t="str">
        <f t="shared" si="93"/>
        <v>{time:'20:28', margin:-12, text: 'Anthony Brown made Free Throw.', team: 'STANFORD'},</v>
      </c>
    </row>
    <row r="1177" spans="1:21" ht="15" hidden="1" customHeight="1">
      <c r="A1177" s="1">
        <v>1.87499999994339E-2</v>
      </c>
      <c r="B1177" s="4">
        <f t="shared" si="94"/>
        <v>20</v>
      </c>
      <c r="C1177" s="2" t="s">
        <v>316</v>
      </c>
      <c r="I1177">
        <v>-12</v>
      </c>
      <c r="R1177" t="str">
        <f t="shared" si="90"/>
        <v>20:27</v>
      </c>
      <c r="S1177" t="str">
        <f t="shared" si="91"/>
        <v>'</v>
      </c>
      <c r="T1177" s="1" t="str">
        <f t="shared" si="92"/>
        <v>20:27</v>
      </c>
      <c r="U1177" s="4" t="str">
        <f t="shared" si="93"/>
        <v>{time:'20:27', margin:-12, text: '', team: ''},</v>
      </c>
    </row>
    <row r="1178" spans="1:21" ht="15" hidden="1" customHeight="1">
      <c r="A1178" s="1">
        <v>1.8055555554988899E-2</v>
      </c>
      <c r="B1178" s="4">
        <f t="shared" si="94"/>
        <v>20</v>
      </c>
      <c r="C1178" s="2" t="s">
        <v>261</v>
      </c>
      <c r="I1178">
        <v>-12</v>
      </c>
      <c r="R1178" t="str">
        <f t="shared" si="90"/>
        <v>20:26</v>
      </c>
      <c r="S1178" t="str">
        <f t="shared" si="91"/>
        <v>'</v>
      </c>
      <c r="T1178" s="1" t="str">
        <f t="shared" si="92"/>
        <v>20:26</v>
      </c>
      <c r="U1178" s="4" t="str">
        <f t="shared" si="93"/>
        <v>{time:'20:26', margin:-12, text: '', team: ''},</v>
      </c>
    </row>
    <row r="1179" spans="1:21" ht="15" hidden="1" customHeight="1">
      <c r="A1179" s="1">
        <v>1.7361111110543899E-2</v>
      </c>
      <c r="B1179" s="4">
        <f t="shared" si="94"/>
        <v>20</v>
      </c>
      <c r="C1179" s="2" t="s">
        <v>260</v>
      </c>
      <c r="I1179">
        <v>-12</v>
      </c>
      <c r="R1179" t="str">
        <f t="shared" si="90"/>
        <v>20:25</v>
      </c>
      <c r="S1179" t="str">
        <f t="shared" si="91"/>
        <v>'</v>
      </c>
      <c r="T1179" s="1" t="str">
        <f t="shared" si="92"/>
        <v>20:25</v>
      </c>
      <c r="U1179" s="4" t="str">
        <f t="shared" si="93"/>
        <v>{time:'20:25', margin:-12, text: '', team: ''},</v>
      </c>
    </row>
    <row r="1180" spans="1:21" ht="15" hidden="1" customHeight="1">
      <c r="A1180" s="1">
        <v>1.6666666666098999E-2</v>
      </c>
      <c r="B1180" s="4">
        <f t="shared" si="94"/>
        <v>20</v>
      </c>
      <c r="C1180" s="2" t="s">
        <v>259</v>
      </c>
      <c r="I1180">
        <v>-12</v>
      </c>
      <c r="R1180" t="str">
        <f t="shared" si="90"/>
        <v>20:24</v>
      </c>
      <c r="S1180" t="str">
        <f t="shared" si="91"/>
        <v>'</v>
      </c>
      <c r="T1180" s="1" t="str">
        <f t="shared" si="92"/>
        <v>20:24</v>
      </c>
      <c r="U1180" s="4" t="str">
        <f t="shared" si="93"/>
        <v>{time:'20:24', margin:-12, text: '', team: ''},</v>
      </c>
    </row>
    <row r="1181" spans="1:21" ht="15" hidden="1" customHeight="1">
      <c r="A1181" s="1">
        <v>1.5972222221653998E-2</v>
      </c>
      <c r="B1181" s="4">
        <f t="shared" si="94"/>
        <v>20</v>
      </c>
      <c r="C1181" s="2" t="s">
        <v>265</v>
      </c>
      <c r="I1181">
        <v>-12</v>
      </c>
      <c r="R1181" t="str">
        <f t="shared" si="90"/>
        <v>20:23</v>
      </c>
      <c r="S1181" t="str">
        <f t="shared" si="91"/>
        <v>'</v>
      </c>
      <c r="T1181" s="1" t="str">
        <f t="shared" si="92"/>
        <v>20:23</v>
      </c>
      <c r="U1181" s="4" t="str">
        <f t="shared" si="93"/>
        <v>{time:'20:23', margin:-12, text: '', team: ''},</v>
      </c>
    </row>
    <row r="1182" spans="1:21" ht="15" hidden="1" customHeight="1">
      <c r="A1182" s="1">
        <v>1.5277777777209E-2</v>
      </c>
      <c r="B1182" s="4">
        <f t="shared" si="94"/>
        <v>20</v>
      </c>
      <c r="C1182" s="2" t="s">
        <v>258</v>
      </c>
      <c r="I1182">
        <v>-12</v>
      </c>
      <c r="R1182" t="str">
        <f t="shared" si="90"/>
        <v>20:22</v>
      </c>
      <c r="S1182" t="str">
        <f t="shared" si="91"/>
        <v>'</v>
      </c>
      <c r="T1182" s="1" t="str">
        <f t="shared" si="92"/>
        <v>20:22</v>
      </c>
      <c r="U1182" s="4" t="str">
        <f t="shared" si="93"/>
        <v>{time:'20:22', margin:-12, text: '', team: ''},</v>
      </c>
    </row>
    <row r="1183" spans="1:21" ht="15" hidden="1" customHeight="1">
      <c r="A1183" s="1">
        <v>1.4583333332764001E-2</v>
      </c>
      <c r="B1183" s="4">
        <f t="shared" si="94"/>
        <v>20</v>
      </c>
      <c r="C1183" s="2" t="s">
        <v>264</v>
      </c>
      <c r="I1183">
        <v>-12</v>
      </c>
      <c r="R1183" t="str">
        <f t="shared" si="90"/>
        <v>20:21</v>
      </c>
      <c r="S1183" t="str">
        <f t="shared" si="91"/>
        <v>'</v>
      </c>
      <c r="T1183" s="1" t="str">
        <f t="shared" si="92"/>
        <v>20:21</v>
      </c>
      <c r="U1183" s="4" t="str">
        <f t="shared" si="93"/>
        <v>{time:'20:21', margin:-12, text: '', team: ''},</v>
      </c>
    </row>
    <row r="1184" spans="1:21" ht="15" hidden="1" customHeight="1">
      <c r="A1184" s="1">
        <v>1.3888888888319E-2</v>
      </c>
      <c r="B1184" s="4">
        <f t="shared" si="94"/>
        <v>20</v>
      </c>
      <c r="C1184" s="2" t="s">
        <v>256</v>
      </c>
      <c r="I1184">
        <v>-12</v>
      </c>
      <c r="R1184" t="str">
        <f t="shared" si="90"/>
        <v>20:20</v>
      </c>
      <c r="S1184" t="str">
        <f t="shared" si="91"/>
        <v>'</v>
      </c>
      <c r="T1184" s="1" t="str">
        <f t="shared" si="92"/>
        <v>20:20</v>
      </c>
      <c r="U1184" s="4" t="str">
        <f t="shared" si="93"/>
        <v>{time:'20:20', margin:-12, text: '', team: ''},</v>
      </c>
    </row>
    <row r="1185" spans="1:21" ht="15" hidden="1" customHeight="1">
      <c r="A1185" s="1">
        <v>1.3194444443874E-2</v>
      </c>
      <c r="B1185" s="4">
        <f t="shared" si="94"/>
        <v>20</v>
      </c>
      <c r="C1185" s="2" t="s">
        <v>262</v>
      </c>
      <c r="I1185">
        <v>-12</v>
      </c>
      <c r="R1185" t="str">
        <f t="shared" si="90"/>
        <v>20:19</v>
      </c>
      <c r="S1185" t="str">
        <f t="shared" si="91"/>
        <v>'</v>
      </c>
      <c r="T1185" s="1" t="str">
        <f t="shared" si="92"/>
        <v>20:19</v>
      </c>
      <c r="U1185" s="4" t="str">
        <f t="shared" si="93"/>
        <v>{time:'20:19', margin:-12, text: '', team: ''},</v>
      </c>
    </row>
    <row r="1186" spans="1:21" ht="15" hidden="1" customHeight="1">
      <c r="A1186" s="1">
        <v>1.2499999999429001E-2</v>
      </c>
      <c r="B1186" s="4">
        <f t="shared" si="94"/>
        <v>20</v>
      </c>
      <c r="C1186" s="2" t="s">
        <v>255</v>
      </c>
      <c r="I1186">
        <v>-12</v>
      </c>
      <c r="R1186" t="str">
        <f t="shared" si="90"/>
        <v>20:18</v>
      </c>
      <c r="S1186" t="str">
        <f t="shared" si="91"/>
        <v>'</v>
      </c>
      <c r="T1186" s="1" t="str">
        <f t="shared" si="92"/>
        <v>20:18</v>
      </c>
      <c r="U1186" s="4" t="str">
        <f t="shared" si="93"/>
        <v>{time:'20:18', margin:-12, text: '', team: ''},</v>
      </c>
    </row>
    <row r="1187" spans="1:21" ht="15" hidden="1" customHeight="1">
      <c r="A1187" s="1">
        <v>1.1805555554984E-2</v>
      </c>
      <c r="B1187" s="4">
        <f t="shared" si="94"/>
        <v>20</v>
      </c>
      <c r="C1187" s="2" t="s">
        <v>257</v>
      </c>
      <c r="I1187">
        <v>-12</v>
      </c>
      <c r="R1187" t="str">
        <f t="shared" si="90"/>
        <v>20:17</v>
      </c>
      <c r="S1187" t="str">
        <f t="shared" si="91"/>
        <v>'</v>
      </c>
      <c r="T1187" s="1" t="str">
        <f t="shared" si="92"/>
        <v>20:17</v>
      </c>
      <c r="U1187" s="4" t="str">
        <f t="shared" si="93"/>
        <v>{time:'20:17', margin:-12, text: '', team: ''},</v>
      </c>
    </row>
    <row r="1188" spans="1:21" ht="15" hidden="1" customHeight="1">
      <c r="A1188" s="1">
        <v>1.1111111110539E-2</v>
      </c>
      <c r="B1188" s="4">
        <f t="shared" si="94"/>
        <v>20</v>
      </c>
      <c r="C1188" s="2" t="s">
        <v>253</v>
      </c>
      <c r="I1188">
        <v>-12</v>
      </c>
      <c r="R1188" t="str">
        <f t="shared" si="90"/>
        <v>20:16</v>
      </c>
      <c r="S1188" t="str">
        <f t="shared" si="91"/>
        <v>'</v>
      </c>
      <c r="T1188" s="1" t="str">
        <f t="shared" si="92"/>
        <v>20:16</v>
      </c>
      <c r="U1188" s="4" t="str">
        <f t="shared" si="93"/>
        <v>{time:'20:16', margin:-12, text: '', team: ''},</v>
      </c>
    </row>
    <row r="1189" spans="1:21" ht="15" hidden="1" customHeight="1">
      <c r="A1189" s="1">
        <v>1.0416666666093999E-2</v>
      </c>
      <c r="B1189" s="4">
        <f t="shared" si="94"/>
        <v>20</v>
      </c>
      <c r="C1189" s="2" t="s">
        <v>252</v>
      </c>
      <c r="I1189">
        <v>-12</v>
      </c>
      <c r="R1189" t="str">
        <f t="shared" si="90"/>
        <v>20:15</v>
      </c>
      <c r="S1189" t="str">
        <f t="shared" si="91"/>
        <v>'</v>
      </c>
      <c r="T1189" s="1" t="str">
        <f t="shared" si="92"/>
        <v>20:15</v>
      </c>
      <c r="U1189" s="4" t="str">
        <f t="shared" si="93"/>
        <v>{time:'20:15', margin:-12, text: '', team: ''},</v>
      </c>
    </row>
    <row r="1190" spans="1:21" ht="15" customHeight="1">
      <c r="A1190" s="1">
        <v>9.7222222216489795E-3</v>
      </c>
      <c r="B1190" s="4">
        <f t="shared" si="94"/>
        <v>20</v>
      </c>
      <c r="C1190" s="2" t="s">
        <v>251</v>
      </c>
      <c r="D1190" s="1">
        <v>9.7222222222222224E-3</v>
      </c>
      <c r="E1190" s="2" t="s">
        <v>24</v>
      </c>
      <c r="F1190" s="2" t="s">
        <v>5</v>
      </c>
      <c r="G1190" s="2" t="s">
        <v>265</v>
      </c>
      <c r="H1190" s="2" t="s">
        <v>269</v>
      </c>
      <c r="I1190">
        <v>-12</v>
      </c>
      <c r="R1190" t="str">
        <f t="shared" si="90"/>
        <v>20:14</v>
      </c>
      <c r="S1190" t="str">
        <f t="shared" si="91"/>
        <v>'</v>
      </c>
      <c r="T1190" s="1" t="str">
        <f t="shared" si="92"/>
        <v>20:14</v>
      </c>
      <c r="U1190" s="4" t="str">
        <f t="shared" si="93"/>
        <v>{time:'20:14', margin:-12, text: 'Foul on Anthony Brown.', team: 'STANFORD'},</v>
      </c>
    </row>
    <row r="1191" spans="1:21" ht="15" customHeight="1">
      <c r="A1191" s="1">
        <v>9.0277777772039807E-3</v>
      </c>
      <c r="B1191" s="4">
        <f t="shared" si="94"/>
        <v>20</v>
      </c>
      <c r="C1191" s="2" t="s">
        <v>254</v>
      </c>
      <c r="D1191" s="1">
        <v>9.7222222222222224E-3</v>
      </c>
      <c r="E1191" s="2" t="s">
        <v>114</v>
      </c>
      <c r="F1191" s="2" t="s">
        <v>241</v>
      </c>
      <c r="G1191" s="2">
        <v>23</v>
      </c>
      <c r="H1191" s="2">
        <v>35</v>
      </c>
      <c r="I1191">
        <v>-12</v>
      </c>
      <c r="R1191" t="str">
        <f t="shared" si="90"/>
        <v>20:13</v>
      </c>
      <c r="S1191" t="str">
        <f t="shared" si="91"/>
        <v>'</v>
      </c>
      <c r="T1191" s="1" t="str">
        <f t="shared" si="92"/>
        <v>20:13</v>
      </c>
      <c r="U1191" s="4" t="str">
        <f t="shared" si="93"/>
        <v>{time:'20:13', margin:-12, text: 'California Timeout', team: 'CAL'},</v>
      </c>
    </row>
    <row r="1192" spans="1:21" ht="15" hidden="1" customHeight="1">
      <c r="A1192" s="1">
        <v>8.3333333327589906E-3</v>
      </c>
      <c r="B1192" s="4">
        <f t="shared" si="94"/>
        <v>20</v>
      </c>
      <c r="C1192" s="2" t="s">
        <v>317</v>
      </c>
      <c r="I1192">
        <v>-12</v>
      </c>
      <c r="R1192" t="str">
        <f t="shared" si="90"/>
        <v>20:12</v>
      </c>
      <c r="S1192" t="str">
        <f t="shared" si="91"/>
        <v>'</v>
      </c>
      <c r="T1192" s="1" t="str">
        <f t="shared" si="92"/>
        <v>20:12</v>
      </c>
      <c r="U1192" s="4" t="str">
        <f t="shared" si="93"/>
        <v>{time:'20:12', margin:-12, text: '', team: ''},</v>
      </c>
    </row>
    <row r="1193" spans="1:21" ht="15" hidden="1" customHeight="1">
      <c r="A1193" s="1">
        <v>7.63888888831399E-3</v>
      </c>
      <c r="B1193" s="4">
        <f t="shared" si="94"/>
        <v>20</v>
      </c>
      <c r="C1193" s="2" t="s">
        <v>250</v>
      </c>
      <c r="I1193">
        <v>-12</v>
      </c>
      <c r="R1193" t="str">
        <f t="shared" si="90"/>
        <v>20:11</v>
      </c>
      <c r="S1193" t="str">
        <f t="shared" si="91"/>
        <v>'</v>
      </c>
      <c r="T1193" s="1" t="str">
        <f t="shared" si="92"/>
        <v>20:11</v>
      </c>
      <c r="U1193" s="4" t="str">
        <f t="shared" si="93"/>
        <v>{time:'20:11', margin:-12, text: '', team: ''},</v>
      </c>
    </row>
    <row r="1194" spans="1:21" ht="15" hidden="1" customHeight="1">
      <c r="A1194" s="1">
        <v>6.9444444438689903E-3</v>
      </c>
      <c r="B1194" s="4">
        <f t="shared" si="94"/>
        <v>20</v>
      </c>
      <c r="C1194" s="2" t="s">
        <v>318</v>
      </c>
      <c r="I1194">
        <v>-12</v>
      </c>
      <c r="R1194" t="str">
        <f t="shared" si="90"/>
        <v>20:10</v>
      </c>
      <c r="S1194" t="str">
        <f t="shared" si="91"/>
        <v>'</v>
      </c>
      <c r="T1194" s="1" t="str">
        <f t="shared" si="92"/>
        <v>20:10</v>
      </c>
      <c r="U1194" s="4" t="str">
        <f t="shared" si="93"/>
        <v>{time:'20:10', margin:-12, text: '', team: ''},</v>
      </c>
    </row>
    <row r="1195" spans="1:21" ht="15" hidden="1" customHeight="1">
      <c r="A1195" s="1">
        <v>6.2499999994239898E-3</v>
      </c>
      <c r="B1195" s="4">
        <f t="shared" si="94"/>
        <v>20</v>
      </c>
      <c r="C1195" s="2" t="s">
        <v>319</v>
      </c>
      <c r="I1195">
        <v>-12</v>
      </c>
      <c r="R1195" t="str">
        <f t="shared" si="90"/>
        <v>20:09</v>
      </c>
      <c r="S1195" t="str">
        <f t="shared" si="91"/>
        <v>'</v>
      </c>
      <c r="T1195" s="1" t="str">
        <f t="shared" si="92"/>
        <v>20:09</v>
      </c>
      <c r="U1195" s="4" t="str">
        <f t="shared" si="93"/>
        <v>{time:'20:09', margin:-12, text: '', team: ''},</v>
      </c>
    </row>
    <row r="1196" spans="1:21" ht="15" customHeight="1">
      <c r="A1196" s="1">
        <v>5.5555555549789996E-3</v>
      </c>
      <c r="B1196" s="4">
        <f t="shared" si="94"/>
        <v>20</v>
      </c>
      <c r="C1196" s="2" t="s">
        <v>320</v>
      </c>
      <c r="D1196" s="1">
        <v>5.5555555555555558E-3</v>
      </c>
      <c r="E1196" s="2" t="s">
        <v>63</v>
      </c>
      <c r="F1196" s="2" t="s">
        <v>5</v>
      </c>
      <c r="G1196" s="2" t="s">
        <v>265</v>
      </c>
      <c r="H1196" s="2" t="s">
        <v>269</v>
      </c>
      <c r="I1196">
        <v>-12</v>
      </c>
      <c r="R1196" t="str">
        <f t="shared" si="90"/>
        <v>20:08</v>
      </c>
      <c r="S1196" t="str">
        <f t="shared" si="91"/>
        <v>'</v>
      </c>
      <c r="T1196" s="1" t="str">
        <f t="shared" si="92"/>
        <v>20:08</v>
      </c>
      <c r="U1196" s="4" t="str">
        <f t="shared" si="93"/>
        <v>{time:'20:08', margin:-12, text: 'Foul on Robert Cartwright.', team: 'STANFORD'},</v>
      </c>
    </row>
    <row r="1197" spans="1:21" ht="15" hidden="1" customHeight="1">
      <c r="A1197" s="1">
        <v>4.8611111105339999E-3</v>
      </c>
      <c r="B1197" s="4">
        <f t="shared" si="94"/>
        <v>20</v>
      </c>
      <c r="C1197" s="2" t="s">
        <v>321</v>
      </c>
      <c r="I1197">
        <v>-12</v>
      </c>
      <c r="R1197" t="str">
        <f t="shared" si="90"/>
        <v>20:07</v>
      </c>
      <c r="S1197" t="str">
        <f t="shared" si="91"/>
        <v>'</v>
      </c>
      <c r="T1197" s="1" t="str">
        <f t="shared" si="92"/>
        <v>20:07</v>
      </c>
      <c r="U1197" s="4" t="str">
        <f t="shared" si="93"/>
        <v>{time:'20:07', margin:-12, text: '', team: ''},</v>
      </c>
    </row>
    <row r="1198" spans="1:21">
      <c r="A1198" s="1">
        <v>4.1666666660890002E-3</v>
      </c>
      <c r="B1198" s="4">
        <f t="shared" si="94"/>
        <v>20</v>
      </c>
      <c r="C1198" s="2" t="s">
        <v>322</v>
      </c>
      <c r="D1198" s="1">
        <v>3.472222222222222E-3</v>
      </c>
      <c r="E1198" s="2" t="s">
        <v>115</v>
      </c>
      <c r="F1198" s="2" t="s">
        <v>241</v>
      </c>
      <c r="G1198" s="2" t="s">
        <v>265</v>
      </c>
      <c r="H1198" s="2" t="s">
        <v>269</v>
      </c>
      <c r="I1198">
        <v>-12</v>
      </c>
      <c r="R1198" t="str">
        <f t="shared" si="90"/>
        <v>20:06</v>
      </c>
      <c r="S1198" t="str">
        <f t="shared" si="91"/>
        <v>'</v>
      </c>
      <c r="T1198" s="1" t="str">
        <f t="shared" si="92"/>
        <v>20:06</v>
      </c>
      <c r="U1198" s="4" t="str">
        <f t="shared" si="93"/>
        <v>{time:'20:06', margin:-12, text: 'Tyrone Wallace missed Layup.', team: 'CAL'},</v>
      </c>
    </row>
    <row r="1199" spans="1:21" ht="15" customHeight="1">
      <c r="A1199" s="1">
        <v>3.4722222216440101E-3</v>
      </c>
      <c r="B1199" s="4">
        <f t="shared" si="94"/>
        <v>20</v>
      </c>
      <c r="C1199" s="2" t="s">
        <v>323</v>
      </c>
      <c r="D1199" s="1">
        <v>3.472222222222222E-3</v>
      </c>
      <c r="E1199" s="2" t="s">
        <v>42</v>
      </c>
      <c r="F1199" s="2" t="s">
        <v>241</v>
      </c>
      <c r="G1199" s="2" t="s">
        <v>265</v>
      </c>
      <c r="H1199" s="2" t="s">
        <v>269</v>
      </c>
      <c r="I1199">
        <v>-12</v>
      </c>
      <c r="R1199" t="str">
        <f t="shared" si="90"/>
        <v>20:05</v>
      </c>
      <c r="S1199" t="str">
        <f t="shared" si="91"/>
        <v>'</v>
      </c>
      <c r="T1199" s="1" t="str">
        <f t="shared" si="92"/>
        <v>20:05</v>
      </c>
      <c r="U1199" s="4" t="str">
        <f t="shared" si="93"/>
        <v>{time:'20:05', margin:-12, text: 'Kingsley Okoroh Offensive Rebound.', team: 'CAL'},</v>
      </c>
    </row>
    <row r="1200" spans="1:21" ht="15" hidden="1" customHeight="1">
      <c r="A1200" s="1">
        <v>2.7777777771988998E-3</v>
      </c>
      <c r="B1200" s="4">
        <f t="shared" si="94"/>
        <v>20</v>
      </c>
      <c r="C1200" s="2" t="s">
        <v>324</v>
      </c>
      <c r="I1200">
        <v>-12</v>
      </c>
      <c r="R1200" t="str">
        <f t="shared" si="90"/>
        <v>20:04</v>
      </c>
      <c r="S1200" t="str">
        <f t="shared" si="91"/>
        <v>'</v>
      </c>
      <c r="T1200" s="1" t="str">
        <f t="shared" si="92"/>
        <v>20:04</v>
      </c>
      <c r="U1200" s="4" t="str">
        <f t="shared" si="93"/>
        <v>{time:'20:04', margin:-12, text: '', team: ''},</v>
      </c>
    </row>
    <row r="1201" spans="1:21" ht="15" hidden="1" customHeight="1">
      <c r="A1201" s="1">
        <v>2.0833333327539001E-3</v>
      </c>
      <c r="B1201" s="4">
        <f t="shared" si="94"/>
        <v>20</v>
      </c>
      <c r="C1201" s="2" t="s">
        <v>325</v>
      </c>
      <c r="I1201">
        <v>-12</v>
      </c>
      <c r="R1201" t="str">
        <f t="shared" si="90"/>
        <v>20:03</v>
      </c>
      <c r="S1201" t="str">
        <f t="shared" si="91"/>
        <v>'</v>
      </c>
      <c r="T1201" s="1" t="str">
        <f t="shared" si="92"/>
        <v>20:03</v>
      </c>
      <c r="U1201" s="4" t="str">
        <f t="shared" si="93"/>
        <v>{time:'20:03', margin:-12, text: '', team: ''},</v>
      </c>
    </row>
    <row r="1202" spans="1:21" ht="15" hidden="1" customHeight="1">
      <c r="A1202" s="1">
        <v>1.3888888883089E-3</v>
      </c>
      <c r="B1202" s="4">
        <f t="shared" si="94"/>
        <v>20</v>
      </c>
      <c r="C1202" s="2" t="s">
        <v>326</v>
      </c>
      <c r="I1202">
        <v>-12</v>
      </c>
      <c r="R1202" t="str">
        <f t="shared" si="90"/>
        <v>20:02</v>
      </c>
      <c r="S1202" t="str">
        <f t="shared" si="91"/>
        <v>'</v>
      </c>
      <c r="T1202" s="1" t="str">
        <f t="shared" si="92"/>
        <v>20:02</v>
      </c>
      <c r="U1202" s="4" t="str">
        <f t="shared" si="93"/>
        <v>{time:'20:02', margin:-12, text: '', team: ''},</v>
      </c>
    </row>
    <row r="1203" spans="1:21" ht="15" customHeight="1">
      <c r="A1203" s="1">
        <v>6.9444444386390603E-4</v>
      </c>
      <c r="B1203" s="4">
        <f t="shared" si="94"/>
        <v>20</v>
      </c>
      <c r="C1203" s="2" t="s">
        <v>327</v>
      </c>
      <c r="D1203" s="1">
        <v>6.9444444444444447E-4</v>
      </c>
      <c r="E1203" s="2" t="s">
        <v>116</v>
      </c>
      <c r="F1203" s="2" t="s">
        <v>241</v>
      </c>
      <c r="G1203" s="2" t="s">
        <v>265</v>
      </c>
      <c r="H1203" s="2" t="s">
        <v>269</v>
      </c>
      <c r="I1203">
        <v>-12</v>
      </c>
      <c r="R1203" t="str">
        <f t="shared" si="90"/>
        <v>20:01</v>
      </c>
      <c r="S1203" t="str">
        <f t="shared" si="91"/>
        <v>'</v>
      </c>
      <c r="T1203" s="1" t="str">
        <f t="shared" si="92"/>
        <v>20:01</v>
      </c>
      <c r="U1203" s="4" t="str">
        <f t="shared" si="93"/>
        <v>{time:'20:01', margin:-12, text: 'Kingsley Okoroh Turnover.', team: 'CAL'},</v>
      </c>
    </row>
    <row r="1204" spans="1:21" ht="15" customHeight="1">
      <c r="A1204" s="1">
        <v>0.99999999999941902</v>
      </c>
      <c r="B1204" s="4">
        <f t="shared" si="94"/>
        <v>20</v>
      </c>
      <c r="C1204" s="2" t="s">
        <v>309</v>
      </c>
      <c r="D1204" s="1">
        <v>0</v>
      </c>
      <c r="E1204" s="2" t="s">
        <v>117</v>
      </c>
      <c r="F1204" s="2" t="s">
        <v>241</v>
      </c>
      <c r="G1204" s="2">
        <v>23</v>
      </c>
      <c r="H1204" s="2">
        <v>35</v>
      </c>
      <c r="I1204">
        <v>-12</v>
      </c>
      <c r="R1204" t="str">
        <f t="shared" si="90"/>
        <v>20:00</v>
      </c>
      <c r="S1204" t="str">
        <f t="shared" si="91"/>
        <v>'</v>
      </c>
      <c r="T1204" s="1" t="str">
        <f t="shared" si="92"/>
        <v>20:00</v>
      </c>
      <c r="U1204" s="4" t="str">
        <f t="shared" si="93"/>
        <v>{time:'20:00', margin:-12, text: 'End of 1st half', team: 'CAL'},</v>
      </c>
    </row>
    <row r="1205" spans="1:21" ht="15" customHeight="1">
      <c r="A1205" s="5">
        <v>0.83333333333333337</v>
      </c>
      <c r="B1205" s="4">
        <v>20</v>
      </c>
      <c r="C1205" s="2" t="s">
        <v>309</v>
      </c>
      <c r="D1205" s="1">
        <v>0.83333333333333337</v>
      </c>
      <c r="E1205" s="2" t="s">
        <v>7</v>
      </c>
      <c r="F1205" s="2" t="s">
        <v>5</v>
      </c>
      <c r="G1205" s="2" t="s">
        <v>265</v>
      </c>
      <c r="H1205" s="2" t="s">
        <v>269</v>
      </c>
      <c r="I1205">
        <v>-12</v>
      </c>
      <c r="R1205" t="str">
        <f t="shared" ref="R1205:R1268" si="95">B1205&amp;":"&amp;C1205</f>
        <v>20:00</v>
      </c>
      <c r="S1205" t="str">
        <f t="shared" si="91"/>
        <v>'</v>
      </c>
      <c r="T1205" s="1" t="str">
        <f t="shared" ref="T1205:T1268" si="96">R1205</f>
        <v>20:00</v>
      </c>
      <c r="U1205" s="4" t="str">
        <f t="shared" si="93"/>
        <v>{time:'20:00', margin:-12, text: 'Jump Ball won by Stanford', team: 'STANFORD'},</v>
      </c>
    </row>
    <row r="1206" spans="1:21" ht="15" hidden="1" customHeight="1">
      <c r="A1206" s="1">
        <v>0.83263888888888893</v>
      </c>
      <c r="B1206" s="4">
        <v>19</v>
      </c>
      <c r="C1206" s="2" t="s">
        <v>287</v>
      </c>
      <c r="I1206">
        <f>IF(E1206="",I1205,(G1206-H1206))</f>
        <v>-12</v>
      </c>
      <c r="R1206" t="str">
        <f t="shared" si="95"/>
        <v>19:59</v>
      </c>
      <c r="S1206" t="str">
        <f t="shared" si="91"/>
        <v>'</v>
      </c>
      <c r="T1206" s="1" t="str">
        <f t="shared" si="96"/>
        <v>19:59</v>
      </c>
      <c r="U1206" s="4" t="str">
        <f t="shared" si="93"/>
        <v>{time:'19:59', margin:-12, text: '', team: ''},</v>
      </c>
    </row>
    <row r="1207" spans="1:21" ht="15" hidden="1" customHeight="1">
      <c r="A1207" s="1">
        <v>0.83194444444444438</v>
      </c>
      <c r="B1207" s="4">
        <f t="shared" si="94"/>
        <v>19</v>
      </c>
      <c r="C1207" s="2" t="s">
        <v>285</v>
      </c>
      <c r="I1207">
        <f t="shared" ref="I1207:I1220" si="97">IF(E1207="",I1206,(G1207-H1207))</f>
        <v>-12</v>
      </c>
      <c r="R1207" t="str">
        <f t="shared" si="95"/>
        <v>19:58</v>
      </c>
      <c r="S1207" t="str">
        <f t="shared" si="91"/>
        <v>'</v>
      </c>
      <c r="T1207" s="1" t="str">
        <f t="shared" si="96"/>
        <v>19:58</v>
      </c>
      <c r="U1207" s="4" t="str">
        <f t="shared" si="93"/>
        <v>{time:'19:58', margin:-12, text: '', team: ''},</v>
      </c>
    </row>
    <row r="1208" spans="1:21" ht="15" hidden="1" customHeight="1">
      <c r="A1208" s="1">
        <v>0.83125000000000004</v>
      </c>
      <c r="B1208" s="4">
        <f t="shared" si="94"/>
        <v>19</v>
      </c>
      <c r="C1208" s="2" t="s">
        <v>297</v>
      </c>
      <c r="I1208">
        <f t="shared" si="97"/>
        <v>-12</v>
      </c>
      <c r="R1208" t="str">
        <f t="shared" si="95"/>
        <v>19:57</v>
      </c>
      <c r="S1208" t="str">
        <f t="shared" si="91"/>
        <v>'</v>
      </c>
      <c r="T1208" s="1" t="str">
        <f t="shared" si="96"/>
        <v>19:57</v>
      </c>
      <c r="U1208" s="4" t="str">
        <f t="shared" si="93"/>
        <v>{time:'19:57', margin:-12, text: '', team: ''},</v>
      </c>
    </row>
    <row r="1209" spans="1:21" ht="15" hidden="1" customHeight="1">
      <c r="A1209" s="1">
        <v>0.83055555555555605</v>
      </c>
      <c r="B1209" s="4">
        <f t="shared" si="94"/>
        <v>19</v>
      </c>
      <c r="C1209" s="2" t="s">
        <v>284</v>
      </c>
      <c r="I1209">
        <f t="shared" si="97"/>
        <v>-12</v>
      </c>
      <c r="R1209" t="str">
        <f t="shared" si="95"/>
        <v>19:56</v>
      </c>
      <c r="S1209" t="str">
        <f t="shared" si="91"/>
        <v>'</v>
      </c>
      <c r="T1209" s="1" t="str">
        <f t="shared" si="96"/>
        <v>19:56</v>
      </c>
      <c r="U1209" s="4" t="str">
        <f t="shared" si="93"/>
        <v>{time:'19:56', margin:-12, text: '', team: ''},</v>
      </c>
    </row>
    <row r="1210" spans="1:21" ht="15" hidden="1" customHeight="1">
      <c r="A1210" s="1">
        <v>0.82986111111111105</v>
      </c>
      <c r="B1210" s="4">
        <f t="shared" si="94"/>
        <v>19</v>
      </c>
      <c r="C1210" s="2" t="s">
        <v>293</v>
      </c>
      <c r="I1210">
        <f t="shared" si="97"/>
        <v>-12</v>
      </c>
      <c r="R1210" t="str">
        <f t="shared" si="95"/>
        <v>19:55</v>
      </c>
      <c r="S1210" t="str">
        <f t="shared" si="91"/>
        <v>'</v>
      </c>
      <c r="T1210" s="1" t="str">
        <f t="shared" si="96"/>
        <v>19:55</v>
      </c>
      <c r="U1210" s="4" t="str">
        <f t="shared" si="93"/>
        <v>{time:'19:55', margin:-12, text: '', team: ''},</v>
      </c>
    </row>
    <row r="1211" spans="1:21" ht="15" hidden="1" customHeight="1">
      <c r="A1211" s="1">
        <v>0.82916666666666705</v>
      </c>
      <c r="B1211" s="4">
        <f t="shared" si="94"/>
        <v>19</v>
      </c>
      <c r="C1211" s="2" t="s">
        <v>282</v>
      </c>
      <c r="I1211">
        <f t="shared" si="97"/>
        <v>-12</v>
      </c>
      <c r="R1211" t="str">
        <f t="shared" si="95"/>
        <v>19:54</v>
      </c>
      <c r="S1211" t="str">
        <f t="shared" si="91"/>
        <v>'</v>
      </c>
      <c r="T1211" s="1" t="str">
        <f t="shared" si="96"/>
        <v>19:54</v>
      </c>
      <c r="U1211" s="4" t="str">
        <f t="shared" si="93"/>
        <v>{time:'19:54', margin:-12, text: '', team: ''},</v>
      </c>
    </row>
    <row r="1212" spans="1:21" ht="15" hidden="1" customHeight="1">
      <c r="A1212" s="1">
        <v>0.82847222222222205</v>
      </c>
      <c r="B1212" s="4">
        <f t="shared" si="94"/>
        <v>19</v>
      </c>
      <c r="C1212" s="2" t="s">
        <v>310</v>
      </c>
      <c r="I1212">
        <f t="shared" si="97"/>
        <v>-12</v>
      </c>
      <c r="R1212" t="str">
        <f t="shared" si="95"/>
        <v>19:53</v>
      </c>
      <c r="S1212" t="str">
        <f t="shared" si="91"/>
        <v>'</v>
      </c>
      <c r="T1212" s="1" t="str">
        <f t="shared" si="96"/>
        <v>19:53</v>
      </c>
      <c r="U1212" s="4" t="str">
        <f t="shared" si="93"/>
        <v>{time:'19:53', margin:-12, text: '', team: ''},</v>
      </c>
    </row>
    <row r="1213" spans="1:21" ht="15" hidden="1" customHeight="1">
      <c r="A1213" s="1">
        <v>0.82777777777777795</v>
      </c>
      <c r="B1213" s="4">
        <f t="shared" si="94"/>
        <v>19</v>
      </c>
      <c r="C1213" s="2" t="s">
        <v>280</v>
      </c>
      <c r="I1213">
        <f t="shared" si="97"/>
        <v>-12</v>
      </c>
      <c r="R1213" t="str">
        <f t="shared" si="95"/>
        <v>19:52</v>
      </c>
      <c r="S1213" t="str">
        <f t="shared" si="91"/>
        <v>'</v>
      </c>
      <c r="T1213" s="1" t="str">
        <f t="shared" si="96"/>
        <v>19:52</v>
      </c>
      <c r="U1213" s="4" t="str">
        <f t="shared" si="93"/>
        <v>{time:'19:52', margin:-12, text: '', team: ''},</v>
      </c>
    </row>
    <row r="1214" spans="1:21" ht="15" hidden="1" customHeight="1">
      <c r="A1214" s="1">
        <v>0.82708333333333295</v>
      </c>
      <c r="B1214" s="4">
        <f t="shared" si="94"/>
        <v>19</v>
      </c>
      <c r="C1214" s="2" t="s">
        <v>311</v>
      </c>
      <c r="I1214">
        <f t="shared" si="97"/>
        <v>-12</v>
      </c>
      <c r="R1214" t="str">
        <f t="shared" si="95"/>
        <v>19:51</v>
      </c>
      <c r="S1214" t="str">
        <f t="shared" si="91"/>
        <v>'</v>
      </c>
      <c r="T1214" s="1" t="str">
        <f t="shared" si="96"/>
        <v>19:51</v>
      </c>
      <c r="U1214" s="4" t="str">
        <f t="shared" si="93"/>
        <v>{time:'19:51', margin:-12, text: '', team: ''},</v>
      </c>
    </row>
    <row r="1215" spans="1:21" ht="15" hidden="1" customHeight="1">
      <c r="A1215" s="1">
        <v>0.82638888888888895</v>
      </c>
      <c r="B1215" s="4">
        <f t="shared" si="94"/>
        <v>19</v>
      </c>
      <c r="C1215" s="2" t="s">
        <v>279</v>
      </c>
      <c r="I1215">
        <f t="shared" si="97"/>
        <v>-12</v>
      </c>
      <c r="R1215" t="str">
        <f t="shared" si="95"/>
        <v>19:50</v>
      </c>
      <c r="S1215" t="str">
        <f t="shared" si="91"/>
        <v>'</v>
      </c>
      <c r="T1215" s="1" t="str">
        <f t="shared" si="96"/>
        <v>19:50</v>
      </c>
      <c r="U1215" s="4" t="str">
        <f t="shared" si="93"/>
        <v>{time:'19:50', margin:-12, text: '', team: ''},</v>
      </c>
    </row>
    <row r="1216" spans="1:21" ht="15" hidden="1" customHeight="1">
      <c r="A1216" s="1">
        <v>0.82569444444444495</v>
      </c>
      <c r="B1216" s="4">
        <f t="shared" si="94"/>
        <v>19</v>
      </c>
      <c r="C1216" s="2" t="s">
        <v>312</v>
      </c>
      <c r="I1216">
        <f t="shared" si="97"/>
        <v>-12</v>
      </c>
      <c r="R1216" t="str">
        <f t="shared" si="95"/>
        <v>19:49</v>
      </c>
      <c r="S1216" t="str">
        <f t="shared" si="91"/>
        <v>'</v>
      </c>
      <c r="T1216" s="1" t="str">
        <f t="shared" si="96"/>
        <v>19:49</v>
      </c>
      <c r="U1216" s="4" t="str">
        <f t="shared" si="93"/>
        <v>{time:'19:49', margin:-12, text: '', team: ''},</v>
      </c>
    </row>
    <row r="1217" spans="1:21" ht="15" hidden="1" customHeight="1">
      <c r="A1217" s="1">
        <v>0.82499999999999996</v>
      </c>
      <c r="B1217" s="4">
        <f t="shared" si="94"/>
        <v>19</v>
      </c>
      <c r="C1217" s="2" t="s">
        <v>277</v>
      </c>
      <c r="I1217">
        <f t="shared" si="97"/>
        <v>-12</v>
      </c>
      <c r="R1217" t="str">
        <f t="shared" si="95"/>
        <v>19:48</v>
      </c>
      <c r="S1217" t="str">
        <f t="shared" si="91"/>
        <v>'</v>
      </c>
      <c r="T1217" s="1" t="str">
        <f t="shared" si="96"/>
        <v>19:48</v>
      </c>
      <c r="U1217" s="4" t="str">
        <f t="shared" si="93"/>
        <v>{time:'19:48', margin:-12, text: '', team: ''},</v>
      </c>
    </row>
    <row r="1218" spans="1:21" ht="15" hidden="1" customHeight="1">
      <c r="A1218" s="1">
        <v>0.82430555555555596</v>
      </c>
      <c r="B1218" s="4">
        <f t="shared" si="94"/>
        <v>19</v>
      </c>
      <c r="C1218" s="2" t="s">
        <v>289</v>
      </c>
      <c r="I1218">
        <f t="shared" si="97"/>
        <v>-12</v>
      </c>
      <c r="R1218" t="str">
        <f t="shared" si="95"/>
        <v>19:47</v>
      </c>
      <c r="S1218" t="str">
        <f t="shared" si="91"/>
        <v>'</v>
      </c>
      <c r="T1218" s="1" t="str">
        <f t="shared" si="96"/>
        <v>19:47</v>
      </c>
      <c r="U1218" s="4" t="str">
        <f t="shared" si="93"/>
        <v>{time:'19:47', margin:-12, text: '', team: ''},</v>
      </c>
    </row>
    <row r="1219" spans="1:21" ht="15" hidden="1" customHeight="1">
      <c r="A1219" s="1">
        <v>0.82361111111111096</v>
      </c>
      <c r="B1219" s="4">
        <f t="shared" si="94"/>
        <v>19</v>
      </c>
      <c r="C1219" s="2" t="s">
        <v>276</v>
      </c>
      <c r="I1219">
        <f t="shared" si="97"/>
        <v>-12</v>
      </c>
      <c r="R1219" t="str">
        <f t="shared" si="95"/>
        <v>19:46</v>
      </c>
      <c r="S1219" t="str">
        <f t="shared" si="91"/>
        <v>'</v>
      </c>
      <c r="T1219" s="1" t="str">
        <f t="shared" si="96"/>
        <v>19:46</v>
      </c>
      <c r="U1219" s="4" t="str">
        <f t="shared" si="93"/>
        <v>{time:'19:46', margin:-12, text: '', team: ''},</v>
      </c>
    </row>
    <row r="1220" spans="1:21" ht="15" hidden="1" customHeight="1">
      <c r="A1220" s="1">
        <v>0.82291666666666696</v>
      </c>
      <c r="B1220" s="4">
        <f t="shared" si="94"/>
        <v>19</v>
      </c>
      <c r="C1220" s="2" t="s">
        <v>286</v>
      </c>
      <c r="I1220">
        <f t="shared" si="97"/>
        <v>-12</v>
      </c>
      <c r="R1220" t="str">
        <f t="shared" si="95"/>
        <v>19:45</v>
      </c>
      <c r="S1220" t="str">
        <f t="shared" si="91"/>
        <v>'</v>
      </c>
      <c r="T1220" s="1" t="str">
        <f t="shared" si="96"/>
        <v>19:45</v>
      </c>
      <c r="U1220" s="4" t="str">
        <f t="shared" si="93"/>
        <v>{time:'19:45', margin:-12, text: '', team: ''},</v>
      </c>
    </row>
    <row r="1221" spans="1:21" ht="15" customHeight="1">
      <c r="A1221" s="1">
        <v>0.82222222222222197</v>
      </c>
      <c r="B1221" s="4">
        <f t="shared" si="94"/>
        <v>19</v>
      </c>
      <c r="C1221" s="2" t="s">
        <v>274</v>
      </c>
      <c r="D1221" s="1">
        <v>0.8222222222222223</v>
      </c>
      <c r="E1221" s="2" t="s">
        <v>119</v>
      </c>
      <c r="F1221" s="2" t="s">
        <v>5</v>
      </c>
      <c r="G1221" s="2" t="s">
        <v>265</v>
      </c>
      <c r="H1221" s="2" t="s">
        <v>270</v>
      </c>
      <c r="I1221">
        <f>IF(E1221="",I1220,(G1221-H1221))</f>
        <v>-14</v>
      </c>
      <c r="R1221" t="str">
        <f t="shared" si="95"/>
        <v>19:44</v>
      </c>
      <c r="S1221" t="str">
        <f t="shared" ref="S1221:S1284" si="98">"'"</f>
        <v>'</v>
      </c>
      <c r="T1221" s="1" t="str">
        <f t="shared" si="96"/>
        <v>19:44</v>
      </c>
      <c r="U1221" s="4" t="str">
        <f t="shared" ref="U1221:U1284" si="99">"{time:'"&amp;R1221&amp;"', margin:"&amp;I1221&amp;", text: '"&amp;E1221&amp;"', team: '"&amp;F1221&amp;"'},"</f>
        <v>{time:'19:44', margin:-14, text: 'Chasson Randle made Layup. Assisted by Anthony Brown.', team: 'STANFORD'},</v>
      </c>
    </row>
    <row r="1222" spans="1:21" ht="15" hidden="1" customHeight="1">
      <c r="A1222" s="1">
        <v>0.82152777777777797</v>
      </c>
      <c r="B1222" s="4">
        <f t="shared" ref="B1222:B1285" si="100">IF(C1221="00",B1221-1,B1221)</f>
        <v>19</v>
      </c>
      <c r="C1222" s="2" t="s">
        <v>283</v>
      </c>
      <c r="I1222">
        <f t="shared" ref="I1222:I1285" si="101">IF(E1222="",I1221,(G1222-H1222))</f>
        <v>-14</v>
      </c>
      <c r="R1222" t="str">
        <f t="shared" si="95"/>
        <v>19:43</v>
      </c>
      <c r="S1222" t="str">
        <f t="shared" si="98"/>
        <v>'</v>
      </c>
      <c r="T1222" s="1" t="str">
        <f t="shared" si="96"/>
        <v>19:43</v>
      </c>
      <c r="U1222" s="4" t="str">
        <f t="shared" si="99"/>
        <v>{time:'19:43', margin:-14, text: '', team: ''},</v>
      </c>
    </row>
    <row r="1223" spans="1:21" ht="15" hidden="1" customHeight="1">
      <c r="A1223" s="1">
        <v>0.82083333333333297</v>
      </c>
      <c r="B1223" s="4">
        <f t="shared" si="100"/>
        <v>19</v>
      </c>
      <c r="C1223" s="2" t="s">
        <v>273</v>
      </c>
      <c r="I1223">
        <f t="shared" si="101"/>
        <v>-14</v>
      </c>
      <c r="R1223" t="str">
        <f t="shared" si="95"/>
        <v>19:42</v>
      </c>
      <c r="S1223" t="str">
        <f t="shared" si="98"/>
        <v>'</v>
      </c>
      <c r="T1223" s="1" t="str">
        <f t="shared" si="96"/>
        <v>19:42</v>
      </c>
      <c r="U1223" s="4" t="str">
        <f t="shared" si="99"/>
        <v>{time:'19:42', margin:-14, text: '', team: ''},</v>
      </c>
    </row>
    <row r="1224" spans="1:21" ht="15" hidden="1" customHeight="1">
      <c r="A1224" s="1">
        <v>0.82013888888888897</v>
      </c>
      <c r="B1224" s="4">
        <f t="shared" si="100"/>
        <v>19</v>
      </c>
      <c r="C1224" s="2" t="s">
        <v>281</v>
      </c>
      <c r="I1224">
        <f t="shared" si="101"/>
        <v>-14</v>
      </c>
      <c r="R1224" t="str">
        <f t="shared" si="95"/>
        <v>19:41</v>
      </c>
      <c r="S1224" t="str">
        <f t="shared" si="98"/>
        <v>'</v>
      </c>
      <c r="T1224" s="1" t="str">
        <f t="shared" si="96"/>
        <v>19:41</v>
      </c>
      <c r="U1224" s="4" t="str">
        <f t="shared" si="99"/>
        <v>{time:'19:41', margin:-14, text: '', team: ''},</v>
      </c>
    </row>
    <row r="1225" spans="1:21" ht="15" hidden="1" customHeight="1">
      <c r="A1225" s="1">
        <v>0.81944444444444497</v>
      </c>
      <c r="B1225" s="4">
        <f t="shared" si="100"/>
        <v>19</v>
      </c>
      <c r="C1225" s="2" t="s">
        <v>272</v>
      </c>
      <c r="I1225">
        <f t="shared" si="101"/>
        <v>-14</v>
      </c>
      <c r="R1225" t="str">
        <f t="shared" si="95"/>
        <v>19:40</v>
      </c>
      <c r="S1225" t="str">
        <f t="shared" si="98"/>
        <v>'</v>
      </c>
      <c r="T1225" s="1" t="str">
        <f t="shared" si="96"/>
        <v>19:40</v>
      </c>
      <c r="U1225" s="4" t="str">
        <f t="shared" si="99"/>
        <v>{time:'19:40', margin:-14, text: '', team: ''},</v>
      </c>
    </row>
    <row r="1226" spans="1:21" ht="15" hidden="1" customHeight="1">
      <c r="A1226" s="1">
        <v>0.81874999999999998</v>
      </c>
      <c r="B1226" s="4">
        <f t="shared" si="100"/>
        <v>19</v>
      </c>
      <c r="C1226" s="2" t="s">
        <v>271</v>
      </c>
      <c r="I1226">
        <f t="shared" si="101"/>
        <v>-14</v>
      </c>
      <c r="R1226" t="str">
        <f t="shared" si="95"/>
        <v>19:39</v>
      </c>
      <c r="S1226" t="str">
        <f t="shared" si="98"/>
        <v>'</v>
      </c>
      <c r="T1226" s="1" t="str">
        <f t="shared" si="96"/>
        <v>19:39</v>
      </c>
      <c r="U1226" s="4" t="str">
        <f t="shared" si="99"/>
        <v>{time:'19:39', margin:-14, text: '', team: ''},</v>
      </c>
    </row>
    <row r="1227" spans="1:21" ht="15" hidden="1" customHeight="1">
      <c r="A1227" s="1">
        <v>0.81805555555555598</v>
      </c>
      <c r="B1227" s="4">
        <f t="shared" si="100"/>
        <v>19</v>
      </c>
      <c r="C1227" s="2" t="s">
        <v>313</v>
      </c>
      <c r="I1227">
        <f t="shared" si="101"/>
        <v>-14</v>
      </c>
      <c r="R1227" t="str">
        <f t="shared" si="95"/>
        <v>19:38</v>
      </c>
      <c r="S1227" t="str">
        <f t="shared" si="98"/>
        <v>'</v>
      </c>
      <c r="T1227" s="1" t="str">
        <f t="shared" si="96"/>
        <v>19:38</v>
      </c>
      <c r="U1227" s="4" t="str">
        <f t="shared" si="99"/>
        <v>{time:'19:38', margin:-14, text: '', team: ''},</v>
      </c>
    </row>
    <row r="1228" spans="1:21" ht="15" hidden="1" customHeight="1">
      <c r="A1228" s="1">
        <v>0.81736111111111098</v>
      </c>
      <c r="B1228" s="4">
        <f t="shared" si="100"/>
        <v>19</v>
      </c>
      <c r="C1228" s="2" t="s">
        <v>270</v>
      </c>
      <c r="I1228">
        <f t="shared" si="101"/>
        <v>-14</v>
      </c>
      <c r="R1228" t="str">
        <f t="shared" si="95"/>
        <v>19:37</v>
      </c>
      <c r="S1228" t="str">
        <f t="shared" si="98"/>
        <v>'</v>
      </c>
      <c r="T1228" s="1" t="str">
        <f t="shared" si="96"/>
        <v>19:37</v>
      </c>
      <c r="U1228" s="4" t="str">
        <f t="shared" si="99"/>
        <v>{time:'19:37', margin:-14, text: '', team: ''},</v>
      </c>
    </row>
    <row r="1229" spans="1:21" ht="15" hidden="1" customHeight="1">
      <c r="A1229" s="1">
        <v>0.81666666666666698</v>
      </c>
      <c r="B1229" s="4">
        <f t="shared" si="100"/>
        <v>19</v>
      </c>
      <c r="C1229" s="2" t="s">
        <v>278</v>
      </c>
      <c r="I1229">
        <f t="shared" si="101"/>
        <v>-14</v>
      </c>
      <c r="R1229" t="str">
        <f t="shared" si="95"/>
        <v>19:36</v>
      </c>
      <c r="S1229" t="str">
        <f t="shared" si="98"/>
        <v>'</v>
      </c>
      <c r="T1229" s="1" t="str">
        <f t="shared" si="96"/>
        <v>19:36</v>
      </c>
      <c r="U1229" s="4" t="str">
        <f t="shared" si="99"/>
        <v>{time:'19:36', margin:-14, text: '', team: ''},</v>
      </c>
    </row>
    <row r="1230" spans="1:21" ht="15" hidden="1" customHeight="1">
      <c r="A1230" s="1">
        <v>0.81597222222222199</v>
      </c>
      <c r="B1230" s="4">
        <f t="shared" si="100"/>
        <v>19</v>
      </c>
      <c r="C1230" s="2" t="s">
        <v>269</v>
      </c>
      <c r="I1230">
        <f t="shared" si="101"/>
        <v>-14</v>
      </c>
      <c r="R1230" t="str">
        <f t="shared" si="95"/>
        <v>19:35</v>
      </c>
      <c r="S1230" t="str">
        <f t="shared" si="98"/>
        <v>'</v>
      </c>
      <c r="T1230" s="1" t="str">
        <f t="shared" si="96"/>
        <v>19:35</v>
      </c>
      <c r="U1230" s="4" t="str">
        <f t="shared" si="99"/>
        <v>{time:'19:35', margin:-14, text: '', team: ''},</v>
      </c>
    </row>
    <row r="1231" spans="1:21" ht="15" hidden="1" customHeight="1">
      <c r="A1231" s="1">
        <v>0.81527777777777799</v>
      </c>
      <c r="B1231" s="4">
        <f t="shared" si="100"/>
        <v>19</v>
      </c>
      <c r="C1231" s="2" t="s">
        <v>268</v>
      </c>
      <c r="I1231">
        <f t="shared" si="101"/>
        <v>-14</v>
      </c>
      <c r="R1231" t="str">
        <f t="shared" si="95"/>
        <v>19:34</v>
      </c>
      <c r="S1231" t="str">
        <f t="shared" si="98"/>
        <v>'</v>
      </c>
      <c r="T1231" s="1" t="str">
        <f t="shared" si="96"/>
        <v>19:34</v>
      </c>
      <c r="U1231" s="4" t="str">
        <f t="shared" si="99"/>
        <v>{time:'19:34', margin:-14, text: '', team: ''},</v>
      </c>
    </row>
    <row r="1232" spans="1:21" ht="15" hidden="1" customHeight="1">
      <c r="A1232" s="1">
        <v>0.81458333333333299</v>
      </c>
      <c r="B1232" s="4">
        <f t="shared" si="100"/>
        <v>19</v>
      </c>
      <c r="C1232" s="2" t="s">
        <v>267</v>
      </c>
      <c r="I1232">
        <f t="shared" si="101"/>
        <v>-14</v>
      </c>
      <c r="R1232" t="str">
        <f t="shared" si="95"/>
        <v>19:33</v>
      </c>
      <c r="S1232" t="str">
        <f t="shared" si="98"/>
        <v>'</v>
      </c>
      <c r="T1232" s="1" t="str">
        <f t="shared" si="96"/>
        <v>19:33</v>
      </c>
      <c r="U1232" s="4" t="str">
        <f t="shared" si="99"/>
        <v>{time:'19:33', margin:-14, text: '', team: ''},</v>
      </c>
    </row>
    <row r="1233" spans="1:21" ht="15" hidden="1" customHeight="1">
      <c r="A1233" s="1">
        <v>0.81388888888888899</v>
      </c>
      <c r="B1233" s="4">
        <f t="shared" si="100"/>
        <v>19</v>
      </c>
      <c r="C1233" s="2" t="s">
        <v>275</v>
      </c>
      <c r="I1233">
        <f t="shared" si="101"/>
        <v>-14</v>
      </c>
      <c r="R1233" t="str">
        <f t="shared" si="95"/>
        <v>19:32</v>
      </c>
      <c r="S1233" t="str">
        <f t="shared" si="98"/>
        <v>'</v>
      </c>
      <c r="T1233" s="1" t="str">
        <f t="shared" si="96"/>
        <v>19:32</v>
      </c>
      <c r="U1233" s="4" t="str">
        <f t="shared" si="99"/>
        <v>{time:'19:32', margin:-14, text: '', team: ''},</v>
      </c>
    </row>
    <row r="1234" spans="1:21" ht="15" hidden="1" customHeight="1">
      <c r="A1234" s="1">
        <v>0.813194444444445</v>
      </c>
      <c r="B1234" s="4">
        <f t="shared" si="100"/>
        <v>19</v>
      </c>
      <c r="C1234" s="2" t="s">
        <v>314</v>
      </c>
      <c r="I1234">
        <f t="shared" si="101"/>
        <v>-14</v>
      </c>
      <c r="R1234" t="str">
        <f t="shared" si="95"/>
        <v>19:31</v>
      </c>
      <c r="S1234" t="str">
        <f t="shared" si="98"/>
        <v>'</v>
      </c>
      <c r="T1234" s="1" t="str">
        <f t="shared" si="96"/>
        <v>19:31</v>
      </c>
      <c r="U1234" s="4" t="str">
        <f t="shared" si="99"/>
        <v>{time:'19:31', margin:-14, text: '', team: ''},</v>
      </c>
    </row>
    <row r="1235" spans="1:21" ht="15" hidden="1" customHeight="1">
      <c r="A1235" s="1">
        <v>0.8125</v>
      </c>
      <c r="B1235" s="4">
        <f t="shared" si="100"/>
        <v>19</v>
      </c>
      <c r="C1235" s="2" t="s">
        <v>266</v>
      </c>
      <c r="I1235">
        <f t="shared" si="101"/>
        <v>-14</v>
      </c>
      <c r="R1235" t="str">
        <f t="shared" si="95"/>
        <v>19:30</v>
      </c>
      <c r="S1235" t="str">
        <f t="shared" si="98"/>
        <v>'</v>
      </c>
      <c r="T1235" s="1" t="str">
        <f t="shared" si="96"/>
        <v>19:30</v>
      </c>
      <c r="U1235" s="4" t="str">
        <f t="shared" si="99"/>
        <v>{time:'19:30', margin:-14, text: '', team: ''},</v>
      </c>
    </row>
    <row r="1236" spans="1:21" ht="15" hidden="1" customHeight="1">
      <c r="A1236" s="1">
        <v>0.811805555555556</v>
      </c>
      <c r="B1236" s="4">
        <f t="shared" si="100"/>
        <v>19</v>
      </c>
      <c r="C1236" s="2" t="s">
        <v>315</v>
      </c>
      <c r="I1236">
        <f t="shared" si="101"/>
        <v>-14</v>
      </c>
      <c r="R1236" t="str">
        <f t="shared" si="95"/>
        <v>19:29</v>
      </c>
      <c r="S1236" t="str">
        <f t="shared" si="98"/>
        <v>'</v>
      </c>
      <c r="T1236" s="1" t="str">
        <f t="shared" si="96"/>
        <v>19:29</v>
      </c>
      <c r="U1236" s="4" t="str">
        <f t="shared" si="99"/>
        <v>{time:'19:29', margin:-14, text: '', team: ''},</v>
      </c>
    </row>
    <row r="1237" spans="1:21" ht="15" hidden="1" customHeight="1">
      <c r="A1237" s="1">
        <v>0.81111111111111101</v>
      </c>
      <c r="B1237" s="4">
        <f t="shared" si="100"/>
        <v>19</v>
      </c>
      <c r="C1237" s="2" t="s">
        <v>263</v>
      </c>
      <c r="I1237">
        <f t="shared" si="101"/>
        <v>-14</v>
      </c>
      <c r="R1237" t="str">
        <f t="shared" si="95"/>
        <v>19:28</v>
      </c>
      <c r="S1237" t="str">
        <f t="shared" si="98"/>
        <v>'</v>
      </c>
      <c r="T1237" s="1" t="str">
        <f t="shared" si="96"/>
        <v>19:28</v>
      </c>
      <c r="U1237" s="4" t="str">
        <f t="shared" si="99"/>
        <v>{time:'19:28', margin:-14, text: '', team: ''},</v>
      </c>
    </row>
    <row r="1238" spans="1:21" ht="15" hidden="1" customHeight="1">
      <c r="A1238" s="1">
        <v>0.81041666666666701</v>
      </c>
      <c r="B1238" s="4">
        <f t="shared" si="100"/>
        <v>19</v>
      </c>
      <c r="C1238" s="2" t="s">
        <v>316</v>
      </c>
      <c r="I1238">
        <f t="shared" si="101"/>
        <v>-14</v>
      </c>
      <c r="R1238" t="str">
        <f t="shared" si="95"/>
        <v>19:27</v>
      </c>
      <c r="S1238" t="str">
        <f t="shared" si="98"/>
        <v>'</v>
      </c>
      <c r="T1238" s="1" t="str">
        <f t="shared" si="96"/>
        <v>19:27</v>
      </c>
      <c r="U1238" s="4" t="str">
        <f t="shared" si="99"/>
        <v>{time:'19:27', margin:-14, text: '', team: ''},</v>
      </c>
    </row>
    <row r="1239" spans="1:21" ht="15" hidden="1" customHeight="1">
      <c r="A1239" s="1">
        <v>0.80972222222222201</v>
      </c>
      <c r="B1239" s="4">
        <f t="shared" si="100"/>
        <v>19</v>
      </c>
      <c r="C1239" s="2" t="s">
        <v>261</v>
      </c>
      <c r="I1239">
        <f t="shared" si="101"/>
        <v>-14</v>
      </c>
      <c r="R1239" t="str">
        <f t="shared" si="95"/>
        <v>19:26</v>
      </c>
      <c r="S1239" t="str">
        <f t="shared" si="98"/>
        <v>'</v>
      </c>
      <c r="T1239" s="1" t="str">
        <f t="shared" si="96"/>
        <v>19:26</v>
      </c>
      <c r="U1239" s="4" t="str">
        <f t="shared" si="99"/>
        <v>{time:'19:26', margin:-14, text: '', team: ''},</v>
      </c>
    </row>
    <row r="1240" spans="1:21" ht="15" hidden="1" customHeight="1">
      <c r="A1240" s="1">
        <v>0.80902777777777801</v>
      </c>
      <c r="B1240" s="4">
        <f t="shared" si="100"/>
        <v>19</v>
      </c>
      <c r="C1240" s="2" t="s">
        <v>260</v>
      </c>
      <c r="I1240">
        <f t="shared" si="101"/>
        <v>-14</v>
      </c>
      <c r="R1240" t="str">
        <f t="shared" si="95"/>
        <v>19:25</v>
      </c>
      <c r="S1240" t="str">
        <f t="shared" si="98"/>
        <v>'</v>
      </c>
      <c r="T1240" s="1" t="str">
        <f t="shared" si="96"/>
        <v>19:25</v>
      </c>
      <c r="U1240" s="4" t="str">
        <f t="shared" si="99"/>
        <v>{time:'19:25', margin:-14, text: '', team: ''},</v>
      </c>
    </row>
    <row r="1241" spans="1:21" ht="15" hidden="1" customHeight="1">
      <c r="A1241" s="1">
        <v>0.80833333333333302</v>
      </c>
      <c r="B1241" s="4">
        <f t="shared" si="100"/>
        <v>19</v>
      </c>
      <c r="C1241" s="2" t="s">
        <v>259</v>
      </c>
      <c r="I1241">
        <f t="shared" si="101"/>
        <v>-14</v>
      </c>
      <c r="R1241" t="str">
        <f t="shared" si="95"/>
        <v>19:24</v>
      </c>
      <c r="S1241" t="str">
        <f t="shared" si="98"/>
        <v>'</v>
      </c>
      <c r="T1241" s="1" t="str">
        <f t="shared" si="96"/>
        <v>19:24</v>
      </c>
      <c r="U1241" s="4" t="str">
        <f t="shared" si="99"/>
        <v>{time:'19:24', margin:-14, text: '', team: ''},</v>
      </c>
    </row>
    <row r="1242" spans="1:21" ht="15" hidden="1" customHeight="1">
      <c r="A1242" s="1">
        <v>0.80763888888888902</v>
      </c>
      <c r="B1242" s="4">
        <f t="shared" si="100"/>
        <v>19</v>
      </c>
      <c r="C1242" s="2" t="s">
        <v>265</v>
      </c>
      <c r="I1242">
        <f t="shared" si="101"/>
        <v>-14</v>
      </c>
      <c r="R1242" t="str">
        <f t="shared" si="95"/>
        <v>19:23</v>
      </c>
      <c r="S1242" t="str">
        <f t="shared" si="98"/>
        <v>'</v>
      </c>
      <c r="T1242" s="1" t="str">
        <f t="shared" si="96"/>
        <v>19:23</v>
      </c>
      <c r="U1242" s="4" t="str">
        <f t="shared" si="99"/>
        <v>{time:'19:23', margin:-14, text: '', team: ''},</v>
      </c>
    </row>
    <row r="1243" spans="1:21" ht="15" customHeight="1">
      <c r="A1243" s="1">
        <v>0.80694444444444502</v>
      </c>
      <c r="B1243" s="4">
        <f t="shared" si="100"/>
        <v>19</v>
      </c>
      <c r="C1243" s="2" t="s">
        <v>258</v>
      </c>
      <c r="D1243" s="1">
        <v>0.80694444444444446</v>
      </c>
      <c r="E1243" s="2" t="s">
        <v>29</v>
      </c>
      <c r="F1243" s="2" t="s">
        <v>241</v>
      </c>
      <c r="G1243" s="2" t="s">
        <v>260</v>
      </c>
      <c r="H1243" s="2" t="s">
        <v>270</v>
      </c>
      <c r="I1243">
        <f t="shared" si="101"/>
        <v>-12</v>
      </c>
      <c r="R1243" t="str">
        <f t="shared" si="95"/>
        <v>19:22</v>
      </c>
      <c r="S1243" t="str">
        <f t="shared" si="98"/>
        <v>'</v>
      </c>
      <c r="T1243" s="1" t="str">
        <f t="shared" si="96"/>
        <v>19:22</v>
      </c>
      <c r="U1243" s="4" t="str">
        <f t="shared" si="99"/>
        <v>{time:'19:22', margin:-12, text: 'David Kravish made Jumper.', team: 'CAL'},</v>
      </c>
    </row>
    <row r="1244" spans="1:21" ht="15" hidden="1" customHeight="1">
      <c r="A1244" s="1">
        <v>0.80625000000000002</v>
      </c>
      <c r="B1244" s="4">
        <f t="shared" si="100"/>
        <v>19</v>
      </c>
      <c r="C1244" s="2" t="s">
        <v>264</v>
      </c>
      <c r="I1244">
        <f t="shared" si="101"/>
        <v>-12</v>
      </c>
      <c r="R1244" t="str">
        <f t="shared" si="95"/>
        <v>19:21</v>
      </c>
      <c r="S1244" t="str">
        <f t="shared" si="98"/>
        <v>'</v>
      </c>
      <c r="T1244" s="1" t="str">
        <f t="shared" si="96"/>
        <v>19:21</v>
      </c>
      <c r="U1244" s="4" t="str">
        <f t="shared" si="99"/>
        <v>{time:'19:21', margin:-12, text: '', team: ''},</v>
      </c>
    </row>
    <row r="1245" spans="1:21" ht="15" hidden="1" customHeight="1">
      <c r="A1245" s="1">
        <v>0.80555555555555602</v>
      </c>
      <c r="B1245" s="4">
        <f t="shared" si="100"/>
        <v>19</v>
      </c>
      <c r="C1245" s="2" t="s">
        <v>256</v>
      </c>
      <c r="I1245">
        <f t="shared" si="101"/>
        <v>-12</v>
      </c>
      <c r="R1245" t="str">
        <f t="shared" si="95"/>
        <v>19:20</v>
      </c>
      <c r="S1245" t="str">
        <f t="shared" si="98"/>
        <v>'</v>
      </c>
      <c r="T1245" s="1" t="str">
        <f t="shared" si="96"/>
        <v>19:20</v>
      </c>
      <c r="U1245" s="4" t="str">
        <f t="shared" si="99"/>
        <v>{time:'19:20', margin:-12, text: '', team: ''},</v>
      </c>
    </row>
    <row r="1246" spans="1:21" ht="15" hidden="1" customHeight="1">
      <c r="A1246" s="1">
        <v>0.80486111111111103</v>
      </c>
      <c r="B1246" s="4">
        <f t="shared" si="100"/>
        <v>19</v>
      </c>
      <c r="C1246" s="2" t="s">
        <v>262</v>
      </c>
      <c r="I1246">
        <f t="shared" si="101"/>
        <v>-12</v>
      </c>
      <c r="R1246" t="str">
        <f t="shared" si="95"/>
        <v>19:19</v>
      </c>
      <c r="S1246" t="str">
        <f t="shared" si="98"/>
        <v>'</v>
      </c>
      <c r="T1246" s="1" t="str">
        <f t="shared" si="96"/>
        <v>19:19</v>
      </c>
      <c r="U1246" s="4" t="str">
        <f t="shared" si="99"/>
        <v>{time:'19:19', margin:-12, text: '', team: ''},</v>
      </c>
    </row>
    <row r="1247" spans="1:21" ht="15" hidden="1" customHeight="1">
      <c r="A1247" s="1">
        <v>0.80416666666666703</v>
      </c>
      <c r="B1247" s="4">
        <f t="shared" si="100"/>
        <v>19</v>
      </c>
      <c r="C1247" s="2" t="s">
        <v>255</v>
      </c>
      <c r="I1247">
        <f t="shared" si="101"/>
        <v>-12</v>
      </c>
      <c r="R1247" t="str">
        <f t="shared" si="95"/>
        <v>19:18</v>
      </c>
      <c r="S1247" t="str">
        <f t="shared" si="98"/>
        <v>'</v>
      </c>
      <c r="T1247" s="1" t="str">
        <f t="shared" si="96"/>
        <v>19:18</v>
      </c>
      <c r="U1247" s="4" t="str">
        <f t="shared" si="99"/>
        <v>{time:'19:18', margin:-12, text: '', team: ''},</v>
      </c>
    </row>
    <row r="1248" spans="1:21" ht="15" hidden="1" customHeight="1">
      <c r="A1248" s="1">
        <v>0.80347222222222203</v>
      </c>
      <c r="B1248" s="4">
        <f t="shared" si="100"/>
        <v>19</v>
      </c>
      <c r="C1248" s="2" t="s">
        <v>257</v>
      </c>
      <c r="I1248">
        <f t="shared" si="101"/>
        <v>-12</v>
      </c>
      <c r="R1248" t="str">
        <f t="shared" si="95"/>
        <v>19:17</v>
      </c>
      <c r="S1248" t="str">
        <f t="shared" si="98"/>
        <v>'</v>
      </c>
      <c r="T1248" s="1" t="str">
        <f t="shared" si="96"/>
        <v>19:17</v>
      </c>
      <c r="U1248" s="4" t="str">
        <f t="shared" si="99"/>
        <v>{time:'19:17', margin:-12, text: '', team: ''},</v>
      </c>
    </row>
    <row r="1249" spans="1:21" ht="15" hidden="1" customHeight="1">
      <c r="A1249" s="1">
        <v>0.80277777777777803</v>
      </c>
      <c r="B1249" s="4">
        <f t="shared" si="100"/>
        <v>19</v>
      </c>
      <c r="C1249" s="2" t="s">
        <v>253</v>
      </c>
      <c r="I1249">
        <f t="shared" si="101"/>
        <v>-12</v>
      </c>
      <c r="R1249" t="str">
        <f t="shared" si="95"/>
        <v>19:16</v>
      </c>
      <c r="S1249" t="str">
        <f t="shared" si="98"/>
        <v>'</v>
      </c>
      <c r="T1249" s="1" t="str">
        <f t="shared" si="96"/>
        <v>19:16</v>
      </c>
      <c r="U1249" s="4" t="str">
        <f t="shared" si="99"/>
        <v>{time:'19:16', margin:-12, text: '', team: ''},</v>
      </c>
    </row>
    <row r="1250" spans="1:21" ht="15" hidden="1" customHeight="1">
      <c r="A1250" s="1">
        <v>0.80208333333333304</v>
      </c>
      <c r="B1250" s="4">
        <f t="shared" si="100"/>
        <v>19</v>
      </c>
      <c r="C1250" s="2" t="s">
        <v>252</v>
      </c>
      <c r="I1250">
        <f t="shared" si="101"/>
        <v>-12</v>
      </c>
      <c r="R1250" t="str">
        <f t="shared" si="95"/>
        <v>19:15</v>
      </c>
      <c r="S1250" t="str">
        <f t="shared" si="98"/>
        <v>'</v>
      </c>
      <c r="T1250" s="1" t="str">
        <f t="shared" si="96"/>
        <v>19:15</v>
      </c>
      <c r="U1250" s="4" t="str">
        <f t="shared" si="99"/>
        <v>{time:'19:15', margin:-12, text: '', team: ''},</v>
      </c>
    </row>
    <row r="1251" spans="1:21" ht="15" hidden="1" customHeight="1">
      <c r="A1251" s="1">
        <v>0.80138888888888904</v>
      </c>
      <c r="B1251" s="4">
        <f t="shared" si="100"/>
        <v>19</v>
      </c>
      <c r="C1251" s="2" t="s">
        <v>251</v>
      </c>
      <c r="I1251">
        <f t="shared" si="101"/>
        <v>-12</v>
      </c>
      <c r="R1251" t="str">
        <f t="shared" si="95"/>
        <v>19:14</v>
      </c>
      <c r="S1251" t="str">
        <f t="shared" si="98"/>
        <v>'</v>
      </c>
      <c r="T1251" s="1" t="str">
        <f t="shared" si="96"/>
        <v>19:14</v>
      </c>
      <c r="U1251" s="4" t="str">
        <f t="shared" si="99"/>
        <v>{time:'19:14', margin:-12, text: '', team: ''},</v>
      </c>
    </row>
    <row r="1252" spans="1:21" ht="15" hidden="1" customHeight="1">
      <c r="A1252" s="1">
        <v>0.80069444444444504</v>
      </c>
      <c r="B1252" s="4">
        <f t="shared" si="100"/>
        <v>19</v>
      </c>
      <c r="C1252" s="2" t="s">
        <v>254</v>
      </c>
      <c r="I1252">
        <f t="shared" si="101"/>
        <v>-12</v>
      </c>
      <c r="R1252" t="str">
        <f t="shared" si="95"/>
        <v>19:13</v>
      </c>
      <c r="S1252" t="str">
        <f t="shared" si="98"/>
        <v>'</v>
      </c>
      <c r="T1252" s="1" t="str">
        <f t="shared" si="96"/>
        <v>19:13</v>
      </c>
      <c r="U1252" s="4" t="str">
        <f t="shared" si="99"/>
        <v>{time:'19:13', margin:-12, text: '', team: ''},</v>
      </c>
    </row>
    <row r="1253" spans="1:21" ht="15" hidden="1" customHeight="1">
      <c r="A1253" s="1">
        <v>0.8</v>
      </c>
      <c r="B1253" s="4">
        <f t="shared" si="100"/>
        <v>19</v>
      </c>
      <c r="C1253" s="2" t="s">
        <v>317</v>
      </c>
      <c r="I1253">
        <f t="shared" si="101"/>
        <v>-12</v>
      </c>
      <c r="R1253" t="str">
        <f t="shared" si="95"/>
        <v>19:12</v>
      </c>
      <c r="S1253" t="str">
        <f t="shared" si="98"/>
        <v>'</v>
      </c>
      <c r="T1253" s="1" t="str">
        <f t="shared" si="96"/>
        <v>19:12</v>
      </c>
      <c r="U1253" s="4" t="str">
        <f t="shared" si="99"/>
        <v>{time:'19:12', margin:-12, text: '', team: ''},</v>
      </c>
    </row>
    <row r="1254" spans="1:21" ht="15" hidden="1" customHeight="1">
      <c r="A1254" s="1">
        <v>0.79930555555555605</v>
      </c>
      <c r="B1254" s="4">
        <f t="shared" si="100"/>
        <v>19</v>
      </c>
      <c r="C1254" s="2" t="s">
        <v>250</v>
      </c>
      <c r="I1254">
        <f t="shared" si="101"/>
        <v>-12</v>
      </c>
      <c r="R1254" t="str">
        <f t="shared" si="95"/>
        <v>19:11</v>
      </c>
      <c r="S1254" t="str">
        <f t="shared" si="98"/>
        <v>'</v>
      </c>
      <c r="T1254" s="1" t="str">
        <f t="shared" si="96"/>
        <v>19:11</v>
      </c>
      <c r="U1254" s="4" t="str">
        <f t="shared" si="99"/>
        <v>{time:'19:11', margin:-12, text: '', team: ''},</v>
      </c>
    </row>
    <row r="1255" spans="1:21" ht="15" hidden="1" customHeight="1">
      <c r="A1255" s="1">
        <v>0.79861111111111105</v>
      </c>
      <c r="B1255" s="4">
        <f t="shared" si="100"/>
        <v>19</v>
      </c>
      <c r="C1255" s="2" t="s">
        <v>318</v>
      </c>
      <c r="I1255">
        <f t="shared" si="101"/>
        <v>-12</v>
      </c>
      <c r="R1255" t="str">
        <f t="shared" si="95"/>
        <v>19:10</v>
      </c>
      <c r="S1255" t="str">
        <f t="shared" si="98"/>
        <v>'</v>
      </c>
      <c r="T1255" s="1" t="str">
        <f t="shared" si="96"/>
        <v>19:10</v>
      </c>
      <c r="U1255" s="4" t="str">
        <f t="shared" si="99"/>
        <v>{time:'19:10', margin:-12, text: '', team: ''},</v>
      </c>
    </row>
    <row r="1256" spans="1:21" ht="15" hidden="1" customHeight="1">
      <c r="A1256" s="1">
        <v>0.79791666666666705</v>
      </c>
      <c r="B1256" s="4">
        <f t="shared" si="100"/>
        <v>19</v>
      </c>
      <c r="C1256" s="2" t="s">
        <v>319</v>
      </c>
      <c r="I1256">
        <f t="shared" si="101"/>
        <v>-12</v>
      </c>
      <c r="R1256" t="str">
        <f t="shared" si="95"/>
        <v>19:09</v>
      </c>
      <c r="S1256" t="str">
        <f t="shared" si="98"/>
        <v>'</v>
      </c>
      <c r="T1256" s="1" t="str">
        <f t="shared" si="96"/>
        <v>19:09</v>
      </c>
      <c r="U1256" s="4" t="str">
        <f t="shared" si="99"/>
        <v>{time:'19:09', margin:-12, text: '', team: ''},</v>
      </c>
    </row>
    <row r="1257" spans="1:21" ht="15" hidden="1" customHeight="1">
      <c r="A1257" s="1">
        <v>0.79722222222222205</v>
      </c>
      <c r="B1257" s="4">
        <f t="shared" si="100"/>
        <v>19</v>
      </c>
      <c r="C1257" s="2" t="s">
        <v>320</v>
      </c>
      <c r="I1257">
        <f t="shared" si="101"/>
        <v>-12</v>
      </c>
      <c r="R1257" t="str">
        <f t="shared" si="95"/>
        <v>19:08</v>
      </c>
      <c r="S1257" t="str">
        <f t="shared" si="98"/>
        <v>'</v>
      </c>
      <c r="T1257" s="1" t="str">
        <f t="shared" si="96"/>
        <v>19:08</v>
      </c>
      <c r="U1257" s="4" t="str">
        <f t="shared" si="99"/>
        <v>{time:'19:08', margin:-12, text: '', team: ''},</v>
      </c>
    </row>
    <row r="1258" spans="1:21" ht="15" hidden="1" customHeight="1">
      <c r="A1258" s="1">
        <v>0.79652777777777795</v>
      </c>
      <c r="B1258" s="4">
        <f t="shared" si="100"/>
        <v>19</v>
      </c>
      <c r="C1258" s="2" t="s">
        <v>321</v>
      </c>
      <c r="I1258">
        <f t="shared" si="101"/>
        <v>-12</v>
      </c>
      <c r="R1258" t="str">
        <f t="shared" si="95"/>
        <v>19:07</v>
      </c>
      <c r="S1258" t="str">
        <f t="shared" si="98"/>
        <v>'</v>
      </c>
      <c r="T1258" s="1" t="str">
        <f t="shared" si="96"/>
        <v>19:07</v>
      </c>
      <c r="U1258" s="4" t="str">
        <f t="shared" si="99"/>
        <v>{time:'19:07', margin:-12, text: '', team: ''},</v>
      </c>
    </row>
    <row r="1259" spans="1:21" ht="15" hidden="1" customHeight="1">
      <c r="A1259" s="1">
        <v>0.79583333333333395</v>
      </c>
      <c r="B1259" s="4">
        <f t="shared" si="100"/>
        <v>19</v>
      </c>
      <c r="C1259" s="2" t="s">
        <v>322</v>
      </c>
      <c r="I1259">
        <f t="shared" si="101"/>
        <v>-12</v>
      </c>
      <c r="R1259" t="str">
        <f t="shared" si="95"/>
        <v>19:06</v>
      </c>
      <c r="S1259" t="str">
        <f t="shared" si="98"/>
        <v>'</v>
      </c>
      <c r="T1259" s="1" t="str">
        <f t="shared" si="96"/>
        <v>19:06</v>
      </c>
      <c r="U1259" s="4" t="str">
        <f t="shared" si="99"/>
        <v>{time:'19:06', margin:-12, text: '', team: ''},</v>
      </c>
    </row>
    <row r="1260" spans="1:21" ht="15" hidden="1" customHeight="1">
      <c r="A1260" s="1">
        <v>0.79513888888888895</v>
      </c>
      <c r="B1260" s="4">
        <f t="shared" si="100"/>
        <v>19</v>
      </c>
      <c r="C1260" s="2" t="s">
        <v>323</v>
      </c>
      <c r="I1260">
        <f t="shared" si="101"/>
        <v>-12</v>
      </c>
      <c r="R1260" t="str">
        <f t="shared" si="95"/>
        <v>19:05</v>
      </c>
      <c r="S1260" t="str">
        <f t="shared" si="98"/>
        <v>'</v>
      </c>
      <c r="T1260" s="1" t="str">
        <f t="shared" si="96"/>
        <v>19:05</v>
      </c>
      <c r="U1260" s="4" t="str">
        <f t="shared" si="99"/>
        <v>{time:'19:05', margin:-12, text: '', team: ''},</v>
      </c>
    </row>
    <row r="1261" spans="1:21" ht="15" hidden="1" customHeight="1">
      <c r="A1261" s="1">
        <v>0.79444444444444495</v>
      </c>
      <c r="B1261" s="4">
        <f t="shared" si="100"/>
        <v>19</v>
      </c>
      <c r="C1261" s="2" t="s">
        <v>324</v>
      </c>
      <c r="I1261">
        <f t="shared" si="101"/>
        <v>-12</v>
      </c>
      <c r="R1261" t="str">
        <f t="shared" si="95"/>
        <v>19:04</v>
      </c>
      <c r="S1261" t="str">
        <f t="shared" si="98"/>
        <v>'</v>
      </c>
      <c r="T1261" s="1" t="str">
        <f t="shared" si="96"/>
        <v>19:04</v>
      </c>
      <c r="U1261" s="4" t="str">
        <f t="shared" si="99"/>
        <v>{time:'19:04', margin:-12, text: '', team: ''},</v>
      </c>
    </row>
    <row r="1262" spans="1:21" ht="15" hidden="1" customHeight="1">
      <c r="A1262" s="1">
        <v>0.79374999999999996</v>
      </c>
      <c r="B1262" s="4">
        <f t="shared" si="100"/>
        <v>19</v>
      </c>
      <c r="C1262" s="2" t="s">
        <v>325</v>
      </c>
      <c r="I1262">
        <f t="shared" si="101"/>
        <v>-12</v>
      </c>
      <c r="R1262" t="str">
        <f t="shared" si="95"/>
        <v>19:03</v>
      </c>
      <c r="S1262" t="str">
        <f t="shared" si="98"/>
        <v>'</v>
      </c>
      <c r="T1262" s="1" t="str">
        <f t="shared" si="96"/>
        <v>19:03</v>
      </c>
      <c r="U1262" s="4" t="str">
        <f t="shared" si="99"/>
        <v>{time:'19:03', margin:-12, text: '', team: ''},</v>
      </c>
    </row>
    <row r="1263" spans="1:21" ht="15" hidden="1" customHeight="1">
      <c r="A1263" s="1">
        <v>0.79305555555555596</v>
      </c>
      <c r="B1263" s="4">
        <f t="shared" si="100"/>
        <v>19</v>
      </c>
      <c r="C1263" s="2" t="s">
        <v>326</v>
      </c>
      <c r="I1263">
        <f t="shared" si="101"/>
        <v>-12</v>
      </c>
      <c r="R1263" t="str">
        <f t="shared" si="95"/>
        <v>19:02</v>
      </c>
      <c r="S1263" t="str">
        <f t="shared" si="98"/>
        <v>'</v>
      </c>
      <c r="T1263" s="1" t="str">
        <f t="shared" si="96"/>
        <v>19:02</v>
      </c>
      <c r="U1263" s="4" t="str">
        <f t="shared" si="99"/>
        <v>{time:'19:02', margin:-12, text: '', team: ''},</v>
      </c>
    </row>
    <row r="1264" spans="1:21" ht="15" hidden="1" customHeight="1">
      <c r="A1264" s="1">
        <v>0.79236111111111096</v>
      </c>
      <c r="B1264" s="4">
        <f t="shared" si="100"/>
        <v>19</v>
      </c>
      <c r="C1264" s="2" t="s">
        <v>327</v>
      </c>
      <c r="I1264">
        <f t="shared" si="101"/>
        <v>-12</v>
      </c>
      <c r="R1264" t="str">
        <f t="shared" si="95"/>
        <v>19:01</v>
      </c>
      <c r="S1264" t="str">
        <f t="shared" si="98"/>
        <v>'</v>
      </c>
      <c r="T1264" s="1" t="str">
        <f t="shared" si="96"/>
        <v>19:01</v>
      </c>
      <c r="U1264" s="4" t="str">
        <f t="shared" si="99"/>
        <v>{time:'19:01', margin:-12, text: '', team: ''},</v>
      </c>
    </row>
    <row r="1265" spans="1:21" ht="15" hidden="1" customHeight="1">
      <c r="A1265" s="1">
        <v>0.79166666666666696</v>
      </c>
      <c r="B1265" s="4">
        <f t="shared" si="100"/>
        <v>19</v>
      </c>
      <c r="C1265" s="2" t="s">
        <v>309</v>
      </c>
      <c r="I1265">
        <f t="shared" si="101"/>
        <v>-12</v>
      </c>
      <c r="R1265" t="str">
        <f t="shared" si="95"/>
        <v>19:00</v>
      </c>
      <c r="S1265" t="str">
        <f t="shared" si="98"/>
        <v>'</v>
      </c>
      <c r="T1265" s="1" t="str">
        <f t="shared" si="96"/>
        <v>19:00</v>
      </c>
      <c r="U1265" s="4" t="str">
        <f t="shared" si="99"/>
        <v>{time:'19:00', margin:-12, text: '', team: ''},</v>
      </c>
    </row>
    <row r="1266" spans="1:21" ht="15" hidden="1" customHeight="1">
      <c r="A1266" s="1">
        <v>0.79097222222222197</v>
      </c>
      <c r="B1266" s="4">
        <f t="shared" si="100"/>
        <v>18</v>
      </c>
      <c r="C1266" s="2" t="s">
        <v>287</v>
      </c>
      <c r="I1266">
        <f t="shared" si="101"/>
        <v>-12</v>
      </c>
      <c r="R1266" t="str">
        <f t="shared" si="95"/>
        <v>18:59</v>
      </c>
      <c r="S1266" t="str">
        <f t="shared" si="98"/>
        <v>'</v>
      </c>
      <c r="T1266" s="1" t="str">
        <f t="shared" si="96"/>
        <v>18:59</v>
      </c>
      <c r="U1266" s="4" t="str">
        <f t="shared" si="99"/>
        <v>{time:'18:59', margin:-12, text: '', team: ''},</v>
      </c>
    </row>
    <row r="1267" spans="1:21" ht="15" customHeight="1">
      <c r="A1267" s="1">
        <v>0.79027777777777797</v>
      </c>
      <c r="B1267" s="4">
        <f t="shared" si="100"/>
        <v>18</v>
      </c>
      <c r="C1267" s="2" t="s">
        <v>285</v>
      </c>
      <c r="D1267" s="1">
        <v>0.79027777777777775</v>
      </c>
      <c r="E1267" s="2" t="s">
        <v>122</v>
      </c>
      <c r="F1267" s="2" t="s">
        <v>5</v>
      </c>
      <c r="G1267" s="2" t="s">
        <v>260</v>
      </c>
      <c r="H1267" s="2" t="s">
        <v>271</v>
      </c>
      <c r="I1267">
        <f t="shared" si="101"/>
        <v>-14</v>
      </c>
      <c r="R1267" t="str">
        <f t="shared" si="95"/>
        <v>18:58</v>
      </c>
      <c r="S1267" t="str">
        <f t="shared" si="98"/>
        <v>'</v>
      </c>
      <c r="T1267" s="1" t="str">
        <f t="shared" si="96"/>
        <v>18:58</v>
      </c>
      <c r="U1267" s="4" t="str">
        <f t="shared" si="99"/>
        <v>{time:'18:58', margin:-14, text: 'Chasson Randle made Jumper. Assisted by Michael Humphrey.', team: 'STANFORD'},</v>
      </c>
    </row>
    <row r="1268" spans="1:21" ht="15" hidden="1" customHeight="1">
      <c r="A1268" s="1">
        <v>0.78958333333333397</v>
      </c>
      <c r="B1268" s="4">
        <f t="shared" si="100"/>
        <v>18</v>
      </c>
      <c r="C1268" s="2" t="s">
        <v>297</v>
      </c>
      <c r="I1268">
        <f t="shared" si="101"/>
        <v>-14</v>
      </c>
      <c r="R1268" t="str">
        <f t="shared" si="95"/>
        <v>18:57</v>
      </c>
      <c r="S1268" t="str">
        <f t="shared" si="98"/>
        <v>'</v>
      </c>
      <c r="T1268" s="1" t="str">
        <f t="shared" si="96"/>
        <v>18:57</v>
      </c>
      <c r="U1268" s="4" t="str">
        <f t="shared" si="99"/>
        <v>{time:'18:57', margin:-14, text: '', team: ''},</v>
      </c>
    </row>
    <row r="1269" spans="1:21" ht="15" hidden="1" customHeight="1">
      <c r="A1269" s="1">
        <v>0.78888888888888897</v>
      </c>
      <c r="B1269" s="4">
        <f t="shared" si="100"/>
        <v>18</v>
      </c>
      <c r="C1269" s="2" t="s">
        <v>284</v>
      </c>
      <c r="I1269">
        <f t="shared" si="101"/>
        <v>-14</v>
      </c>
      <c r="R1269" t="str">
        <f t="shared" ref="R1269:R1332" si="102">B1269&amp;":"&amp;C1269</f>
        <v>18:56</v>
      </c>
      <c r="S1269" t="str">
        <f t="shared" si="98"/>
        <v>'</v>
      </c>
      <c r="T1269" s="1" t="str">
        <f t="shared" ref="T1269:T1332" si="103">R1269</f>
        <v>18:56</v>
      </c>
      <c r="U1269" s="4" t="str">
        <f t="shared" si="99"/>
        <v>{time:'18:56', margin:-14, text: '', team: ''},</v>
      </c>
    </row>
    <row r="1270" spans="1:21" ht="15" hidden="1" customHeight="1">
      <c r="A1270" s="1">
        <v>0.78819444444444497</v>
      </c>
      <c r="B1270" s="4">
        <f t="shared" si="100"/>
        <v>18</v>
      </c>
      <c r="C1270" s="2" t="s">
        <v>293</v>
      </c>
      <c r="I1270">
        <f t="shared" si="101"/>
        <v>-14</v>
      </c>
      <c r="R1270" t="str">
        <f t="shared" si="102"/>
        <v>18:55</v>
      </c>
      <c r="S1270" t="str">
        <f t="shared" si="98"/>
        <v>'</v>
      </c>
      <c r="T1270" s="1" t="str">
        <f t="shared" si="103"/>
        <v>18:55</v>
      </c>
      <c r="U1270" s="4" t="str">
        <f t="shared" si="99"/>
        <v>{time:'18:55', margin:-14, text: '', team: ''},</v>
      </c>
    </row>
    <row r="1271" spans="1:21" ht="15" hidden="1" customHeight="1">
      <c r="A1271" s="1">
        <v>0.78749999999999998</v>
      </c>
      <c r="B1271" s="4">
        <f t="shared" si="100"/>
        <v>18</v>
      </c>
      <c r="C1271" s="2" t="s">
        <v>282</v>
      </c>
      <c r="I1271">
        <f t="shared" si="101"/>
        <v>-14</v>
      </c>
      <c r="R1271" t="str">
        <f t="shared" si="102"/>
        <v>18:54</v>
      </c>
      <c r="S1271" t="str">
        <f t="shared" si="98"/>
        <v>'</v>
      </c>
      <c r="T1271" s="1" t="str">
        <f t="shared" si="103"/>
        <v>18:54</v>
      </c>
      <c r="U1271" s="4" t="str">
        <f t="shared" si="99"/>
        <v>{time:'18:54', margin:-14, text: '', team: ''},</v>
      </c>
    </row>
    <row r="1272" spans="1:21" ht="15" hidden="1" customHeight="1">
      <c r="A1272" s="1">
        <v>0.78680555555555598</v>
      </c>
      <c r="B1272" s="4">
        <f t="shared" si="100"/>
        <v>18</v>
      </c>
      <c r="C1272" s="2" t="s">
        <v>310</v>
      </c>
      <c r="I1272">
        <f t="shared" si="101"/>
        <v>-14</v>
      </c>
      <c r="R1272" t="str">
        <f t="shared" si="102"/>
        <v>18:53</v>
      </c>
      <c r="S1272" t="str">
        <f t="shared" si="98"/>
        <v>'</v>
      </c>
      <c r="T1272" s="1" t="str">
        <f t="shared" si="103"/>
        <v>18:53</v>
      </c>
      <c r="U1272" s="4" t="str">
        <f t="shared" si="99"/>
        <v>{time:'18:53', margin:-14, text: '', team: ''},</v>
      </c>
    </row>
    <row r="1273" spans="1:21" ht="15" hidden="1" customHeight="1">
      <c r="A1273" s="1">
        <v>0.78611111111111098</v>
      </c>
      <c r="B1273" s="4">
        <f t="shared" si="100"/>
        <v>18</v>
      </c>
      <c r="C1273" s="2" t="s">
        <v>280</v>
      </c>
      <c r="I1273">
        <f t="shared" si="101"/>
        <v>-14</v>
      </c>
      <c r="R1273" t="str">
        <f t="shared" si="102"/>
        <v>18:52</v>
      </c>
      <c r="S1273" t="str">
        <f t="shared" si="98"/>
        <v>'</v>
      </c>
      <c r="T1273" s="1" t="str">
        <f t="shared" si="103"/>
        <v>18:52</v>
      </c>
      <c r="U1273" s="4" t="str">
        <f t="shared" si="99"/>
        <v>{time:'18:52', margin:-14, text: '', team: ''},</v>
      </c>
    </row>
    <row r="1274" spans="1:21" ht="15" hidden="1" customHeight="1">
      <c r="A1274" s="1">
        <v>0.78541666666666698</v>
      </c>
      <c r="B1274" s="4">
        <f t="shared" si="100"/>
        <v>18</v>
      </c>
      <c r="C1274" s="2" t="s">
        <v>311</v>
      </c>
      <c r="I1274">
        <f t="shared" si="101"/>
        <v>-14</v>
      </c>
      <c r="R1274" t="str">
        <f t="shared" si="102"/>
        <v>18:51</v>
      </c>
      <c r="S1274" t="str">
        <f t="shared" si="98"/>
        <v>'</v>
      </c>
      <c r="T1274" s="1" t="str">
        <f t="shared" si="103"/>
        <v>18:51</v>
      </c>
      <c r="U1274" s="4" t="str">
        <f t="shared" si="99"/>
        <v>{time:'18:51', margin:-14, text: '', team: ''},</v>
      </c>
    </row>
    <row r="1275" spans="1:21" ht="15" hidden="1" customHeight="1">
      <c r="A1275" s="1">
        <v>0.78472222222222199</v>
      </c>
      <c r="B1275" s="4">
        <f t="shared" si="100"/>
        <v>18</v>
      </c>
      <c r="C1275" s="2" t="s">
        <v>279</v>
      </c>
      <c r="I1275">
        <f t="shared" si="101"/>
        <v>-14</v>
      </c>
      <c r="R1275" t="str">
        <f t="shared" si="102"/>
        <v>18:50</v>
      </c>
      <c r="S1275" t="str">
        <f t="shared" si="98"/>
        <v>'</v>
      </c>
      <c r="T1275" s="1" t="str">
        <f t="shared" si="103"/>
        <v>18:50</v>
      </c>
      <c r="U1275" s="4" t="str">
        <f t="shared" si="99"/>
        <v>{time:'18:50', margin:-14, text: '', team: ''},</v>
      </c>
    </row>
    <row r="1276" spans="1:21" ht="15" hidden="1" customHeight="1">
      <c r="A1276" s="1">
        <v>0.78402777777777799</v>
      </c>
      <c r="B1276" s="4">
        <f t="shared" si="100"/>
        <v>18</v>
      </c>
      <c r="C1276" s="2" t="s">
        <v>312</v>
      </c>
      <c r="I1276">
        <f t="shared" si="101"/>
        <v>-14</v>
      </c>
      <c r="R1276" t="str">
        <f t="shared" si="102"/>
        <v>18:49</v>
      </c>
      <c r="S1276" t="str">
        <f t="shared" si="98"/>
        <v>'</v>
      </c>
      <c r="T1276" s="1" t="str">
        <f t="shared" si="103"/>
        <v>18:49</v>
      </c>
      <c r="U1276" s="4" t="str">
        <f t="shared" si="99"/>
        <v>{time:'18:49', margin:-14, text: '', team: ''},</v>
      </c>
    </row>
    <row r="1277" spans="1:21" ht="15" hidden="1" customHeight="1">
      <c r="A1277" s="1">
        <v>0.78333333333333399</v>
      </c>
      <c r="B1277" s="4">
        <f t="shared" si="100"/>
        <v>18</v>
      </c>
      <c r="C1277" s="2" t="s">
        <v>277</v>
      </c>
      <c r="I1277">
        <f t="shared" si="101"/>
        <v>-14</v>
      </c>
      <c r="R1277" t="str">
        <f t="shared" si="102"/>
        <v>18:48</v>
      </c>
      <c r="S1277" t="str">
        <f t="shared" si="98"/>
        <v>'</v>
      </c>
      <c r="T1277" s="1" t="str">
        <f t="shared" si="103"/>
        <v>18:48</v>
      </c>
      <c r="U1277" s="4" t="str">
        <f t="shared" si="99"/>
        <v>{time:'18:48', margin:-14, text: '', team: ''},</v>
      </c>
    </row>
    <row r="1278" spans="1:21" ht="15" hidden="1" customHeight="1">
      <c r="A1278" s="1">
        <v>0.78263888888888899</v>
      </c>
      <c r="B1278" s="4">
        <f t="shared" si="100"/>
        <v>18</v>
      </c>
      <c r="C1278" s="2" t="s">
        <v>289</v>
      </c>
      <c r="I1278">
        <f t="shared" si="101"/>
        <v>-14</v>
      </c>
      <c r="R1278" t="str">
        <f t="shared" si="102"/>
        <v>18:47</v>
      </c>
      <c r="S1278" t="str">
        <f t="shared" si="98"/>
        <v>'</v>
      </c>
      <c r="T1278" s="1" t="str">
        <f t="shared" si="103"/>
        <v>18:47</v>
      </c>
      <c r="U1278" s="4" t="str">
        <f t="shared" si="99"/>
        <v>{time:'18:47', margin:-14, text: '', team: ''},</v>
      </c>
    </row>
    <row r="1279" spans="1:21" ht="15" hidden="1" customHeight="1">
      <c r="A1279" s="1">
        <v>0.781944444444445</v>
      </c>
      <c r="B1279" s="4">
        <f t="shared" si="100"/>
        <v>18</v>
      </c>
      <c r="C1279" s="2" t="s">
        <v>276</v>
      </c>
      <c r="I1279">
        <f t="shared" si="101"/>
        <v>-14</v>
      </c>
      <c r="R1279" t="str">
        <f t="shared" si="102"/>
        <v>18:46</v>
      </c>
      <c r="S1279" t="str">
        <f t="shared" si="98"/>
        <v>'</v>
      </c>
      <c r="T1279" s="1" t="str">
        <f t="shared" si="103"/>
        <v>18:46</v>
      </c>
      <c r="U1279" s="4" t="str">
        <f t="shared" si="99"/>
        <v>{time:'18:46', margin:-14, text: '', team: ''},</v>
      </c>
    </row>
    <row r="1280" spans="1:21">
      <c r="A1280" s="1">
        <v>0.78125</v>
      </c>
      <c r="B1280" s="4">
        <f t="shared" si="100"/>
        <v>18</v>
      </c>
      <c r="C1280" s="2" t="s">
        <v>286</v>
      </c>
      <c r="D1280" s="1">
        <v>0.78125</v>
      </c>
      <c r="E1280" s="2" t="s">
        <v>61</v>
      </c>
      <c r="F1280" s="2" t="s">
        <v>241</v>
      </c>
      <c r="G1280" s="2" t="s">
        <v>260</v>
      </c>
      <c r="H1280" s="2" t="s">
        <v>271</v>
      </c>
      <c r="I1280">
        <f t="shared" si="101"/>
        <v>-14</v>
      </c>
      <c r="R1280" t="str">
        <f t="shared" si="102"/>
        <v>18:45</v>
      </c>
      <c r="S1280" t="str">
        <f t="shared" si="98"/>
        <v>'</v>
      </c>
      <c r="T1280" s="1" t="str">
        <f t="shared" si="103"/>
        <v>18:45</v>
      </c>
      <c r="U1280" s="4" t="str">
        <f t="shared" si="99"/>
        <v>{time:'18:45', margin:-14, text: 'Jabari Bird missed Jumper.', team: 'CAL'},</v>
      </c>
    </row>
    <row r="1281" spans="1:21" ht="15" customHeight="1">
      <c r="A1281" s="1">
        <v>0.780555555555556</v>
      </c>
      <c r="B1281" s="4">
        <f t="shared" si="100"/>
        <v>18</v>
      </c>
      <c r="C1281" s="2" t="s">
        <v>274</v>
      </c>
      <c r="D1281" s="1">
        <v>0.78125</v>
      </c>
      <c r="E1281" s="2" t="s">
        <v>49</v>
      </c>
      <c r="F1281" s="2" t="s">
        <v>5</v>
      </c>
      <c r="G1281" s="2" t="s">
        <v>260</v>
      </c>
      <c r="H1281" s="2" t="s">
        <v>271</v>
      </c>
      <c r="I1281">
        <f t="shared" si="101"/>
        <v>-14</v>
      </c>
      <c r="R1281" t="str">
        <f t="shared" si="102"/>
        <v>18:44</v>
      </c>
      <c r="S1281" t="str">
        <f t="shared" si="98"/>
        <v>'</v>
      </c>
      <c r="T1281" s="1" t="str">
        <f t="shared" si="103"/>
        <v>18:44</v>
      </c>
      <c r="U1281" s="4" t="str">
        <f t="shared" si="99"/>
        <v>{time:'18:44', margin:-14, text: 'Anthony Brown Defensive Rebound.', team: 'STANFORD'},</v>
      </c>
    </row>
    <row r="1282" spans="1:21" ht="15" hidden="1" customHeight="1">
      <c r="A1282" s="1">
        <v>0.77986111111111101</v>
      </c>
      <c r="B1282" s="4">
        <f t="shared" si="100"/>
        <v>18</v>
      </c>
      <c r="C1282" s="2" t="s">
        <v>283</v>
      </c>
      <c r="I1282">
        <f t="shared" si="101"/>
        <v>-14</v>
      </c>
      <c r="R1282" t="str">
        <f t="shared" si="102"/>
        <v>18:43</v>
      </c>
      <c r="S1282" t="str">
        <f t="shared" si="98"/>
        <v>'</v>
      </c>
      <c r="T1282" s="1" t="str">
        <f t="shared" si="103"/>
        <v>18:43</v>
      </c>
      <c r="U1282" s="4" t="str">
        <f t="shared" si="99"/>
        <v>{time:'18:43', margin:-14, text: '', team: ''},</v>
      </c>
    </row>
    <row r="1283" spans="1:21" ht="15" hidden="1" customHeight="1">
      <c r="A1283" s="1">
        <v>0.77916666666666701</v>
      </c>
      <c r="B1283" s="4">
        <f t="shared" si="100"/>
        <v>18</v>
      </c>
      <c r="C1283" s="2" t="s">
        <v>273</v>
      </c>
      <c r="I1283">
        <f t="shared" si="101"/>
        <v>-14</v>
      </c>
      <c r="R1283" t="str">
        <f t="shared" si="102"/>
        <v>18:42</v>
      </c>
      <c r="S1283" t="str">
        <f t="shared" si="98"/>
        <v>'</v>
      </c>
      <c r="T1283" s="1" t="str">
        <f t="shared" si="103"/>
        <v>18:42</v>
      </c>
      <c r="U1283" s="4" t="str">
        <f t="shared" si="99"/>
        <v>{time:'18:42', margin:-14, text: '', team: ''},</v>
      </c>
    </row>
    <row r="1284" spans="1:21" ht="15" hidden="1" customHeight="1">
      <c r="A1284" s="1">
        <v>0.77847222222222201</v>
      </c>
      <c r="B1284" s="4">
        <f t="shared" si="100"/>
        <v>18</v>
      </c>
      <c r="C1284" s="2" t="s">
        <v>281</v>
      </c>
      <c r="I1284">
        <f t="shared" si="101"/>
        <v>-14</v>
      </c>
      <c r="R1284" t="str">
        <f t="shared" si="102"/>
        <v>18:41</v>
      </c>
      <c r="S1284" t="str">
        <f t="shared" si="98"/>
        <v>'</v>
      </c>
      <c r="T1284" s="1" t="str">
        <f t="shared" si="103"/>
        <v>18:41</v>
      </c>
      <c r="U1284" s="4" t="str">
        <f t="shared" si="99"/>
        <v>{time:'18:41', margin:-14, text: '', team: ''},</v>
      </c>
    </row>
    <row r="1285" spans="1:21" ht="15" hidden="1" customHeight="1">
      <c r="A1285" s="1">
        <v>0.77777777777777801</v>
      </c>
      <c r="B1285" s="4">
        <f t="shared" si="100"/>
        <v>18</v>
      </c>
      <c r="C1285" s="2" t="s">
        <v>272</v>
      </c>
      <c r="I1285">
        <f t="shared" si="101"/>
        <v>-14</v>
      </c>
      <c r="R1285" t="str">
        <f t="shared" si="102"/>
        <v>18:40</v>
      </c>
      <c r="S1285" t="str">
        <f t="shared" ref="S1285:S1348" si="104">"'"</f>
        <v>'</v>
      </c>
      <c r="T1285" s="1" t="str">
        <f t="shared" si="103"/>
        <v>18:40</v>
      </c>
      <c r="U1285" s="4" t="str">
        <f t="shared" ref="U1285:U1348" si="105">"{time:'"&amp;R1285&amp;"', margin:"&amp;I1285&amp;", text: '"&amp;E1285&amp;"', team: '"&amp;F1285&amp;"'},"</f>
        <v>{time:'18:40', margin:-14, text: '', team: ''},</v>
      </c>
    </row>
    <row r="1286" spans="1:21" ht="15" hidden="1" customHeight="1">
      <c r="A1286" s="1">
        <v>0.77708333333333401</v>
      </c>
      <c r="B1286" s="4">
        <f t="shared" ref="B1286:B1349" si="106">IF(C1285="00",B1285-1,B1285)</f>
        <v>18</v>
      </c>
      <c r="C1286" s="2" t="s">
        <v>271</v>
      </c>
      <c r="I1286">
        <f t="shared" ref="I1286:I1349" si="107">IF(E1286="",I1285,(G1286-H1286))</f>
        <v>-14</v>
      </c>
      <c r="R1286" t="str">
        <f t="shared" si="102"/>
        <v>18:39</v>
      </c>
      <c r="S1286" t="str">
        <f t="shared" si="104"/>
        <v>'</v>
      </c>
      <c r="T1286" s="1" t="str">
        <f t="shared" si="103"/>
        <v>18:39</v>
      </c>
      <c r="U1286" s="4" t="str">
        <f t="shared" si="105"/>
        <v>{time:'18:39', margin:-14, text: '', team: ''},</v>
      </c>
    </row>
    <row r="1287" spans="1:21" ht="15" hidden="1" customHeight="1">
      <c r="A1287" s="1">
        <v>0.77638888888888902</v>
      </c>
      <c r="B1287" s="4">
        <f t="shared" si="106"/>
        <v>18</v>
      </c>
      <c r="C1287" s="2" t="s">
        <v>313</v>
      </c>
      <c r="I1287">
        <f t="shared" si="107"/>
        <v>-14</v>
      </c>
      <c r="R1287" t="str">
        <f t="shared" si="102"/>
        <v>18:38</v>
      </c>
      <c r="S1287" t="str">
        <f t="shared" si="104"/>
        <v>'</v>
      </c>
      <c r="T1287" s="1" t="str">
        <f t="shared" si="103"/>
        <v>18:38</v>
      </c>
      <c r="U1287" s="4" t="str">
        <f t="shared" si="105"/>
        <v>{time:'18:38', margin:-14, text: '', team: ''},</v>
      </c>
    </row>
    <row r="1288" spans="1:21" ht="15" hidden="1" customHeight="1">
      <c r="A1288" s="1">
        <v>0.77569444444444502</v>
      </c>
      <c r="B1288" s="4">
        <f t="shared" si="106"/>
        <v>18</v>
      </c>
      <c r="C1288" s="2" t="s">
        <v>270</v>
      </c>
      <c r="I1288">
        <f t="shared" si="107"/>
        <v>-14</v>
      </c>
      <c r="R1288" t="str">
        <f t="shared" si="102"/>
        <v>18:37</v>
      </c>
      <c r="S1288" t="str">
        <f t="shared" si="104"/>
        <v>'</v>
      </c>
      <c r="T1288" s="1" t="str">
        <f t="shared" si="103"/>
        <v>18:37</v>
      </c>
      <c r="U1288" s="4" t="str">
        <f t="shared" si="105"/>
        <v>{time:'18:37', margin:-14, text: '', team: ''},</v>
      </c>
    </row>
    <row r="1289" spans="1:21" ht="15" customHeight="1">
      <c r="A1289" s="1">
        <v>0.77500000000000002</v>
      </c>
      <c r="B1289" s="4">
        <f t="shared" si="106"/>
        <v>18</v>
      </c>
      <c r="C1289" s="2" t="s">
        <v>278</v>
      </c>
      <c r="D1289" s="1">
        <v>0.77500000000000002</v>
      </c>
      <c r="E1289" s="2" t="s">
        <v>24</v>
      </c>
      <c r="F1289" s="2" t="s">
        <v>5</v>
      </c>
      <c r="G1289" s="2" t="s">
        <v>260</v>
      </c>
      <c r="H1289" s="2" t="s">
        <v>271</v>
      </c>
      <c r="I1289">
        <f t="shared" si="107"/>
        <v>-14</v>
      </c>
      <c r="R1289" t="str">
        <f t="shared" si="102"/>
        <v>18:36</v>
      </c>
      <c r="S1289" t="str">
        <f t="shared" si="104"/>
        <v>'</v>
      </c>
      <c r="T1289" s="1" t="str">
        <f t="shared" si="103"/>
        <v>18:36</v>
      </c>
      <c r="U1289" s="4" t="str">
        <f t="shared" si="105"/>
        <v>{time:'18:36', margin:-14, text: 'Foul on Anthony Brown.', team: 'STANFORD'},</v>
      </c>
    </row>
    <row r="1290" spans="1:21" ht="15" customHeight="1">
      <c r="A1290" s="1">
        <v>0.77430555555555602</v>
      </c>
      <c r="B1290" s="4">
        <f t="shared" si="106"/>
        <v>18</v>
      </c>
      <c r="C1290" s="2" t="s">
        <v>269</v>
      </c>
      <c r="D1290" s="1">
        <v>0.77500000000000002</v>
      </c>
      <c r="E1290" s="2" t="s">
        <v>123</v>
      </c>
      <c r="F1290" s="2" t="s">
        <v>5</v>
      </c>
      <c r="G1290" s="2" t="s">
        <v>260</v>
      </c>
      <c r="H1290" s="2" t="s">
        <v>271</v>
      </c>
      <c r="I1290">
        <f t="shared" si="107"/>
        <v>-14</v>
      </c>
      <c r="R1290" t="str">
        <f t="shared" si="102"/>
        <v>18:35</v>
      </c>
      <c r="S1290" t="str">
        <f t="shared" si="104"/>
        <v>'</v>
      </c>
      <c r="T1290" s="1" t="str">
        <f t="shared" si="103"/>
        <v>18:35</v>
      </c>
      <c r="U1290" s="4" t="str">
        <f t="shared" si="105"/>
        <v>{time:'18:35', margin:-14, text: 'Anthony Brown Turnover.', team: 'STANFORD'},</v>
      </c>
    </row>
    <row r="1291" spans="1:21" ht="15" hidden="1" customHeight="1">
      <c r="A1291" s="1">
        <v>0.77361111111111103</v>
      </c>
      <c r="B1291" s="4">
        <f t="shared" si="106"/>
        <v>18</v>
      </c>
      <c r="C1291" s="2" t="s">
        <v>268</v>
      </c>
      <c r="I1291">
        <f t="shared" si="107"/>
        <v>-14</v>
      </c>
      <c r="R1291" t="str">
        <f t="shared" si="102"/>
        <v>18:34</v>
      </c>
      <c r="S1291" t="str">
        <f t="shared" si="104"/>
        <v>'</v>
      </c>
      <c r="T1291" s="1" t="str">
        <f t="shared" si="103"/>
        <v>18:34</v>
      </c>
      <c r="U1291" s="4" t="str">
        <f t="shared" si="105"/>
        <v>{time:'18:34', margin:-14, text: '', team: ''},</v>
      </c>
    </row>
    <row r="1292" spans="1:21" ht="15" hidden="1" customHeight="1">
      <c r="A1292" s="1">
        <v>0.77291666666666703</v>
      </c>
      <c r="B1292" s="4">
        <f t="shared" si="106"/>
        <v>18</v>
      </c>
      <c r="C1292" s="2" t="s">
        <v>267</v>
      </c>
      <c r="I1292">
        <f t="shared" si="107"/>
        <v>-14</v>
      </c>
      <c r="R1292" t="str">
        <f t="shared" si="102"/>
        <v>18:33</v>
      </c>
      <c r="S1292" t="str">
        <f t="shared" si="104"/>
        <v>'</v>
      </c>
      <c r="T1292" s="1" t="str">
        <f t="shared" si="103"/>
        <v>18:33</v>
      </c>
      <c r="U1292" s="4" t="str">
        <f t="shared" si="105"/>
        <v>{time:'18:33', margin:-14, text: '', team: ''},</v>
      </c>
    </row>
    <row r="1293" spans="1:21" ht="15" hidden="1" customHeight="1">
      <c r="A1293" s="1">
        <v>0.77222222222222203</v>
      </c>
      <c r="B1293" s="4">
        <f t="shared" si="106"/>
        <v>18</v>
      </c>
      <c r="C1293" s="2" t="s">
        <v>275</v>
      </c>
      <c r="I1293">
        <f t="shared" si="107"/>
        <v>-14</v>
      </c>
      <c r="R1293" t="str">
        <f t="shared" si="102"/>
        <v>18:32</v>
      </c>
      <c r="S1293" t="str">
        <f t="shared" si="104"/>
        <v>'</v>
      </c>
      <c r="T1293" s="1" t="str">
        <f t="shared" si="103"/>
        <v>18:32</v>
      </c>
      <c r="U1293" s="4" t="str">
        <f t="shared" si="105"/>
        <v>{time:'18:32', margin:-14, text: '', team: ''},</v>
      </c>
    </row>
    <row r="1294" spans="1:21" ht="15" hidden="1" customHeight="1">
      <c r="A1294" s="1">
        <v>0.77152777777777803</v>
      </c>
      <c r="B1294" s="4">
        <f t="shared" si="106"/>
        <v>18</v>
      </c>
      <c r="C1294" s="2" t="s">
        <v>314</v>
      </c>
      <c r="I1294">
        <f t="shared" si="107"/>
        <v>-14</v>
      </c>
      <c r="R1294" t="str">
        <f t="shared" si="102"/>
        <v>18:31</v>
      </c>
      <c r="S1294" t="str">
        <f t="shared" si="104"/>
        <v>'</v>
      </c>
      <c r="T1294" s="1" t="str">
        <f t="shared" si="103"/>
        <v>18:31</v>
      </c>
      <c r="U1294" s="4" t="str">
        <f t="shared" si="105"/>
        <v>{time:'18:31', margin:-14, text: '', team: ''},</v>
      </c>
    </row>
    <row r="1295" spans="1:21" ht="15" hidden="1" customHeight="1">
      <c r="A1295" s="1">
        <v>0.77083333333333404</v>
      </c>
      <c r="B1295" s="4">
        <f t="shared" si="106"/>
        <v>18</v>
      </c>
      <c r="C1295" s="2" t="s">
        <v>266</v>
      </c>
      <c r="I1295">
        <f t="shared" si="107"/>
        <v>-14</v>
      </c>
      <c r="R1295" t="str">
        <f t="shared" si="102"/>
        <v>18:30</v>
      </c>
      <c r="S1295" t="str">
        <f t="shared" si="104"/>
        <v>'</v>
      </c>
      <c r="T1295" s="1" t="str">
        <f t="shared" si="103"/>
        <v>18:30</v>
      </c>
      <c r="U1295" s="4" t="str">
        <f t="shared" si="105"/>
        <v>{time:'18:30', margin:-14, text: '', team: ''},</v>
      </c>
    </row>
    <row r="1296" spans="1:21" ht="15" hidden="1" customHeight="1">
      <c r="A1296" s="1">
        <v>0.77013888888888904</v>
      </c>
      <c r="B1296" s="4">
        <f t="shared" si="106"/>
        <v>18</v>
      </c>
      <c r="C1296" s="2" t="s">
        <v>315</v>
      </c>
      <c r="I1296">
        <f t="shared" si="107"/>
        <v>-14</v>
      </c>
      <c r="R1296" t="str">
        <f t="shared" si="102"/>
        <v>18:29</v>
      </c>
      <c r="S1296" t="str">
        <f t="shared" si="104"/>
        <v>'</v>
      </c>
      <c r="T1296" s="1" t="str">
        <f t="shared" si="103"/>
        <v>18:29</v>
      </c>
      <c r="U1296" s="4" t="str">
        <f t="shared" si="105"/>
        <v>{time:'18:29', margin:-14, text: '', team: ''},</v>
      </c>
    </row>
    <row r="1297" spans="1:21" ht="15" hidden="1" customHeight="1">
      <c r="A1297" s="1">
        <v>0.76944444444444504</v>
      </c>
      <c r="B1297" s="4">
        <f t="shared" si="106"/>
        <v>18</v>
      </c>
      <c r="C1297" s="2" t="s">
        <v>263</v>
      </c>
      <c r="I1297">
        <f t="shared" si="107"/>
        <v>-14</v>
      </c>
      <c r="R1297" t="str">
        <f t="shared" si="102"/>
        <v>18:28</v>
      </c>
      <c r="S1297" t="str">
        <f t="shared" si="104"/>
        <v>'</v>
      </c>
      <c r="T1297" s="1" t="str">
        <f t="shared" si="103"/>
        <v>18:28</v>
      </c>
      <c r="U1297" s="4" t="str">
        <f t="shared" si="105"/>
        <v>{time:'18:28', margin:-14, text: '', team: ''},</v>
      </c>
    </row>
    <row r="1298" spans="1:21" ht="15" customHeight="1">
      <c r="A1298" s="1">
        <v>0.76875000000000004</v>
      </c>
      <c r="B1298" s="4">
        <f t="shared" si="106"/>
        <v>18</v>
      </c>
      <c r="C1298" s="2" t="s">
        <v>316</v>
      </c>
      <c r="D1298" s="1">
        <v>0.76874999999999993</v>
      </c>
      <c r="E1298" s="2" t="s">
        <v>124</v>
      </c>
      <c r="F1298" s="2" t="s">
        <v>241</v>
      </c>
      <c r="G1298" s="2" t="s">
        <v>263</v>
      </c>
      <c r="H1298" s="2" t="s">
        <v>271</v>
      </c>
      <c r="I1298">
        <f t="shared" si="107"/>
        <v>-11</v>
      </c>
      <c r="R1298" t="str">
        <f t="shared" si="102"/>
        <v>18:27</v>
      </c>
      <c r="S1298" t="str">
        <f t="shared" si="104"/>
        <v>'</v>
      </c>
      <c r="T1298" s="1" t="str">
        <f t="shared" si="103"/>
        <v>18:27</v>
      </c>
      <c r="U1298" s="4" t="str">
        <f t="shared" si="105"/>
        <v>{time:'18:27', margin:-11, text: 'Dwight Tarwater made Three Point Jumper. Assisted by Tyrone Wallace.', team: 'CAL'},</v>
      </c>
    </row>
    <row r="1299" spans="1:21" ht="15" hidden="1" customHeight="1">
      <c r="A1299" s="1">
        <v>0.76805555555555605</v>
      </c>
      <c r="B1299" s="4">
        <f t="shared" si="106"/>
        <v>18</v>
      </c>
      <c r="C1299" s="2" t="s">
        <v>261</v>
      </c>
      <c r="I1299">
        <f t="shared" si="107"/>
        <v>-11</v>
      </c>
      <c r="R1299" t="str">
        <f t="shared" si="102"/>
        <v>18:26</v>
      </c>
      <c r="S1299" t="str">
        <f t="shared" si="104"/>
        <v>'</v>
      </c>
      <c r="T1299" s="1" t="str">
        <f t="shared" si="103"/>
        <v>18:26</v>
      </c>
      <c r="U1299" s="4" t="str">
        <f t="shared" si="105"/>
        <v>{time:'18:26', margin:-11, text: '', team: ''},</v>
      </c>
    </row>
    <row r="1300" spans="1:21" ht="15" hidden="1" customHeight="1">
      <c r="A1300" s="1">
        <v>0.76736111111111105</v>
      </c>
      <c r="B1300" s="4">
        <f t="shared" si="106"/>
        <v>18</v>
      </c>
      <c r="C1300" s="2" t="s">
        <v>260</v>
      </c>
      <c r="I1300">
        <f t="shared" si="107"/>
        <v>-11</v>
      </c>
      <c r="R1300" t="str">
        <f t="shared" si="102"/>
        <v>18:25</v>
      </c>
      <c r="S1300" t="str">
        <f t="shared" si="104"/>
        <v>'</v>
      </c>
      <c r="T1300" s="1" t="str">
        <f t="shared" si="103"/>
        <v>18:25</v>
      </c>
      <c r="U1300" s="4" t="str">
        <f t="shared" si="105"/>
        <v>{time:'18:25', margin:-11, text: '', team: ''},</v>
      </c>
    </row>
    <row r="1301" spans="1:21" ht="15" hidden="1" customHeight="1">
      <c r="A1301" s="1">
        <v>0.76666666666666705</v>
      </c>
      <c r="B1301" s="4">
        <f t="shared" si="106"/>
        <v>18</v>
      </c>
      <c r="C1301" s="2" t="s">
        <v>259</v>
      </c>
      <c r="I1301">
        <f t="shared" si="107"/>
        <v>-11</v>
      </c>
      <c r="R1301" t="str">
        <f t="shared" si="102"/>
        <v>18:24</v>
      </c>
      <c r="S1301" t="str">
        <f t="shared" si="104"/>
        <v>'</v>
      </c>
      <c r="T1301" s="1" t="str">
        <f t="shared" si="103"/>
        <v>18:24</v>
      </c>
      <c r="U1301" s="4" t="str">
        <f t="shared" si="105"/>
        <v>{time:'18:24', margin:-11, text: '', team: ''},</v>
      </c>
    </row>
    <row r="1302" spans="1:21" ht="15" hidden="1" customHeight="1">
      <c r="A1302" s="1">
        <v>0.76597222222222205</v>
      </c>
      <c r="B1302" s="4">
        <f t="shared" si="106"/>
        <v>18</v>
      </c>
      <c r="C1302" s="2" t="s">
        <v>265</v>
      </c>
      <c r="I1302">
        <f t="shared" si="107"/>
        <v>-11</v>
      </c>
      <c r="R1302" t="str">
        <f t="shared" si="102"/>
        <v>18:23</v>
      </c>
      <c r="S1302" t="str">
        <f t="shared" si="104"/>
        <v>'</v>
      </c>
      <c r="T1302" s="1" t="str">
        <f t="shared" si="103"/>
        <v>18:23</v>
      </c>
      <c r="U1302" s="4" t="str">
        <f t="shared" si="105"/>
        <v>{time:'18:23', margin:-11, text: '', team: ''},</v>
      </c>
    </row>
    <row r="1303" spans="1:21" ht="15" hidden="1" customHeight="1">
      <c r="A1303" s="1">
        <v>0.76527777777777795</v>
      </c>
      <c r="B1303" s="4">
        <f t="shared" si="106"/>
        <v>18</v>
      </c>
      <c r="C1303" s="2" t="s">
        <v>258</v>
      </c>
      <c r="I1303">
        <f t="shared" si="107"/>
        <v>-11</v>
      </c>
      <c r="R1303" t="str">
        <f t="shared" si="102"/>
        <v>18:22</v>
      </c>
      <c r="S1303" t="str">
        <f t="shared" si="104"/>
        <v>'</v>
      </c>
      <c r="T1303" s="1" t="str">
        <f t="shared" si="103"/>
        <v>18:22</v>
      </c>
      <c r="U1303" s="4" t="str">
        <f t="shared" si="105"/>
        <v>{time:'18:22', margin:-11, text: '', team: ''},</v>
      </c>
    </row>
    <row r="1304" spans="1:21" ht="15" hidden="1" customHeight="1">
      <c r="A1304" s="1">
        <v>0.76458333333333395</v>
      </c>
      <c r="B1304" s="4">
        <f t="shared" si="106"/>
        <v>18</v>
      </c>
      <c r="C1304" s="2" t="s">
        <v>264</v>
      </c>
      <c r="I1304">
        <f t="shared" si="107"/>
        <v>-11</v>
      </c>
      <c r="R1304" t="str">
        <f t="shared" si="102"/>
        <v>18:21</v>
      </c>
      <c r="S1304" t="str">
        <f t="shared" si="104"/>
        <v>'</v>
      </c>
      <c r="T1304" s="1" t="str">
        <f t="shared" si="103"/>
        <v>18:21</v>
      </c>
      <c r="U1304" s="4" t="str">
        <f t="shared" si="105"/>
        <v>{time:'18:21', margin:-11, text: '', team: ''},</v>
      </c>
    </row>
    <row r="1305" spans="1:21" ht="15" hidden="1" customHeight="1">
      <c r="A1305" s="1">
        <v>0.76388888888888895</v>
      </c>
      <c r="B1305" s="4">
        <f t="shared" si="106"/>
        <v>18</v>
      </c>
      <c r="C1305" s="2" t="s">
        <v>256</v>
      </c>
      <c r="I1305">
        <f t="shared" si="107"/>
        <v>-11</v>
      </c>
      <c r="R1305" t="str">
        <f t="shared" si="102"/>
        <v>18:20</v>
      </c>
      <c r="S1305" t="str">
        <f t="shared" si="104"/>
        <v>'</v>
      </c>
      <c r="T1305" s="1" t="str">
        <f t="shared" si="103"/>
        <v>18:20</v>
      </c>
      <c r="U1305" s="4" t="str">
        <f t="shared" si="105"/>
        <v>{time:'18:20', margin:-11, text: '', team: ''},</v>
      </c>
    </row>
    <row r="1306" spans="1:21" ht="15" hidden="1" customHeight="1">
      <c r="A1306" s="1">
        <v>0.76319444444444495</v>
      </c>
      <c r="B1306" s="4">
        <f t="shared" si="106"/>
        <v>18</v>
      </c>
      <c r="C1306" s="2" t="s">
        <v>262</v>
      </c>
      <c r="I1306">
        <f t="shared" si="107"/>
        <v>-11</v>
      </c>
      <c r="R1306" t="str">
        <f t="shared" si="102"/>
        <v>18:19</v>
      </c>
      <c r="S1306" t="str">
        <f t="shared" si="104"/>
        <v>'</v>
      </c>
      <c r="T1306" s="1" t="str">
        <f t="shared" si="103"/>
        <v>18:19</v>
      </c>
      <c r="U1306" s="4" t="str">
        <f t="shared" si="105"/>
        <v>{time:'18:19', margin:-11, text: '', team: ''},</v>
      </c>
    </row>
    <row r="1307" spans="1:21" ht="15" hidden="1" customHeight="1">
      <c r="A1307" s="1">
        <v>0.76249999999999996</v>
      </c>
      <c r="B1307" s="4">
        <f t="shared" si="106"/>
        <v>18</v>
      </c>
      <c r="C1307" s="2" t="s">
        <v>255</v>
      </c>
      <c r="I1307">
        <f t="shared" si="107"/>
        <v>-11</v>
      </c>
      <c r="R1307" t="str">
        <f t="shared" si="102"/>
        <v>18:18</v>
      </c>
      <c r="S1307" t="str">
        <f t="shared" si="104"/>
        <v>'</v>
      </c>
      <c r="T1307" s="1" t="str">
        <f t="shared" si="103"/>
        <v>18:18</v>
      </c>
      <c r="U1307" s="4" t="str">
        <f t="shared" si="105"/>
        <v>{time:'18:18', margin:-11, text: '', team: ''},</v>
      </c>
    </row>
    <row r="1308" spans="1:21" ht="15" hidden="1" customHeight="1">
      <c r="A1308" s="1">
        <v>0.76180555555555596</v>
      </c>
      <c r="B1308" s="4">
        <f t="shared" si="106"/>
        <v>18</v>
      </c>
      <c r="C1308" s="2" t="s">
        <v>257</v>
      </c>
      <c r="I1308">
        <f t="shared" si="107"/>
        <v>-11</v>
      </c>
      <c r="R1308" t="str">
        <f t="shared" si="102"/>
        <v>18:17</v>
      </c>
      <c r="S1308" t="str">
        <f t="shared" si="104"/>
        <v>'</v>
      </c>
      <c r="T1308" s="1" t="str">
        <f t="shared" si="103"/>
        <v>18:17</v>
      </c>
      <c r="U1308" s="4" t="str">
        <f t="shared" si="105"/>
        <v>{time:'18:17', margin:-11, text: '', team: ''},</v>
      </c>
    </row>
    <row r="1309" spans="1:21" ht="15" hidden="1" customHeight="1">
      <c r="A1309" s="1">
        <v>0.76111111111111096</v>
      </c>
      <c r="B1309" s="4">
        <f t="shared" si="106"/>
        <v>18</v>
      </c>
      <c r="C1309" s="2" t="s">
        <v>253</v>
      </c>
      <c r="I1309">
        <f t="shared" si="107"/>
        <v>-11</v>
      </c>
      <c r="R1309" t="str">
        <f t="shared" si="102"/>
        <v>18:16</v>
      </c>
      <c r="S1309" t="str">
        <f t="shared" si="104"/>
        <v>'</v>
      </c>
      <c r="T1309" s="1" t="str">
        <f t="shared" si="103"/>
        <v>18:16</v>
      </c>
      <c r="U1309" s="4" t="str">
        <f t="shared" si="105"/>
        <v>{time:'18:16', margin:-11, text: '', team: ''},</v>
      </c>
    </row>
    <row r="1310" spans="1:21" ht="15" hidden="1" customHeight="1">
      <c r="A1310" s="1">
        <v>0.76041666666666696</v>
      </c>
      <c r="B1310" s="4">
        <f t="shared" si="106"/>
        <v>18</v>
      </c>
      <c r="C1310" s="2" t="s">
        <v>252</v>
      </c>
      <c r="I1310">
        <f t="shared" si="107"/>
        <v>-11</v>
      </c>
      <c r="R1310" t="str">
        <f t="shared" si="102"/>
        <v>18:15</v>
      </c>
      <c r="S1310" t="str">
        <f t="shared" si="104"/>
        <v>'</v>
      </c>
      <c r="T1310" s="1" t="str">
        <f t="shared" si="103"/>
        <v>18:15</v>
      </c>
      <c r="U1310" s="4" t="str">
        <f t="shared" si="105"/>
        <v>{time:'18:15', margin:-11, text: '', team: ''},</v>
      </c>
    </row>
    <row r="1311" spans="1:21" ht="15" hidden="1" customHeight="1">
      <c r="A1311" s="1">
        <v>0.75972222222222296</v>
      </c>
      <c r="B1311" s="4">
        <f t="shared" si="106"/>
        <v>18</v>
      </c>
      <c r="C1311" s="2" t="s">
        <v>251</v>
      </c>
      <c r="I1311">
        <f t="shared" si="107"/>
        <v>-11</v>
      </c>
      <c r="R1311" t="str">
        <f t="shared" si="102"/>
        <v>18:14</v>
      </c>
      <c r="S1311" t="str">
        <f t="shared" si="104"/>
        <v>'</v>
      </c>
      <c r="T1311" s="1" t="str">
        <f t="shared" si="103"/>
        <v>18:14</v>
      </c>
      <c r="U1311" s="4" t="str">
        <f t="shared" si="105"/>
        <v>{time:'18:14', margin:-11, text: '', team: ''},</v>
      </c>
    </row>
    <row r="1312" spans="1:21" ht="15" hidden="1" customHeight="1">
      <c r="A1312" s="1">
        <v>0.75902777777777797</v>
      </c>
      <c r="B1312" s="4">
        <f t="shared" si="106"/>
        <v>18</v>
      </c>
      <c r="C1312" s="2" t="s">
        <v>254</v>
      </c>
      <c r="I1312">
        <f t="shared" si="107"/>
        <v>-11</v>
      </c>
      <c r="R1312" t="str">
        <f t="shared" si="102"/>
        <v>18:13</v>
      </c>
      <c r="S1312" t="str">
        <f t="shared" si="104"/>
        <v>'</v>
      </c>
      <c r="T1312" s="1" t="str">
        <f t="shared" si="103"/>
        <v>18:13</v>
      </c>
      <c r="U1312" s="4" t="str">
        <f t="shared" si="105"/>
        <v>{time:'18:13', margin:-11, text: '', team: ''},</v>
      </c>
    </row>
    <row r="1313" spans="1:21" ht="15" hidden="1" customHeight="1">
      <c r="A1313" s="1">
        <v>0.75833333333333397</v>
      </c>
      <c r="B1313" s="4">
        <f t="shared" si="106"/>
        <v>18</v>
      </c>
      <c r="C1313" s="2" t="s">
        <v>317</v>
      </c>
      <c r="I1313">
        <f t="shared" si="107"/>
        <v>-11</v>
      </c>
      <c r="R1313" t="str">
        <f t="shared" si="102"/>
        <v>18:12</v>
      </c>
      <c r="S1313" t="str">
        <f t="shared" si="104"/>
        <v>'</v>
      </c>
      <c r="T1313" s="1" t="str">
        <f t="shared" si="103"/>
        <v>18:12</v>
      </c>
      <c r="U1313" s="4" t="str">
        <f t="shared" si="105"/>
        <v>{time:'18:12', margin:-11, text: '', team: ''},</v>
      </c>
    </row>
    <row r="1314" spans="1:21" ht="15" hidden="1" customHeight="1">
      <c r="A1314" s="1">
        <v>0.75763888888888897</v>
      </c>
      <c r="B1314" s="4">
        <f t="shared" si="106"/>
        <v>18</v>
      </c>
      <c r="C1314" s="2" t="s">
        <v>250</v>
      </c>
      <c r="I1314">
        <f t="shared" si="107"/>
        <v>-11</v>
      </c>
      <c r="R1314" t="str">
        <f t="shared" si="102"/>
        <v>18:11</v>
      </c>
      <c r="S1314" t="str">
        <f t="shared" si="104"/>
        <v>'</v>
      </c>
      <c r="T1314" s="1" t="str">
        <f t="shared" si="103"/>
        <v>18:11</v>
      </c>
      <c r="U1314" s="4" t="str">
        <f t="shared" si="105"/>
        <v>{time:'18:11', margin:-11, text: '', team: ''},</v>
      </c>
    </row>
    <row r="1315" spans="1:21" ht="15" hidden="1" customHeight="1">
      <c r="A1315" s="1">
        <v>0.75694444444444497</v>
      </c>
      <c r="B1315" s="4">
        <f t="shared" si="106"/>
        <v>18</v>
      </c>
      <c r="C1315" s="2" t="s">
        <v>318</v>
      </c>
      <c r="I1315">
        <f t="shared" si="107"/>
        <v>-11</v>
      </c>
      <c r="R1315" t="str">
        <f t="shared" si="102"/>
        <v>18:10</v>
      </c>
      <c r="S1315" t="str">
        <f t="shared" si="104"/>
        <v>'</v>
      </c>
      <c r="T1315" s="1" t="str">
        <f t="shared" si="103"/>
        <v>18:10</v>
      </c>
      <c r="U1315" s="4" t="str">
        <f t="shared" si="105"/>
        <v>{time:'18:10', margin:-11, text: '', team: ''},</v>
      </c>
    </row>
    <row r="1316" spans="1:21" ht="15" hidden="1" customHeight="1">
      <c r="A1316" s="1">
        <v>0.75624999999999998</v>
      </c>
      <c r="B1316" s="4">
        <f t="shared" si="106"/>
        <v>18</v>
      </c>
      <c r="C1316" s="2" t="s">
        <v>319</v>
      </c>
      <c r="I1316">
        <f t="shared" si="107"/>
        <v>-11</v>
      </c>
      <c r="R1316" t="str">
        <f t="shared" si="102"/>
        <v>18:09</v>
      </c>
      <c r="S1316" t="str">
        <f t="shared" si="104"/>
        <v>'</v>
      </c>
      <c r="T1316" s="1" t="str">
        <f t="shared" si="103"/>
        <v>18:09</v>
      </c>
      <c r="U1316" s="4" t="str">
        <f t="shared" si="105"/>
        <v>{time:'18:09', margin:-11, text: '', team: ''},</v>
      </c>
    </row>
    <row r="1317" spans="1:21" ht="15" hidden="1" customHeight="1">
      <c r="A1317" s="1">
        <v>0.75555555555555598</v>
      </c>
      <c r="B1317" s="4">
        <f t="shared" si="106"/>
        <v>18</v>
      </c>
      <c r="C1317" s="2" t="s">
        <v>320</v>
      </c>
      <c r="I1317">
        <f t="shared" si="107"/>
        <v>-11</v>
      </c>
      <c r="R1317" t="str">
        <f t="shared" si="102"/>
        <v>18:08</v>
      </c>
      <c r="S1317" t="str">
        <f t="shared" si="104"/>
        <v>'</v>
      </c>
      <c r="T1317" s="1" t="str">
        <f t="shared" si="103"/>
        <v>18:08</v>
      </c>
      <c r="U1317" s="4" t="str">
        <f t="shared" si="105"/>
        <v>{time:'18:08', margin:-11, text: '', team: ''},</v>
      </c>
    </row>
    <row r="1318" spans="1:21" ht="15" hidden="1" customHeight="1">
      <c r="A1318" s="1">
        <v>0.75486111111111098</v>
      </c>
      <c r="B1318" s="4">
        <f t="shared" si="106"/>
        <v>18</v>
      </c>
      <c r="C1318" s="2" t="s">
        <v>321</v>
      </c>
      <c r="I1318">
        <f t="shared" si="107"/>
        <v>-11</v>
      </c>
      <c r="R1318" t="str">
        <f t="shared" si="102"/>
        <v>18:07</v>
      </c>
      <c r="S1318" t="str">
        <f t="shared" si="104"/>
        <v>'</v>
      </c>
      <c r="T1318" s="1" t="str">
        <f t="shared" si="103"/>
        <v>18:07</v>
      </c>
      <c r="U1318" s="4" t="str">
        <f t="shared" si="105"/>
        <v>{time:'18:07', margin:-11, text: '', team: ''},</v>
      </c>
    </row>
    <row r="1319" spans="1:21" ht="15" hidden="1" customHeight="1">
      <c r="A1319" s="1">
        <v>0.75416666666666698</v>
      </c>
      <c r="B1319" s="4">
        <f t="shared" si="106"/>
        <v>18</v>
      </c>
      <c r="C1319" s="2" t="s">
        <v>322</v>
      </c>
      <c r="I1319">
        <f t="shared" si="107"/>
        <v>-11</v>
      </c>
      <c r="R1319" t="str">
        <f t="shared" si="102"/>
        <v>18:06</v>
      </c>
      <c r="S1319" t="str">
        <f t="shared" si="104"/>
        <v>'</v>
      </c>
      <c r="T1319" s="1" t="str">
        <f t="shared" si="103"/>
        <v>18:06</v>
      </c>
      <c r="U1319" s="4" t="str">
        <f t="shared" si="105"/>
        <v>{time:'18:06', margin:-11, text: '', team: ''},</v>
      </c>
    </row>
    <row r="1320" spans="1:21" ht="15" hidden="1" customHeight="1">
      <c r="A1320" s="1">
        <v>0.75347222222222299</v>
      </c>
      <c r="B1320" s="4">
        <f t="shared" si="106"/>
        <v>18</v>
      </c>
      <c r="C1320" s="2" t="s">
        <v>323</v>
      </c>
      <c r="I1320">
        <f t="shared" si="107"/>
        <v>-11</v>
      </c>
      <c r="R1320" t="str">
        <f t="shared" si="102"/>
        <v>18:05</v>
      </c>
      <c r="S1320" t="str">
        <f t="shared" si="104"/>
        <v>'</v>
      </c>
      <c r="T1320" s="1" t="str">
        <f t="shared" si="103"/>
        <v>18:05</v>
      </c>
      <c r="U1320" s="4" t="str">
        <f t="shared" si="105"/>
        <v>{time:'18:05', margin:-11, text: '', team: ''},</v>
      </c>
    </row>
    <row r="1321" spans="1:21">
      <c r="A1321" s="1">
        <v>0.75277777777777799</v>
      </c>
      <c r="B1321" s="4">
        <f t="shared" si="106"/>
        <v>18</v>
      </c>
      <c r="C1321" s="2" t="s">
        <v>324</v>
      </c>
      <c r="D1321" s="1">
        <v>0.75277777777777777</v>
      </c>
      <c r="E1321" s="2" t="s">
        <v>32</v>
      </c>
      <c r="F1321" s="2" t="s">
        <v>5</v>
      </c>
      <c r="G1321" s="2" t="s">
        <v>263</v>
      </c>
      <c r="H1321" s="2" t="s">
        <v>271</v>
      </c>
      <c r="I1321">
        <f t="shared" si="107"/>
        <v>-11</v>
      </c>
      <c r="R1321" t="str">
        <f t="shared" si="102"/>
        <v>18:04</v>
      </c>
      <c r="S1321" t="str">
        <f t="shared" si="104"/>
        <v>'</v>
      </c>
      <c r="T1321" s="1" t="str">
        <f t="shared" si="103"/>
        <v>18:04</v>
      </c>
      <c r="U1321" s="4" t="str">
        <f t="shared" si="105"/>
        <v>{time:'18:04', margin:-11, text: 'Anthony Brown missed Jumper.', team: 'STANFORD'},</v>
      </c>
    </row>
    <row r="1322" spans="1:21" ht="15" customHeight="1">
      <c r="A1322" s="1">
        <v>0.75208333333333399</v>
      </c>
      <c r="B1322" s="4">
        <f t="shared" si="106"/>
        <v>18</v>
      </c>
      <c r="C1322" s="2" t="s">
        <v>325</v>
      </c>
      <c r="D1322" s="1">
        <v>0.75277777777777777</v>
      </c>
      <c r="E1322" s="2" t="s">
        <v>102</v>
      </c>
      <c r="F1322" s="2" t="s">
        <v>5</v>
      </c>
      <c r="G1322" s="2" t="s">
        <v>263</v>
      </c>
      <c r="H1322" s="2" t="s">
        <v>271</v>
      </c>
      <c r="I1322">
        <f t="shared" si="107"/>
        <v>-11</v>
      </c>
      <c r="R1322" t="str">
        <f t="shared" si="102"/>
        <v>18:03</v>
      </c>
      <c r="S1322" t="str">
        <f t="shared" si="104"/>
        <v>'</v>
      </c>
      <c r="T1322" s="1" t="str">
        <f t="shared" si="103"/>
        <v>18:03</v>
      </c>
      <c r="U1322" s="4" t="str">
        <f t="shared" si="105"/>
        <v>{time:'18:03', margin:-11, text: 'Michael Humphrey Offensive Rebound.', team: 'STANFORD'},</v>
      </c>
    </row>
    <row r="1323" spans="1:21" ht="15" hidden="1" customHeight="1">
      <c r="A1323" s="1">
        <v>0.75138888888888899</v>
      </c>
      <c r="B1323" s="4">
        <f t="shared" si="106"/>
        <v>18</v>
      </c>
      <c r="C1323" s="2" t="s">
        <v>326</v>
      </c>
      <c r="I1323">
        <f t="shared" si="107"/>
        <v>-11</v>
      </c>
      <c r="R1323" t="str">
        <f t="shared" si="102"/>
        <v>18:02</v>
      </c>
      <c r="S1323" t="str">
        <f t="shared" si="104"/>
        <v>'</v>
      </c>
      <c r="T1323" s="1" t="str">
        <f t="shared" si="103"/>
        <v>18:02</v>
      </c>
      <c r="U1323" s="4" t="str">
        <f t="shared" si="105"/>
        <v>{time:'18:02', margin:-11, text: '', team: ''},</v>
      </c>
    </row>
    <row r="1324" spans="1:21" ht="15" hidden="1" customHeight="1">
      <c r="A1324" s="1">
        <v>0.750694444444445</v>
      </c>
      <c r="B1324" s="4">
        <f t="shared" si="106"/>
        <v>18</v>
      </c>
      <c r="C1324" s="2" t="s">
        <v>327</v>
      </c>
      <c r="I1324">
        <f t="shared" si="107"/>
        <v>-11</v>
      </c>
      <c r="R1324" t="str">
        <f t="shared" si="102"/>
        <v>18:01</v>
      </c>
      <c r="S1324" t="str">
        <f t="shared" si="104"/>
        <v>'</v>
      </c>
      <c r="T1324" s="1" t="str">
        <f t="shared" si="103"/>
        <v>18:01</v>
      </c>
      <c r="U1324" s="4" t="str">
        <f t="shared" si="105"/>
        <v>{time:'18:01', margin:-11, text: '', team: ''},</v>
      </c>
    </row>
    <row r="1325" spans="1:21" ht="15" hidden="1" customHeight="1">
      <c r="A1325" s="1">
        <v>0.75</v>
      </c>
      <c r="B1325" s="4">
        <f t="shared" si="106"/>
        <v>18</v>
      </c>
      <c r="C1325" s="2" t="s">
        <v>309</v>
      </c>
      <c r="I1325">
        <f t="shared" si="107"/>
        <v>-11</v>
      </c>
      <c r="R1325" t="str">
        <f t="shared" si="102"/>
        <v>18:00</v>
      </c>
      <c r="S1325" t="str">
        <f t="shared" si="104"/>
        <v>'</v>
      </c>
      <c r="T1325" s="1" t="str">
        <f t="shared" si="103"/>
        <v>18:00</v>
      </c>
      <c r="U1325" s="4" t="str">
        <f t="shared" si="105"/>
        <v>{time:'18:00', margin:-11, text: '', team: ''},</v>
      </c>
    </row>
    <row r="1326" spans="1:21" ht="15" hidden="1" customHeight="1">
      <c r="A1326" s="1">
        <v>0.749305555555556</v>
      </c>
      <c r="B1326" s="4">
        <f t="shared" si="106"/>
        <v>17</v>
      </c>
      <c r="C1326" s="2" t="s">
        <v>287</v>
      </c>
      <c r="I1326">
        <f t="shared" si="107"/>
        <v>-11</v>
      </c>
      <c r="R1326" t="str">
        <f t="shared" si="102"/>
        <v>17:59</v>
      </c>
      <c r="S1326" t="str">
        <f t="shared" si="104"/>
        <v>'</v>
      </c>
      <c r="T1326" s="1" t="str">
        <f t="shared" si="103"/>
        <v>17:59</v>
      </c>
      <c r="U1326" s="4" t="str">
        <f t="shared" si="105"/>
        <v>{time:'17:59', margin:-11, text: '', team: ''},</v>
      </c>
    </row>
    <row r="1327" spans="1:21" ht="15" hidden="1" customHeight="1">
      <c r="A1327" s="1">
        <v>0.74861111111111101</v>
      </c>
      <c r="B1327" s="4">
        <f t="shared" si="106"/>
        <v>17</v>
      </c>
      <c r="C1327" s="2" t="s">
        <v>285</v>
      </c>
      <c r="I1327">
        <f t="shared" si="107"/>
        <v>-11</v>
      </c>
      <c r="R1327" t="str">
        <f t="shared" si="102"/>
        <v>17:58</v>
      </c>
      <c r="S1327" t="str">
        <f t="shared" si="104"/>
        <v>'</v>
      </c>
      <c r="T1327" s="1" t="str">
        <f t="shared" si="103"/>
        <v>17:58</v>
      </c>
      <c r="U1327" s="4" t="str">
        <f t="shared" si="105"/>
        <v>{time:'17:58', margin:-11, text: '', team: ''},</v>
      </c>
    </row>
    <row r="1328" spans="1:21" ht="15" customHeight="1">
      <c r="A1328" s="1">
        <v>0.74791666666666701</v>
      </c>
      <c r="B1328" s="4">
        <f t="shared" si="106"/>
        <v>17</v>
      </c>
      <c r="C1328" s="2" t="s">
        <v>297</v>
      </c>
      <c r="D1328" s="1">
        <v>0.74791666666666667</v>
      </c>
      <c r="E1328" s="2" t="s">
        <v>126</v>
      </c>
      <c r="F1328" s="2" t="s">
        <v>241</v>
      </c>
      <c r="G1328" s="2" t="s">
        <v>263</v>
      </c>
      <c r="H1328" s="2" t="s">
        <v>271</v>
      </c>
      <c r="I1328">
        <f t="shared" si="107"/>
        <v>-11</v>
      </c>
      <c r="R1328" t="str">
        <f t="shared" si="102"/>
        <v>17:57</v>
      </c>
      <c r="S1328" t="str">
        <f t="shared" si="104"/>
        <v>'</v>
      </c>
      <c r="T1328" s="1" t="str">
        <f t="shared" si="103"/>
        <v>17:57</v>
      </c>
      <c r="U1328" s="4" t="str">
        <f t="shared" si="105"/>
        <v>{time:'17:57', margin:-11, text: 'Foul on Jordan Mathews.', team: 'CAL'},</v>
      </c>
    </row>
    <row r="1329" spans="1:21">
      <c r="A1329" s="1">
        <v>0.74722222222222301</v>
      </c>
      <c r="B1329" s="4">
        <f t="shared" si="106"/>
        <v>17</v>
      </c>
      <c r="C1329" s="2" t="s">
        <v>284</v>
      </c>
      <c r="D1329" s="1">
        <v>0.74722222222222223</v>
      </c>
      <c r="E1329" s="2" t="s">
        <v>30</v>
      </c>
      <c r="F1329" s="2" t="s">
        <v>5</v>
      </c>
      <c r="G1329" s="2" t="s">
        <v>263</v>
      </c>
      <c r="H1329" s="2" t="s">
        <v>271</v>
      </c>
      <c r="I1329">
        <f t="shared" si="107"/>
        <v>-11</v>
      </c>
      <c r="R1329" t="str">
        <f t="shared" si="102"/>
        <v>17:56</v>
      </c>
      <c r="S1329" t="str">
        <f t="shared" si="104"/>
        <v>'</v>
      </c>
      <c r="T1329" s="1" t="str">
        <f t="shared" si="103"/>
        <v>17:56</v>
      </c>
      <c r="U1329" s="4" t="str">
        <f t="shared" si="105"/>
        <v>{time:'17:56', margin:-11, text: 'Stefan Nastic missed Jumper.', team: 'STANFORD'},</v>
      </c>
    </row>
    <row r="1330" spans="1:21" ht="15" customHeight="1">
      <c r="A1330" s="1">
        <v>0.74652777777777801</v>
      </c>
      <c r="B1330" s="4">
        <f t="shared" si="106"/>
        <v>17</v>
      </c>
      <c r="C1330" s="2" t="s">
        <v>293</v>
      </c>
      <c r="D1330" s="1">
        <v>0.74722222222222223</v>
      </c>
      <c r="E1330" s="2" t="s">
        <v>102</v>
      </c>
      <c r="F1330" s="2" t="s">
        <v>5</v>
      </c>
      <c r="G1330" s="2" t="s">
        <v>263</v>
      </c>
      <c r="H1330" s="2" t="s">
        <v>271</v>
      </c>
      <c r="I1330">
        <f t="shared" si="107"/>
        <v>-11</v>
      </c>
      <c r="R1330" t="str">
        <f t="shared" si="102"/>
        <v>17:55</v>
      </c>
      <c r="S1330" t="str">
        <f t="shared" si="104"/>
        <v>'</v>
      </c>
      <c r="T1330" s="1" t="str">
        <f t="shared" si="103"/>
        <v>17:55</v>
      </c>
      <c r="U1330" s="4" t="str">
        <f t="shared" si="105"/>
        <v>{time:'17:55', margin:-11, text: 'Michael Humphrey Offensive Rebound.', team: 'STANFORD'},</v>
      </c>
    </row>
    <row r="1331" spans="1:21" ht="15" hidden="1" customHeight="1">
      <c r="A1331" s="1">
        <v>0.74583333333333401</v>
      </c>
      <c r="B1331" s="4">
        <f t="shared" si="106"/>
        <v>17</v>
      </c>
      <c r="C1331" s="2" t="s">
        <v>282</v>
      </c>
      <c r="I1331">
        <f t="shared" si="107"/>
        <v>-11</v>
      </c>
      <c r="R1331" t="str">
        <f t="shared" si="102"/>
        <v>17:54</v>
      </c>
      <c r="S1331" t="str">
        <f t="shared" si="104"/>
        <v>'</v>
      </c>
      <c r="T1331" s="1" t="str">
        <f t="shared" si="103"/>
        <v>17:54</v>
      </c>
      <c r="U1331" s="4" t="str">
        <f t="shared" si="105"/>
        <v>{time:'17:54', margin:-11, text: '', team: ''},</v>
      </c>
    </row>
    <row r="1332" spans="1:21" ht="15" hidden="1" customHeight="1">
      <c r="A1332" s="1">
        <v>0.74513888888888902</v>
      </c>
      <c r="B1332" s="4">
        <f t="shared" si="106"/>
        <v>17</v>
      </c>
      <c r="C1332" s="2" t="s">
        <v>310</v>
      </c>
      <c r="I1332">
        <f t="shared" si="107"/>
        <v>-11</v>
      </c>
      <c r="R1332" t="str">
        <f t="shared" si="102"/>
        <v>17:53</v>
      </c>
      <c r="S1332" t="str">
        <f t="shared" si="104"/>
        <v>'</v>
      </c>
      <c r="T1332" s="1" t="str">
        <f t="shared" si="103"/>
        <v>17:53</v>
      </c>
      <c r="U1332" s="4" t="str">
        <f t="shared" si="105"/>
        <v>{time:'17:53', margin:-11, text: '', team: ''},</v>
      </c>
    </row>
    <row r="1333" spans="1:21" ht="15" hidden="1" customHeight="1">
      <c r="A1333" s="1">
        <v>0.74444444444444502</v>
      </c>
      <c r="B1333" s="4">
        <f t="shared" si="106"/>
        <v>17</v>
      </c>
      <c r="C1333" s="2" t="s">
        <v>280</v>
      </c>
      <c r="I1333">
        <f t="shared" si="107"/>
        <v>-11</v>
      </c>
      <c r="R1333" t="str">
        <f t="shared" ref="R1333:R1396" si="108">B1333&amp;":"&amp;C1333</f>
        <v>17:52</v>
      </c>
      <c r="S1333" t="str">
        <f t="shared" si="104"/>
        <v>'</v>
      </c>
      <c r="T1333" s="1" t="str">
        <f t="shared" ref="T1333:T1396" si="109">R1333</f>
        <v>17:52</v>
      </c>
      <c r="U1333" s="4" t="str">
        <f t="shared" si="105"/>
        <v>{time:'17:52', margin:-11, text: '', team: ''},</v>
      </c>
    </row>
    <row r="1334" spans="1:21" ht="15" hidden="1" customHeight="1">
      <c r="A1334" s="1">
        <v>0.74375000000000002</v>
      </c>
      <c r="B1334" s="4">
        <f t="shared" si="106"/>
        <v>17</v>
      </c>
      <c r="C1334" s="2" t="s">
        <v>311</v>
      </c>
      <c r="I1334">
        <f t="shared" si="107"/>
        <v>-11</v>
      </c>
      <c r="R1334" t="str">
        <f t="shared" si="108"/>
        <v>17:51</v>
      </c>
      <c r="S1334" t="str">
        <f t="shared" si="104"/>
        <v>'</v>
      </c>
      <c r="T1334" s="1" t="str">
        <f t="shared" si="109"/>
        <v>17:51</v>
      </c>
      <c r="U1334" s="4" t="str">
        <f t="shared" si="105"/>
        <v>{time:'17:51', margin:-11, text: '', team: ''},</v>
      </c>
    </row>
    <row r="1335" spans="1:21" ht="15" hidden="1" customHeight="1">
      <c r="A1335" s="1">
        <v>0.74305555555555602</v>
      </c>
      <c r="B1335" s="4">
        <f t="shared" si="106"/>
        <v>17</v>
      </c>
      <c r="C1335" s="2" t="s">
        <v>279</v>
      </c>
      <c r="I1335">
        <f t="shared" si="107"/>
        <v>-11</v>
      </c>
      <c r="R1335" t="str">
        <f t="shared" si="108"/>
        <v>17:50</v>
      </c>
      <c r="S1335" t="str">
        <f t="shared" si="104"/>
        <v>'</v>
      </c>
      <c r="T1335" s="1" t="str">
        <f t="shared" si="109"/>
        <v>17:50</v>
      </c>
      <c r="U1335" s="4" t="str">
        <f t="shared" si="105"/>
        <v>{time:'17:50', margin:-11, text: '', team: ''},</v>
      </c>
    </row>
    <row r="1336" spans="1:21" ht="15" hidden="1" customHeight="1">
      <c r="A1336" s="1">
        <v>0.74236111111111103</v>
      </c>
      <c r="B1336" s="4">
        <f t="shared" si="106"/>
        <v>17</v>
      </c>
      <c r="C1336" s="2" t="s">
        <v>312</v>
      </c>
      <c r="I1336">
        <f t="shared" si="107"/>
        <v>-11</v>
      </c>
      <c r="R1336" t="str">
        <f t="shared" si="108"/>
        <v>17:49</v>
      </c>
      <c r="S1336" t="str">
        <f t="shared" si="104"/>
        <v>'</v>
      </c>
      <c r="T1336" s="1" t="str">
        <f t="shared" si="109"/>
        <v>17:49</v>
      </c>
      <c r="U1336" s="4" t="str">
        <f t="shared" si="105"/>
        <v>{time:'17:49', margin:-11, text: '', team: ''},</v>
      </c>
    </row>
    <row r="1337" spans="1:21" ht="15" hidden="1" customHeight="1">
      <c r="A1337" s="1">
        <v>0.74166666666666703</v>
      </c>
      <c r="B1337" s="4">
        <f t="shared" si="106"/>
        <v>17</v>
      </c>
      <c r="C1337" s="2" t="s">
        <v>277</v>
      </c>
      <c r="I1337">
        <f t="shared" si="107"/>
        <v>-11</v>
      </c>
      <c r="R1337" t="str">
        <f t="shared" si="108"/>
        <v>17:48</v>
      </c>
      <c r="S1337" t="str">
        <f t="shared" si="104"/>
        <v>'</v>
      </c>
      <c r="T1337" s="1" t="str">
        <f t="shared" si="109"/>
        <v>17:48</v>
      </c>
      <c r="U1337" s="4" t="str">
        <f t="shared" si="105"/>
        <v>{time:'17:48', margin:-11, text: '', team: ''},</v>
      </c>
    </row>
    <row r="1338" spans="1:21" ht="15" hidden="1" customHeight="1">
      <c r="A1338" s="1">
        <v>0.74097222222222303</v>
      </c>
      <c r="B1338" s="4">
        <f t="shared" si="106"/>
        <v>17</v>
      </c>
      <c r="C1338" s="2" t="s">
        <v>289</v>
      </c>
      <c r="I1338">
        <f t="shared" si="107"/>
        <v>-11</v>
      </c>
      <c r="R1338" t="str">
        <f t="shared" si="108"/>
        <v>17:47</v>
      </c>
      <c r="S1338" t="str">
        <f t="shared" si="104"/>
        <v>'</v>
      </c>
      <c r="T1338" s="1" t="str">
        <f t="shared" si="109"/>
        <v>17:47</v>
      </c>
      <c r="U1338" s="4" t="str">
        <f t="shared" si="105"/>
        <v>{time:'17:47', margin:-11, text: '', team: ''},</v>
      </c>
    </row>
    <row r="1339" spans="1:21" ht="15" hidden="1" customHeight="1">
      <c r="A1339" s="1">
        <v>0.74027777777777803</v>
      </c>
      <c r="B1339" s="4">
        <f t="shared" si="106"/>
        <v>17</v>
      </c>
      <c r="C1339" s="2" t="s">
        <v>276</v>
      </c>
      <c r="I1339">
        <f t="shared" si="107"/>
        <v>-11</v>
      </c>
      <c r="R1339" t="str">
        <f t="shared" si="108"/>
        <v>17:46</v>
      </c>
      <c r="S1339" t="str">
        <f t="shared" si="104"/>
        <v>'</v>
      </c>
      <c r="T1339" s="1" t="str">
        <f t="shared" si="109"/>
        <v>17:46</v>
      </c>
      <c r="U1339" s="4" t="str">
        <f t="shared" si="105"/>
        <v>{time:'17:46', margin:-11, text: '', team: ''},</v>
      </c>
    </row>
    <row r="1340" spans="1:21" ht="15" hidden="1" customHeight="1">
      <c r="A1340" s="1">
        <v>0.73958333333333404</v>
      </c>
      <c r="B1340" s="4">
        <f t="shared" si="106"/>
        <v>17</v>
      </c>
      <c r="C1340" s="2" t="s">
        <v>286</v>
      </c>
      <c r="I1340">
        <f t="shared" si="107"/>
        <v>-11</v>
      </c>
      <c r="R1340" t="str">
        <f t="shared" si="108"/>
        <v>17:45</v>
      </c>
      <c r="S1340" t="str">
        <f t="shared" si="104"/>
        <v>'</v>
      </c>
      <c r="T1340" s="1" t="str">
        <f t="shared" si="109"/>
        <v>17:45</v>
      </c>
      <c r="U1340" s="4" t="str">
        <f t="shared" si="105"/>
        <v>{time:'17:45', margin:-11, text: '', team: ''},</v>
      </c>
    </row>
    <row r="1341" spans="1:21" ht="15" hidden="1" customHeight="1">
      <c r="A1341" s="1">
        <v>0.73888888888888904</v>
      </c>
      <c r="B1341" s="4">
        <f t="shared" si="106"/>
        <v>17</v>
      </c>
      <c r="C1341" s="2" t="s">
        <v>274</v>
      </c>
      <c r="I1341">
        <f t="shared" si="107"/>
        <v>-11</v>
      </c>
      <c r="R1341" t="str">
        <f t="shared" si="108"/>
        <v>17:44</v>
      </c>
      <c r="S1341" t="str">
        <f t="shared" si="104"/>
        <v>'</v>
      </c>
      <c r="T1341" s="1" t="str">
        <f t="shared" si="109"/>
        <v>17:44</v>
      </c>
      <c r="U1341" s="4" t="str">
        <f t="shared" si="105"/>
        <v>{time:'17:44', margin:-11, text: '', team: ''},</v>
      </c>
    </row>
    <row r="1342" spans="1:21" ht="15" hidden="1" customHeight="1">
      <c r="A1342" s="1">
        <v>0.73819444444444504</v>
      </c>
      <c r="B1342" s="4">
        <f t="shared" si="106"/>
        <v>17</v>
      </c>
      <c r="C1342" s="2" t="s">
        <v>283</v>
      </c>
      <c r="I1342">
        <f t="shared" si="107"/>
        <v>-11</v>
      </c>
      <c r="R1342" t="str">
        <f t="shared" si="108"/>
        <v>17:43</v>
      </c>
      <c r="S1342" t="str">
        <f t="shared" si="104"/>
        <v>'</v>
      </c>
      <c r="T1342" s="1" t="str">
        <f t="shared" si="109"/>
        <v>17:43</v>
      </c>
      <c r="U1342" s="4" t="str">
        <f t="shared" si="105"/>
        <v>{time:'17:43', margin:-11, text: '', team: ''},</v>
      </c>
    </row>
    <row r="1343" spans="1:21" ht="15" hidden="1" customHeight="1">
      <c r="A1343" s="1">
        <v>0.73750000000000004</v>
      </c>
      <c r="B1343" s="4">
        <f t="shared" si="106"/>
        <v>17</v>
      </c>
      <c r="C1343" s="2" t="s">
        <v>273</v>
      </c>
      <c r="I1343">
        <f t="shared" si="107"/>
        <v>-11</v>
      </c>
      <c r="R1343" t="str">
        <f t="shared" si="108"/>
        <v>17:42</v>
      </c>
      <c r="S1343" t="str">
        <f t="shared" si="104"/>
        <v>'</v>
      </c>
      <c r="T1343" s="1" t="str">
        <f t="shared" si="109"/>
        <v>17:42</v>
      </c>
      <c r="U1343" s="4" t="str">
        <f t="shared" si="105"/>
        <v>{time:'17:42', margin:-11, text: '', team: ''},</v>
      </c>
    </row>
    <row r="1344" spans="1:21" ht="15" hidden="1" customHeight="1">
      <c r="A1344" s="1">
        <v>0.73680555555555605</v>
      </c>
      <c r="B1344" s="4">
        <f t="shared" si="106"/>
        <v>17</v>
      </c>
      <c r="C1344" s="2" t="s">
        <v>281</v>
      </c>
      <c r="I1344">
        <f t="shared" si="107"/>
        <v>-11</v>
      </c>
      <c r="R1344" t="str">
        <f t="shared" si="108"/>
        <v>17:41</v>
      </c>
      <c r="S1344" t="str">
        <f t="shared" si="104"/>
        <v>'</v>
      </c>
      <c r="T1344" s="1" t="str">
        <f t="shared" si="109"/>
        <v>17:41</v>
      </c>
      <c r="U1344" s="4" t="str">
        <f t="shared" si="105"/>
        <v>{time:'17:41', margin:-11, text: '', team: ''},</v>
      </c>
    </row>
    <row r="1345" spans="1:21" ht="15" hidden="1" customHeight="1">
      <c r="A1345" s="1">
        <v>0.73611111111111105</v>
      </c>
      <c r="B1345" s="4">
        <f t="shared" si="106"/>
        <v>17</v>
      </c>
      <c r="C1345" s="2" t="s">
        <v>272</v>
      </c>
      <c r="I1345">
        <f t="shared" si="107"/>
        <v>-11</v>
      </c>
      <c r="R1345" t="str">
        <f t="shared" si="108"/>
        <v>17:40</v>
      </c>
      <c r="S1345" t="str">
        <f t="shared" si="104"/>
        <v>'</v>
      </c>
      <c r="T1345" s="1" t="str">
        <f t="shared" si="109"/>
        <v>17:40</v>
      </c>
      <c r="U1345" s="4" t="str">
        <f t="shared" si="105"/>
        <v>{time:'17:40', margin:-11, text: '', team: ''},</v>
      </c>
    </row>
    <row r="1346" spans="1:21" ht="15" hidden="1" customHeight="1">
      <c r="A1346" s="1">
        <v>0.73541666666666705</v>
      </c>
      <c r="B1346" s="4">
        <f t="shared" si="106"/>
        <v>17</v>
      </c>
      <c r="C1346" s="2" t="s">
        <v>271</v>
      </c>
      <c r="I1346">
        <f t="shared" si="107"/>
        <v>-11</v>
      </c>
      <c r="R1346" t="str">
        <f t="shared" si="108"/>
        <v>17:39</v>
      </c>
      <c r="S1346" t="str">
        <f t="shared" si="104"/>
        <v>'</v>
      </c>
      <c r="T1346" s="1" t="str">
        <f t="shared" si="109"/>
        <v>17:39</v>
      </c>
      <c r="U1346" s="4" t="str">
        <f t="shared" si="105"/>
        <v>{time:'17:39', margin:-11, text: '', team: ''},</v>
      </c>
    </row>
    <row r="1347" spans="1:21" ht="15" hidden="1" customHeight="1">
      <c r="A1347" s="1">
        <v>0.73472222222222305</v>
      </c>
      <c r="B1347" s="4">
        <f t="shared" si="106"/>
        <v>17</v>
      </c>
      <c r="C1347" s="2" t="s">
        <v>313</v>
      </c>
      <c r="I1347">
        <f t="shared" si="107"/>
        <v>-11</v>
      </c>
      <c r="R1347" t="str">
        <f t="shared" si="108"/>
        <v>17:38</v>
      </c>
      <c r="S1347" t="str">
        <f t="shared" si="104"/>
        <v>'</v>
      </c>
      <c r="T1347" s="1" t="str">
        <f t="shared" si="109"/>
        <v>17:38</v>
      </c>
      <c r="U1347" s="4" t="str">
        <f t="shared" si="105"/>
        <v>{time:'17:38', margin:-11, text: '', team: ''},</v>
      </c>
    </row>
    <row r="1348" spans="1:21" ht="15" hidden="1" customHeight="1">
      <c r="A1348" s="1">
        <v>0.73402777777777795</v>
      </c>
      <c r="B1348" s="4">
        <f t="shared" si="106"/>
        <v>17</v>
      </c>
      <c r="C1348" s="2" t="s">
        <v>270</v>
      </c>
      <c r="I1348">
        <f t="shared" si="107"/>
        <v>-11</v>
      </c>
      <c r="R1348" t="str">
        <f t="shared" si="108"/>
        <v>17:37</v>
      </c>
      <c r="S1348" t="str">
        <f t="shared" si="104"/>
        <v>'</v>
      </c>
      <c r="T1348" s="1" t="str">
        <f t="shared" si="109"/>
        <v>17:37</v>
      </c>
      <c r="U1348" s="4" t="str">
        <f t="shared" si="105"/>
        <v>{time:'17:37', margin:-11, text: '', team: ''},</v>
      </c>
    </row>
    <row r="1349" spans="1:21" ht="15" customHeight="1">
      <c r="A1349" s="1">
        <v>0.73333333333333395</v>
      </c>
      <c r="B1349" s="4">
        <f t="shared" si="106"/>
        <v>17</v>
      </c>
      <c r="C1349" s="2" t="s">
        <v>278</v>
      </c>
      <c r="D1349" s="1">
        <v>0.73333333333333339</v>
      </c>
      <c r="E1349" s="2" t="s">
        <v>110</v>
      </c>
      <c r="F1349" s="2" t="s">
        <v>241</v>
      </c>
      <c r="G1349" s="2" t="s">
        <v>263</v>
      </c>
      <c r="H1349" s="2" t="s">
        <v>271</v>
      </c>
      <c r="I1349">
        <f t="shared" si="107"/>
        <v>-11</v>
      </c>
      <c r="R1349" t="str">
        <f t="shared" si="108"/>
        <v>17:36</v>
      </c>
      <c r="S1349" t="str">
        <f t="shared" ref="S1349:S1412" si="110">"'"</f>
        <v>'</v>
      </c>
      <c r="T1349" s="1" t="str">
        <f t="shared" si="109"/>
        <v>17:36</v>
      </c>
      <c r="U1349" s="4" t="str">
        <f t="shared" ref="U1349:U1412" si="111">"{time:'"&amp;R1349&amp;"', margin:"&amp;I1349&amp;", text: '"&amp;E1349&amp;"', team: '"&amp;F1349&amp;"'},"</f>
        <v>{time:'17:36', margin:-11, text: 'Foul on Tyrone Wallace.', team: 'CAL'},</v>
      </c>
    </row>
    <row r="1350" spans="1:21">
      <c r="A1350" s="1">
        <v>0.73263888888888895</v>
      </c>
      <c r="B1350" s="4">
        <f t="shared" ref="B1350:B1413" si="112">IF(C1349="00",B1349-1,B1349)</f>
        <v>17</v>
      </c>
      <c r="C1350" s="2" t="s">
        <v>269</v>
      </c>
      <c r="D1350" s="1">
        <v>0.73333333333333339</v>
      </c>
      <c r="E1350" s="2" t="s">
        <v>127</v>
      </c>
      <c r="F1350" s="2" t="s">
        <v>5</v>
      </c>
      <c r="G1350" s="2" t="s">
        <v>263</v>
      </c>
      <c r="H1350" s="2" t="s">
        <v>271</v>
      </c>
      <c r="I1350">
        <f t="shared" ref="I1350:I1413" si="113">IF(E1350="",I1349,(G1350-H1350))</f>
        <v>-11</v>
      </c>
      <c r="R1350" t="str">
        <f t="shared" si="108"/>
        <v>17:35</v>
      </c>
      <c r="S1350" t="str">
        <f t="shared" si="110"/>
        <v>'</v>
      </c>
      <c r="T1350" s="1" t="str">
        <f t="shared" si="109"/>
        <v>17:35</v>
      </c>
      <c r="U1350" s="4" t="str">
        <f t="shared" si="111"/>
        <v>{time:'17:35', margin:-11, text: 'Stefan Nastic missed Free Throw.', team: 'STANFORD'},</v>
      </c>
    </row>
    <row r="1351" spans="1:21" ht="15" customHeight="1">
      <c r="A1351" s="1">
        <v>0.73194444444444395</v>
      </c>
      <c r="B1351" s="4">
        <f t="shared" si="112"/>
        <v>17</v>
      </c>
      <c r="C1351" s="2" t="s">
        <v>268</v>
      </c>
      <c r="D1351" s="1">
        <v>0.73333333333333339</v>
      </c>
      <c r="E1351" s="2" t="s">
        <v>81</v>
      </c>
      <c r="F1351" s="2" t="s">
        <v>5</v>
      </c>
      <c r="G1351" s="2" t="s">
        <v>263</v>
      </c>
      <c r="H1351" s="2" t="s">
        <v>271</v>
      </c>
      <c r="I1351">
        <f t="shared" si="113"/>
        <v>-11</v>
      </c>
      <c r="R1351" t="str">
        <f t="shared" si="108"/>
        <v>17:34</v>
      </c>
      <c r="S1351" t="str">
        <f t="shared" si="110"/>
        <v>'</v>
      </c>
      <c r="T1351" s="1" t="str">
        <f t="shared" si="109"/>
        <v>17:34</v>
      </c>
      <c r="U1351" s="4" t="str">
        <f t="shared" si="111"/>
        <v>{time:'17:34', margin:-11, text: 'Stanford Deadball Team Rebound.', team: 'STANFORD'},</v>
      </c>
    </row>
    <row r="1352" spans="1:21" ht="15" customHeight="1">
      <c r="A1352" s="1">
        <v>0.73124999999999996</v>
      </c>
      <c r="B1352" s="4">
        <f t="shared" si="112"/>
        <v>17</v>
      </c>
      <c r="C1352" s="2" t="s">
        <v>267</v>
      </c>
      <c r="D1352" s="1">
        <v>0.73333333333333339</v>
      </c>
      <c r="E1352" s="2" t="s">
        <v>54</v>
      </c>
      <c r="F1352" s="2" t="s">
        <v>5</v>
      </c>
      <c r="G1352" s="2" t="s">
        <v>263</v>
      </c>
      <c r="H1352" s="2" t="s">
        <v>272</v>
      </c>
      <c r="I1352">
        <f t="shared" si="113"/>
        <v>-12</v>
      </c>
      <c r="R1352" t="str">
        <f t="shared" si="108"/>
        <v>17:33</v>
      </c>
      <c r="S1352" t="str">
        <f t="shared" si="110"/>
        <v>'</v>
      </c>
      <c r="T1352" s="1" t="str">
        <f t="shared" si="109"/>
        <v>17:33</v>
      </c>
      <c r="U1352" s="4" t="str">
        <f t="shared" si="111"/>
        <v>{time:'17:33', margin:-12, text: 'Stefan Nastic made Free Throw.', team: 'STANFORD'},</v>
      </c>
    </row>
    <row r="1353" spans="1:21" ht="15" hidden="1" customHeight="1">
      <c r="A1353" s="1">
        <v>0.73055555555555596</v>
      </c>
      <c r="B1353" s="4">
        <f t="shared" si="112"/>
        <v>17</v>
      </c>
      <c r="C1353" s="2" t="s">
        <v>275</v>
      </c>
      <c r="I1353">
        <f t="shared" si="113"/>
        <v>-12</v>
      </c>
      <c r="R1353" t="str">
        <f t="shared" si="108"/>
        <v>17:32</v>
      </c>
      <c r="S1353" t="str">
        <f t="shared" si="110"/>
        <v>'</v>
      </c>
      <c r="T1353" s="1" t="str">
        <f t="shared" si="109"/>
        <v>17:32</v>
      </c>
      <c r="U1353" s="4" t="str">
        <f t="shared" si="111"/>
        <v>{time:'17:32', margin:-12, text: '', team: ''},</v>
      </c>
    </row>
    <row r="1354" spans="1:21" ht="15" hidden="1" customHeight="1">
      <c r="A1354" s="1">
        <v>0.72986111111111096</v>
      </c>
      <c r="B1354" s="4">
        <f t="shared" si="112"/>
        <v>17</v>
      </c>
      <c r="C1354" s="2" t="s">
        <v>314</v>
      </c>
      <c r="I1354">
        <f t="shared" si="113"/>
        <v>-12</v>
      </c>
      <c r="R1354" t="str">
        <f t="shared" si="108"/>
        <v>17:31</v>
      </c>
      <c r="S1354" t="str">
        <f t="shared" si="110"/>
        <v>'</v>
      </c>
      <c r="T1354" s="1" t="str">
        <f t="shared" si="109"/>
        <v>17:31</v>
      </c>
      <c r="U1354" s="4" t="str">
        <f t="shared" si="111"/>
        <v>{time:'17:31', margin:-12, text: '', team: ''},</v>
      </c>
    </row>
    <row r="1355" spans="1:21" ht="15" hidden="1" customHeight="1">
      <c r="A1355" s="1">
        <v>0.72916666666666696</v>
      </c>
      <c r="B1355" s="4">
        <f t="shared" si="112"/>
        <v>17</v>
      </c>
      <c r="C1355" s="2" t="s">
        <v>266</v>
      </c>
      <c r="I1355">
        <f t="shared" si="113"/>
        <v>-12</v>
      </c>
      <c r="R1355" t="str">
        <f t="shared" si="108"/>
        <v>17:30</v>
      </c>
      <c r="S1355" t="str">
        <f t="shared" si="110"/>
        <v>'</v>
      </c>
      <c r="T1355" s="1" t="str">
        <f t="shared" si="109"/>
        <v>17:30</v>
      </c>
      <c r="U1355" s="4" t="str">
        <f t="shared" si="111"/>
        <v>{time:'17:30', margin:-12, text: '', team: ''},</v>
      </c>
    </row>
    <row r="1356" spans="1:21" ht="15" hidden="1" customHeight="1">
      <c r="A1356" s="1">
        <v>0.72847222222222197</v>
      </c>
      <c r="B1356" s="4">
        <f t="shared" si="112"/>
        <v>17</v>
      </c>
      <c r="C1356" s="2" t="s">
        <v>315</v>
      </c>
      <c r="I1356">
        <f t="shared" si="113"/>
        <v>-12</v>
      </c>
      <c r="R1356" t="str">
        <f t="shared" si="108"/>
        <v>17:29</v>
      </c>
      <c r="S1356" t="str">
        <f t="shared" si="110"/>
        <v>'</v>
      </c>
      <c r="T1356" s="1" t="str">
        <f t="shared" si="109"/>
        <v>17:29</v>
      </c>
      <c r="U1356" s="4" t="str">
        <f t="shared" si="111"/>
        <v>{time:'17:29', margin:-12, text: '', team: ''},</v>
      </c>
    </row>
    <row r="1357" spans="1:21" ht="15" hidden="1" customHeight="1">
      <c r="A1357" s="1">
        <v>0.72777777777777597</v>
      </c>
      <c r="B1357" s="4">
        <f t="shared" si="112"/>
        <v>17</v>
      </c>
      <c r="C1357" s="2" t="s">
        <v>263</v>
      </c>
      <c r="I1357">
        <f t="shared" si="113"/>
        <v>-12</v>
      </c>
      <c r="R1357" t="str">
        <f t="shared" si="108"/>
        <v>17:28</v>
      </c>
      <c r="S1357" t="str">
        <f t="shared" si="110"/>
        <v>'</v>
      </c>
      <c r="T1357" s="1" t="str">
        <f t="shared" si="109"/>
        <v>17:28</v>
      </c>
      <c r="U1357" s="4" t="str">
        <f t="shared" si="111"/>
        <v>{time:'17:28', margin:-12, text: '', team: ''},</v>
      </c>
    </row>
    <row r="1358" spans="1:21" ht="15" customHeight="1">
      <c r="A1358" s="1">
        <v>0.72708333333333097</v>
      </c>
      <c r="B1358" s="4">
        <f t="shared" si="112"/>
        <v>17</v>
      </c>
      <c r="C1358" s="2" t="s">
        <v>316</v>
      </c>
      <c r="D1358" s="1">
        <v>0.7270833333333333</v>
      </c>
      <c r="E1358" s="2" t="s">
        <v>129</v>
      </c>
      <c r="F1358" s="2" t="s">
        <v>5</v>
      </c>
      <c r="G1358" s="2" t="s">
        <v>263</v>
      </c>
      <c r="H1358" s="2" t="s">
        <v>272</v>
      </c>
      <c r="I1358">
        <f t="shared" si="113"/>
        <v>-12</v>
      </c>
      <c r="R1358" t="str">
        <f t="shared" si="108"/>
        <v>17:27</v>
      </c>
      <c r="S1358" t="str">
        <f t="shared" si="110"/>
        <v>'</v>
      </c>
      <c r="T1358" s="1" t="str">
        <f t="shared" si="109"/>
        <v>17:27</v>
      </c>
      <c r="U1358" s="4" t="str">
        <f t="shared" si="111"/>
        <v>{time:'17:27', margin:-12, text: 'Foul on Marcus Allen.', team: 'STANFORD'},</v>
      </c>
    </row>
    <row r="1359" spans="1:21">
      <c r="A1359" s="1">
        <v>0.72638888888888598</v>
      </c>
      <c r="B1359" s="4">
        <f t="shared" si="112"/>
        <v>17</v>
      </c>
      <c r="C1359" s="2" t="s">
        <v>261</v>
      </c>
      <c r="D1359" s="1">
        <v>0.7270833333333333</v>
      </c>
      <c r="E1359" s="2" t="s">
        <v>25</v>
      </c>
      <c r="F1359" s="2" t="s">
        <v>241</v>
      </c>
      <c r="G1359" s="2" t="s">
        <v>263</v>
      </c>
      <c r="H1359" s="2" t="s">
        <v>272</v>
      </c>
      <c r="I1359">
        <f t="shared" si="113"/>
        <v>-12</v>
      </c>
      <c r="R1359" t="str">
        <f t="shared" si="108"/>
        <v>17:26</v>
      </c>
      <c r="S1359" t="str">
        <f t="shared" si="110"/>
        <v>'</v>
      </c>
      <c r="T1359" s="1" t="str">
        <f t="shared" si="109"/>
        <v>17:26</v>
      </c>
      <c r="U1359" s="4" t="str">
        <f t="shared" si="111"/>
        <v>{time:'17:26', margin:-12, text: 'Tyrone Wallace missed Free Throw.', team: 'CAL'},</v>
      </c>
    </row>
    <row r="1360" spans="1:21" ht="15" customHeight="1">
      <c r="A1360" s="1">
        <v>0.72569444444444098</v>
      </c>
      <c r="B1360" s="4">
        <f t="shared" si="112"/>
        <v>17</v>
      </c>
      <c r="C1360" s="2" t="s">
        <v>260</v>
      </c>
      <c r="D1360" s="1">
        <v>0.7270833333333333</v>
      </c>
      <c r="E1360" s="2" t="s">
        <v>26</v>
      </c>
      <c r="F1360" s="2" t="s">
        <v>241</v>
      </c>
      <c r="G1360" s="2" t="s">
        <v>263</v>
      </c>
      <c r="H1360" s="2" t="s">
        <v>272</v>
      </c>
      <c r="I1360">
        <f t="shared" si="113"/>
        <v>-12</v>
      </c>
      <c r="R1360" t="str">
        <f t="shared" si="108"/>
        <v>17:25</v>
      </c>
      <c r="S1360" t="str">
        <f t="shared" si="110"/>
        <v>'</v>
      </c>
      <c r="T1360" s="1" t="str">
        <f t="shared" si="109"/>
        <v>17:25</v>
      </c>
      <c r="U1360" s="4" t="str">
        <f t="shared" si="111"/>
        <v>{time:'17:25', margin:-12, text: 'California Deadball Team Rebound.', team: 'CAL'},</v>
      </c>
    </row>
    <row r="1361" spans="1:21">
      <c r="A1361" s="1">
        <v>0.72499999999999598</v>
      </c>
      <c r="B1361" s="4">
        <f t="shared" si="112"/>
        <v>17</v>
      </c>
      <c r="C1361" s="2" t="s">
        <v>259</v>
      </c>
      <c r="D1361" s="1">
        <v>0.7270833333333333</v>
      </c>
      <c r="E1361" s="2" t="s">
        <v>25</v>
      </c>
      <c r="F1361" s="2" t="s">
        <v>241</v>
      </c>
      <c r="G1361" s="2" t="s">
        <v>263</v>
      </c>
      <c r="H1361" s="2" t="s">
        <v>272</v>
      </c>
      <c r="I1361">
        <f t="shared" si="113"/>
        <v>-12</v>
      </c>
      <c r="R1361" t="str">
        <f t="shared" si="108"/>
        <v>17:24</v>
      </c>
      <c r="S1361" t="str">
        <f t="shared" si="110"/>
        <v>'</v>
      </c>
      <c r="T1361" s="1" t="str">
        <f t="shared" si="109"/>
        <v>17:24</v>
      </c>
      <c r="U1361" s="4" t="str">
        <f t="shared" si="111"/>
        <v>{time:'17:24', margin:-12, text: 'Tyrone Wallace missed Free Throw.', team: 'CAL'},</v>
      </c>
    </row>
    <row r="1362" spans="1:21" ht="15" customHeight="1">
      <c r="A1362" s="1">
        <v>0.72430555555555098</v>
      </c>
      <c r="B1362" s="4">
        <f t="shared" si="112"/>
        <v>17</v>
      </c>
      <c r="C1362" s="2" t="s">
        <v>265</v>
      </c>
      <c r="D1362" s="1">
        <v>0.7270833333333333</v>
      </c>
      <c r="E1362" s="2" t="s">
        <v>19</v>
      </c>
      <c r="F1362" s="2" t="s">
        <v>5</v>
      </c>
      <c r="G1362" s="2" t="s">
        <v>263</v>
      </c>
      <c r="H1362" s="2" t="s">
        <v>272</v>
      </c>
      <c r="I1362">
        <f t="shared" si="113"/>
        <v>-12</v>
      </c>
      <c r="R1362" t="str">
        <f t="shared" si="108"/>
        <v>17:23</v>
      </c>
      <c r="S1362" t="str">
        <f t="shared" si="110"/>
        <v>'</v>
      </c>
      <c r="T1362" s="1" t="str">
        <f t="shared" si="109"/>
        <v>17:23</v>
      </c>
      <c r="U1362" s="4" t="str">
        <f t="shared" si="111"/>
        <v>{time:'17:23', margin:-12, text: 'Michael Humphrey Defensive Rebound.', team: 'STANFORD'},</v>
      </c>
    </row>
    <row r="1363" spans="1:21" ht="15" hidden="1" customHeight="1">
      <c r="A1363" s="1">
        <v>0.72361111111110599</v>
      </c>
      <c r="B1363" s="4">
        <f t="shared" si="112"/>
        <v>17</v>
      </c>
      <c r="C1363" s="2" t="s">
        <v>258</v>
      </c>
      <c r="I1363">
        <f t="shared" si="113"/>
        <v>-12</v>
      </c>
      <c r="R1363" t="str">
        <f t="shared" si="108"/>
        <v>17:22</v>
      </c>
      <c r="S1363" t="str">
        <f t="shared" si="110"/>
        <v>'</v>
      </c>
      <c r="T1363" s="1" t="str">
        <f t="shared" si="109"/>
        <v>17:22</v>
      </c>
      <c r="U1363" s="4" t="str">
        <f t="shared" si="111"/>
        <v>{time:'17:22', margin:-12, text: '', team: ''},</v>
      </c>
    </row>
    <row r="1364" spans="1:21" ht="15" hidden="1" customHeight="1">
      <c r="A1364" s="1">
        <v>0.72291666666666099</v>
      </c>
      <c r="B1364" s="4">
        <f t="shared" si="112"/>
        <v>17</v>
      </c>
      <c r="C1364" s="2" t="s">
        <v>264</v>
      </c>
      <c r="I1364">
        <f t="shared" si="113"/>
        <v>-12</v>
      </c>
      <c r="R1364" t="str">
        <f t="shared" si="108"/>
        <v>17:21</v>
      </c>
      <c r="S1364" t="str">
        <f t="shared" si="110"/>
        <v>'</v>
      </c>
      <c r="T1364" s="1" t="str">
        <f t="shared" si="109"/>
        <v>17:21</v>
      </c>
      <c r="U1364" s="4" t="str">
        <f t="shared" si="111"/>
        <v>{time:'17:21', margin:-12, text: '', team: ''},</v>
      </c>
    </row>
    <row r="1365" spans="1:21" ht="15" hidden="1" customHeight="1">
      <c r="A1365" s="1">
        <v>0.72222222222221599</v>
      </c>
      <c r="B1365" s="4">
        <f t="shared" si="112"/>
        <v>17</v>
      </c>
      <c r="C1365" s="2" t="s">
        <v>256</v>
      </c>
      <c r="I1365">
        <f t="shared" si="113"/>
        <v>-12</v>
      </c>
      <c r="R1365" t="str">
        <f t="shared" si="108"/>
        <v>17:20</v>
      </c>
      <c r="S1365" t="str">
        <f t="shared" si="110"/>
        <v>'</v>
      </c>
      <c r="T1365" s="1" t="str">
        <f t="shared" si="109"/>
        <v>17:20</v>
      </c>
      <c r="U1365" s="4" t="str">
        <f t="shared" si="111"/>
        <v>{time:'17:20', margin:-12, text: '', team: ''},</v>
      </c>
    </row>
    <row r="1366" spans="1:21" ht="15" hidden="1" customHeight="1">
      <c r="A1366" s="1">
        <v>0.721527777777771</v>
      </c>
      <c r="B1366" s="4">
        <f t="shared" si="112"/>
        <v>17</v>
      </c>
      <c r="C1366" s="2" t="s">
        <v>262</v>
      </c>
      <c r="I1366">
        <f t="shared" si="113"/>
        <v>-12</v>
      </c>
      <c r="R1366" t="str">
        <f t="shared" si="108"/>
        <v>17:19</v>
      </c>
      <c r="S1366" t="str">
        <f t="shared" si="110"/>
        <v>'</v>
      </c>
      <c r="T1366" s="1" t="str">
        <f t="shared" si="109"/>
        <v>17:19</v>
      </c>
      <c r="U1366" s="4" t="str">
        <f t="shared" si="111"/>
        <v>{time:'17:19', margin:-12, text: '', team: ''},</v>
      </c>
    </row>
    <row r="1367" spans="1:21" ht="15" hidden="1" customHeight="1">
      <c r="A1367" s="1">
        <v>0.720833333333326</v>
      </c>
      <c r="B1367" s="4">
        <f t="shared" si="112"/>
        <v>17</v>
      </c>
      <c r="C1367" s="2" t="s">
        <v>255</v>
      </c>
      <c r="I1367">
        <f t="shared" si="113"/>
        <v>-12</v>
      </c>
      <c r="R1367" t="str">
        <f t="shared" si="108"/>
        <v>17:18</v>
      </c>
      <c r="S1367" t="str">
        <f t="shared" si="110"/>
        <v>'</v>
      </c>
      <c r="T1367" s="1" t="str">
        <f t="shared" si="109"/>
        <v>17:18</v>
      </c>
      <c r="U1367" s="4" t="str">
        <f t="shared" si="111"/>
        <v>{time:'17:18', margin:-12, text: '', team: ''},</v>
      </c>
    </row>
    <row r="1368" spans="1:21" ht="15" hidden="1" customHeight="1">
      <c r="A1368" s="1">
        <v>0.720138888888881</v>
      </c>
      <c r="B1368" s="4">
        <f t="shared" si="112"/>
        <v>17</v>
      </c>
      <c r="C1368" s="2" t="s">
        <v>257</v>
      </c>
      <c r="I1368">
        <f t="shared" si="113"/>
        <v>-12</v>
      </c>
      <c r="R1368" t="str">
        <f t="shared" si="108"/>
        <v>17:17</v>
      </c>
      <c r="S1368" t="str">
        <f t="shared" si="110"/>
        <v>'</v>
      </c>
      <c r="T1368" s="1" t="str">
        <f t="shared" si="109"/>
        <v>17:17</v>
      </c>
      <c r="U1368" s="4" t="str">
        <f t="shared" si="111"/>
        <v>{time:'17:17', margin:-12, text: '', team: ''},</v>
      </c>
    </row>
    <row r="1369" spans="1:21" ht="15" hidden="1" customHeight="1">
      <c r="A1369" s="1">
        <v>0.719444444444436</v>
      </c>
      <c r="B1369" s="4">
        <f t="shared" si="112"/>
        <v>17</v>
      </c>
      <c r="C1369" s="2" t="s">
        <v>253</v>
      </c>
      <c r="I1369">
        <f t="shared" si="113"/>
        <v>-12</v>
      </c>
      <c r="R1369" t="str">
        <f t="shared" si="108"/>
        <v>17:16</v>
      </c>
      <c r="S1369" t="str">
        <f t="shared" si="110"/>
        <v>'</v>
      </c>
      <c r="T1369" s="1" t="str">
        <f t="shared" si="109"/>
        <v>17:16</v>
      </c>
      <c r="U1369" s="4" t="str">
        <f t="shared" si="111"/>
        <v>{time:'17:16', margin:-12, text: '', team: ''},</v>
      </c>
    </row>
    <row r="1370" spans="1:21" ht="15" hidden="1" customHeight="1">
      <c r="A1370" s="1">
        <v>0.71874999999999101</v>
      </c>
      <c r="B1370" s="4">
        <f t="shared" si="112"/>
        <v>17</v>
      </c>
      <c r="C1370" s="2" t="s">
        <v>252</v>
      </c>
      <c r="I1370">
        <f t="shared" si="113"/>
        <v>-12</v>
      </c>
      <c r="R1370" t="str">
        <f t="shared" si="108"/>
        <v>17:15</v>
      </c>
      <c r="S1370" t="str">
        <f t="shared" si="110"/>
        <v>'</v>
      </c>
      <c r="T1370" s="1" t="str">
        <f t="shared" si="109"/>
        <v>17:15</v>
      </c>
      <c r="U1370" s="4" t="str">
        <f t="shared" si="111"/>
        <v>{time:'17:15', margin:-12, text: '', team: ''},</v>
      </c>
    </row>
    <row r="1371" spans="1:21" ht="15" hidden="1" customHeight="1">
      <c r="A1371" s="1">
        <v>0.71805555555554601</v>
      </c>
      <c r="B1371" s="4">
        <f t="shared" si="112"/>
        <v>17</v>
      </c>
      <c r="C1371" s="2" t="s">
        <v>251</v>
      </c>
      <c r="I1371">
        <f t="shared" si="113"/>
        <v>-12</v>
      </c>
      <c r="R1371" t="str">
        <f t="shared" si="108"/>
        <v>17:14</v>
      </c>
      <c r="S1371" t="str">
        <f t="shared" si="110"/>
        <v>'</v>
      </c>
      <c r="T1371" s="1" t="str">
        <f t="shared" si="109"/>
        <v>17:14</v>
      </c>
      <c r="U1371" s="4" t="str">
        <f t="shared" si="111"/>
        <v>{time:'17:14', margin:-12, text: '', team: ''},</v>
      </c>
    </row>
    <row r="1372" spans="1:21" ht="15" hidden="1" customHeight="1">
      <c r="A1372" s="1">
        <v>0.71736111111110101</v>
      </c>
      <c r="B1372" s="4">
        <f t="shared" si="112"/>
        <v>17</v>
      </c>
      <c r="C1372" s="2" t="s">
        <v>254</v>
      </c>
      <c r="I1372">
        <f t="shared" si="113"/>
        <v>-12</v>
      </c>
      <c r="R1372" t="str">
        <f t="shared" si="108"/>
        <v>17:13</v>
      </c>
      <c r="S1372" t="str">
        <f t="shared" si="110"/>
        <v>'</v>
      </c>
      <c r="T1372" s="1" t="str">
        <f t="shared" si="109"/>
        <v>17:13</v>
      </c>
      <c r="U1372" s="4" t="str">
        <f t="shared" si="111"/>
        <v>{time:'17:13', margin:-12, text: '', team: ''},</v>
      </c>
    </row>
    <row r="1373" spans="1:21" ht="15" hidden="1" customHeight="1">
      <c r="A1373" s="1">
        <v>0.71666666666665602</v>
      </c>
      <c r="B1373" s="4">
        <f t="shared" si="112"/>
        <v>17</v>
      </c>
      <c r="C1373" s="2" t="s">
        <v>317</v>
      </c>
      <c r="I1373">
        <f t="shared" si="113"/>
        <v>-12</v>
      </c>
      <c r="R1373" t="str">
        <f t="shared" si="108"/>
        <v>17:12</v>
      </c>
      <c r="S1373" t="str">
        <f t="shared" si="110"/>
        <v>'</v>
      </c>
      <c r="T1373" s="1" t="str">
        <f t="shared" si="109"/>
        <v>17:12</v>
      </c>
      <c r="U1373" s="4" t="str">
        <f t="shared" si="111"/>
        <v>{time:'17:12', margin:-12, text: '', team: ''},</v>
      </c>
    </row>
    <row r="1374" spans="1:21" ht="15" hidden="1" customHeight="1">
      <c r="A1374" s="1">
        <v>0.71597222222221102</v>
      </c>
      <c r="B1374" s="4">
        <f t="shared" si="112"/>
        <v>17</v>
      </c>
      <c r="C1374" s="2" t="s">
        <v>250</v>
      </c>
      <c r="I1374">
        <f t="shared" si="113"/>
        <v>-12</v>
      </c>
      <c r="R1374" t="str">
        <f t="shared" si="108"/>
        <v>17:11</v>
      </c>
      <c r="S1374" t="str">
        <f t="shared" si="110"/>
        <v>'</v>
      </c>
      <c r="T1374" s="1" t="str">
        <f t="shared" si="109"/>
        <v>17:11</v>
      </c>
      <c r="U1374" s="4" t="str">
        <f t="shared" si="111"/>
        <v>{time:'17:11', margin:-12, text: '', team: ''},</v>
      </c>
    </row>
    <row r="1375" spans="1:21" ht="15" hidden="1" customHeight="1">
      <c r="A1375" s="1">
        <v>0.71527777777776602</v>
      </c>
      <c r="B1375" s="4">
        <f t="shared" si="112"/>
        <v>17</v>
      </c>
      <c r="C1375" s="2" t="s">
        <v>318</v>
      </c>
      <c r="I1375">
        <f t="shared" si="113"/>
        <v>-12</v>
      </c>
      <c r="R1375" t="str">
        <f t="shared" si="108"/>
        <v>17:10</v>
      </c>
      <c r="S1375" t="str">
        <f t="shared" si="110"/>
        <v>'</v>
      </c>
      <c r="T1375" s="1" t="str">
        <f t="shared" si="109"/>
        <v>17:10</v>
      </c>
      <c r="U1375" s="4" t="str">
        <f t="shared" si="111"/>
        <v>{time:'17:10', margin:-12, text: '', team: ''},</v>
      </c>
    </row>
    <row r="1376" spans="1:21" ht="15" hidden="1" customHeight="1">
      <c r="A1376" s="1">
        <v>0.71458333333332102</v>
      </c>
      <c r="B1376" s="4">
        <f t="shared" si="112"/>
        <v>17</v>
      </c>
      <c r="C1376" s="2" t="s">
        <v>319</v>
      </c>
      <c r="I1376">
        <f t="shared" si="113"/>
        <v>-12</v>
      </c>
      <c r="R1376" t="str">
        <f t="shared" si="108"/>
        <v>17:09</v>
      </c>
      <c r="S1376" t="str">
        <f t="shared" si="110"/>
        <v>'</v>
      </c>
      <c r="T1376" s="1" t="str">
        <f t="shared" si="109"/>
        <v>17:09</v>
      </c>
      <c r="U1376" s="4" t="str">
        <f t="shared" si="111"/>
        <v>{time:'17:09', margin:-12, text: '', team: ''},</v>
      </c>
    </row>
    <row r="1377" spans="1:21">
      <c r="A1377" s="1">
        <v>0.71388888888887603</v>
      </c>
      <c r="B1377" s="4">
        <f t="shared" si="112"/>
        <v>17</v>
      </c>
      <c r="C1377" s="2" t="s">
        <v>320</v>
      </c>
      <c r="D1377" s="1">
        <v>0.71388888888888891</v>
      </c>
      <c r="E1377" s="2" t="s">
        <v>14</v>
      </c>
      <c r="F1377" s="2" t="s">
        <v>5</v>
      </c>
      <c r="G1377" s="2" t="s">
        <v>263</v>
      </c>
      <c r="H1377" s="2" t="s">
        <v>272</v>
      </c>
      <c r="I1377">
        <f t="shared" si="113"/>
        <v>-12</v>
      </c>
      <c r="R1377" t="str">
        <f t="shared" si="108"/>
        <v>17:08</v>
      </c>
      <c r="S1377" t="str">
        <f t="shared" si="110"/>
        <v>'</v>
      </c>
      <c r="T1377" s="1" t="str">
        <f t="shared" si="109"/>
        <v>17:08</v>
      </c>
      <c r="U1377" s="4" t="str">
        <f t="shared" si="111"/>
        <v>{time:'17:08', margin:-12, text: 'Chasson Randle missed Jumper.', team: 'STANFORD'},</v>
      </c>
    </row>
    <row r="1378" spans="1:21" ht="15" customHeight="1">
      <c r="A1378" s="1">
        <v>0.71319444444443103</v>
      </c>
      <c r="B1378" s="4">
        <f t="shared" si="112"/>
        <v>17</v>
      </c>
      <c r="C1378" s="2" t="s">
        <v>321</v>
      </c>
      <c r="D1378" s="1">
        <v>0.71388888888888891</v>
      </c>
      <c r="E1378" s="2" t="s">
        <v>102</v>
      </c>
      <c r="F1378" s="2" t="s">
        <v>5</v>
      </c>
      <c r="G1378" s="2" t="s">
        <v>263</v>
      </c>
      <c r="H1378" s="2" t="s">
        <v>272</v>
      </c>
      <c r="I1378">
        <f t="shared" si="113"/>
        <v>-12</v>
      </c>
      <c r="R1378" t="str">
        <f t="shared" si="108"/>
        <v>17:07</v>
      </c>
      <c r="S1378" t="str">
        <f t="shared" si="110"/>
        <v>'</v>
      </c>
      <c r="T1378" s="1" t="str">
        <f t="shared" si="109"/>
        <v>17:07</v>
      </c>
      <c r="U1378" s="4" t="str">
        <f t="shared" si="111"/>
        <v>{time:'17:07', margin:-12, text: 'Michael Humphrey Offensive Rebound.', team: 'STANFORD'},</v>
      </c>
    </row>
    <row r="1379" spans="1:21" ht="15" hidden="1" customHeight="1">
      <c r="A1379" s="1">
        <v>0.71249999999998603</v>
      </c>
      <c r="B1379" s="4">
        <f t="shared" si="112"/>
        <v>17</v>
      </c>
      <c r="C1379" s="2" t="s">
        <v>322</v>
      </c>
      <c r="I1379">
        <f t="shared" si="113"/>
        <v>-12</v>
      </c>
      <c r="R1379" t="str">
        <f t="shared" si="108"/>
        <v>17:06</v>
      </c>
      <c r="S1379" t="str">
        <f t="shared" si="110"/>
        <v>'</v>
      </c>
      <c r="T1379" s="1" t="str">
        <f t="shared" si="109"/>
        <v>17:06</v>
      </c>
      <c r="U1379" s="4" t="str">
        <f t="shared" si="111"/>
        <v>{time:'17:06', margin:-12, text: '', team: ''},</v>
      </c>
    </row>
    <row r="1380" spans="1:21" ht="15" hidden="1" customHeight="1">
      <c r="A1380" s="1">
        <v>0.71180555555554104</v>
      </c>
      <c r="B1380" s="4">
        <f t="shared" si="112"/>
        <v>17</v>
      </c>
      <c r="C1380" s="2" t="s">
        <v>323</v>
      </c>
      <c r="I1380">
        <f t="shared" si="113"/>
        <v>-12</v>
      </c>
      <c r="R1380" t="str">
        <f t="shared" si="108"/>
        <v>17:05</v>
      </c>
      <c r="S1380" t="str">
        <f t="shared" si="110"/>
        <v>'</v>
      </c>
      <c r="T1380" s="1" t="str">
        <f t="shared" si="109"/>
        <v>17:05</v>
      </c>
      <c r="U1380" s="4" t="str">
        <f t="shared" si="111"/>
        <v>{time:'17:05', margin:-12, text: '', team: ''},</v>
      </c>
    </row>
    <row r="1381" spans="1:21" ht="15" hidden="1" customHeight="1">
      <c r="A1381" s="1">
        <v>0.71111111111109604</v>
      </c>
      <c r="B1381" s="4">
        <f t="shared" si="112"/>
        <v>17</v>
      </c>
      <c r="C1381" s="2" t="s">
        <v>324</v>
      </c>
      <c r="I1381">
        <f t="shared" si="113"/>
        <v>-12</v>
      </c>
      <c r="R1381" t="str">
        <f t="shared" si="108"/>
        <v>17:04</v>
      </c>
      <c r="S1381" t="str">
        <f t="shared" si="110"/>
        <v>'</v>
      </c>
      <c r="T1381" s="1" t="str">
        <f t="shared" si="109"/>
        <v>17:04</v>
      </c>
      <c r="U1381" s="4" t="str">
        <f t="shared" si="111"/>
        <v>{time:'17:04', margin:-12, text: '', team: ''},</v>
      </c>
    </row>
    <row r="1382" spans="1:21" ht="15" customHeight="1">
      <c r="A1382" s="1">
        <v>0.71041666666665104</v>
      </c>
      <c r="B1382" s="4">
        <f t="shared" si="112"/>
        <v>17</v>
      </c>
      <c r="C1382" s="2" t="s">
        <v>325</v>
      </c>
      <c r="D1382" s="1">
        <v>0.7104166666666667</v>
      </c>
      <c r="E1382" s="2" t="s">
        <v>131</v>
      </c>
      <c r="F1382" s="2" t="s">
        <v>5</v>
      </c>
      <c r="G1382" s="2" t="s">
        <v>263</v>
      </c>
      <c r="H1382" s="2" t="s">
        <v>273</v>
      </c>
      <c r="I1382">
        <f t="shared" si="113"/>
        <v>-14</v>
      </c>
      <c r="R1382" t="str">
        <f t="shared" si="108"/>
        <v>17:03</v>
      </c>
      <c r="S1382" t="str">
        <f t="shared" si="110"/>
        <v>'</v>
      </c>
      <c r="T1382" s="1" t="str">
        <f t="shared" si="109"/>
        <v>17:03</v>
      </c>
      <c r="U1382" s="4" t="str">
        <f t="shared" si="111"/>
        <v>{time:'17:03', margin:-14, text: 'Michael Humphrey made Layup.', team: 'STANFORD'},</v>
      </c>
    </row>
    <row r="1383" spans="1:21" ht="15" hidden="1" customHeight="1">
      <c r="A1383" s="1">
        <v>0.70972222222220605</v>
      </c>
      <c r="B1383" s="4">
        <f t="shared" si="112"/>
        <v>17</v>
      </c>
      <c r="C1383" s="2" t="s">
        <v>326</v>
      </c>
      <c r="I1383">
        <f t="shared" si="113"/>
        <v>-14</v>
      </c>
      <c r="R1383" t="str">
        <f t="shared" si="108"/>
        <v>17:02</v>
      </c>
      <c r="S1383" t="str">
        <f t="shared" si="110"/>
        <v>'</v>
      </c>
      <c r="T1383" s="1" t="str">
        <f t="shared" si="109"/>
        <v>17:02</v>
      </c>
      <c r="U1383" s="4" t="str">
        <f t="shared" si="111"/>
        <v>{time:'17:02', margin:-14, text: '', team: ''},</v>
      </c>
    </row>
    <row r="1384" spans="1:21" ht="15" hidden="1" customHeight="1">
      <c r="A1384" s="1">
        <v>0.70902777777776105</v>
      </c>
      <c r="B1384" s="4">
        <f t="shared" si="112"/>
        <v>17</v>
      </c>
      <c r="C1384" s="2" t="s">
        <v>327</v>
      </c>
      <c r="I1384">
        <f t="shared" si="113"/>
        <v>-14</v>
      </c>
      <c r="R1384" t="str">
        <f t="shared" si="108"/>
        <v>17:01</v>
      </c>
      <c r="S1384" t="str">
        <f t="shared" si="110"/>
        <v>'</v>
      </c>
      <c r="T1384" s="1" t="str">
        <f t="shared" si="109"/>
        <v>17:01</v>
      </c>
      <c r="U1384" s="4" t="str">
        <f t="shared" si="111"/>
        <v>{time:'17:01', margin:-14, text: '', team: ''},</v>
      </c>
    </row>
    <row r="1385" spans="1:21" ht="15" hidden="1" customHeight="1">
      <c r="A1385" s="1">
        <v>0.70833333333331605</v>
      </c>
      <c r="B1385" s="4">
        <f t="shared" si="112"/>
        <v>17</v>
      </c>
      <c r="C1385" s="2" t="s">
        <v>309</v>
      </c>
      <c r="I1385">
        <f t="shared" si="113"/>
        <v>-14</v>
      </c>
      <c r="R1385" t="str">
        <f t="shared" si="108"/>
        <v>17:00</v>
      </c>
      <c r="S1385" t="str">
        <f t="shared" si="110"/>
        <v>'</v>
      </c>
      <c r="T1385" s="1" t="str">
        <f t="shared" si="109"/>
        <v>17:00</v>
      </c>
      <c r="U1385" s="4" t="str">
        <f t="shared" si="111"/>
        <v>{time:'17:00', margin:-14, text: '', team: ''},</v>
      </c>
    </row>
    <row r="1386" spans="1:21" ht="15" hidden="1" customHeight="1">
      <c r="A1386" s="1">
        <v>0.70763888888887105</v>
      </c>
      <c r="B1386" s="4">
        <f t="shared" si="112"/>
        <v>16</v>
      </c>
      <c r="C1386" s="2" t="s">
        <v>287</v>
      </c>
      <c r="I1386">
        <f t="shared" si="113"/>
        <v>-14</v>
      </c>
      <c r="R1386" t="str">
        <f t="shared" si="108"/>
        <v>16:59</v>
      </c>
      <c r="S1386" t="str">
        <f t="shared" si="110"/>
        <v>'</v>
      </c>
      <c r="T1386" s="1" t="str">
        <f t="shared" si="109"/>
        <v>16:59</v>
      </c>
      <c r="U1386" s="4" t="str">
        <f t="shared" si="111"/>
        <v>{time:'16:59', margin:-14, text: '', team: ''},</v>
      </c>
    </row>
    <row r="1387" spans="1:21" ht="15" hidden="1" customHeight="1">
      <c r="A1387" s="1">
        <v>0.70694444444442595</v>
      </c>
      <c r="B1387" s="4">
        <f t="shared" si="112"/>
        <v>16</v>
      </c>
      <c r="C1387" s="2" t="s">
        <v>285</v>
      </c>
      <c r="I1387">
        <f t="shared" si="113"/>
        <v>-14</v>
      </c>
      <c r="R1387" t="str">
        <f t="shared" si="108"/>
        <v>16:58</v>
      </c>
      <c r="S1387" t="str">
        <f t="shared" si="110"/>
        <v>'</v>
      </c>
      <c r="T1387" s="1" t="str">
        <f t="shared" si="109"/>
        <v>16:58</v>
      </c>
      <c r="U1387" s="4" t="str">
        <f t="shared" si="111"/>
        <v>{time:'16:58', margin:-14, text: '', team: ''},</v>
      </c>
    </row>
    <row r="1388" spans="1:21" ht="15" hidden="1" customHeight="1">
      <c r="A1388" s="1">
        <v>0.70624999999998095</v>
      </c>
      <c r="B1388" s="4">
        <f t="shared" si="112"/>
        <v>16</v>
      </c>
      <c r="C1388" s="2" t="s">
        <v>297</v>
      </c>
      <c r="I1388">
        <f t="shared" si="113"/>
        <v>-14</v>
      </c>
      <c r="R1388" t="str">
        <f t="shared" si="108"/>
        <v>16:57</v>
      </c>
      <c r="S1388" t="str">
        <f t="shared" si="110"/>
        <v>'</v>
      </c>
      <c r="T1388" s="1" t="str">
        <f t="shared" si="109"/>
        <v>16:57</v>
      </c>
      <c r="U1388" s="4" t="str">
        <f t="shared" si="111"/>
        <v>{time:'16:57', margin:-14, text: '', team: ''},</v>
      </c>
    </row>
    <row r="1389" spans="1:21" ht="15" hidden="1" customHeight="1">
      <c r="A1389" s="1">
        <v>0.70555555555553595</v>
      </c>
      <c r="B1389" s="4">
        <f t="shared" si="112"/>
        <v>16</v>
      </c>
      <c r="C1389" s="2" t="s">
        <v>284</v>
      </c>
      <c r="I1389">
        <f t="shared" si="113"/>
        <v>-14</v>
      </c>
      <c r="R1389" t="str">
        <f t="shared" si="108"/>
        <v>16:56</v>
      </c>
      <c r="S1389" t="str">
        <f t="shared" si="110"/>
        <v>'</v>
      </c>
      <c r="T1389" s="1" t="str">
        <f t="shared" si="109"/>
        <v>16:56</v>
      </c>
      <c r="U1389" s="4" t="str">
        <f t="shared" si="111"/>
        <v>{time:'16:56', margin:-14, text: '', team: ''},</v>
      </c>
    </row>
    <row r="1390" spans="1:21" ht="15" hidden="1" customHeight="1">
      <c r="A1390" s="1">
        <v>0.70486111111109095</v>
      </c>
      <c r="B1390" s="4">
        <f t="shared" si="112"/>
        <v>16</v>
      </c>
      <c r="C1390" s="2" t="s">
        <v>293</v>
      </c>
      <c r="I1390">
        <f t="shared" si="113"/>
        <v>-14</v>
      </c>
      <c r="R1390" t="str">
        <f t="shared" si="108"/>
        <v>16:55</v>
      </c>
      <c r="S1390" t="str">
        <f t="shared" si="110"/>
        <v>'</v>
      </c>
      <c r="T1390" s="1" t="str">
        <f t="shared" si="109"/>
        <v>16:55</v>
      </c>
      <c r="U1390" s="4" t="str">
        <f t="shared" si="111"/>
        <v>{time:'16:55', margin:-14, text: '', team: ''},</v>
      </c>
    </row>
    <row r="1391" spans="1:21" ht="15" hidden="1" customHeight="1">
      <c r="A1391" s="1">
        <v>0.70416666666664596</v>
      </c>
      <c r="B1391" s="4">
        <f t="shared" si="112"/>
        <v>16</v>
      </c>
      <c r="C1391" s="2" t="s">
        <v>282</v>
      </c>
      <c r="I1391">
        <f t="shared" si="113"/>
        <v>-14</v>
      </c>
      <c r="R1391" t="str">
        <f t="shared" si="108"/>
        <v>16:54</v>
      </c>
      <c r="S1391" t="str">
        <f t="shared" si="110"/>
        <v>'</v>
      </c>
      <c r="T1391" s="1" t="str">
        <f t="shared" si="109"/>
        <v>16:54</v>
      </c>
      <c r="U1391" s="4" t="str">
        <f t="shared" si="111"/>
        <v>{time:'16:54', margin:-14, text: '', team: ''},</v>
      </c>
    </row>
    <row r="1392" spans="1:21" ht="15" hidden="1" customHeight="1">
      <c r="A1392" s="1">
        <v>0.70347222222220096</v>
      </c>
      <c r="B1392" s="4">
        <f t="shared" si="112"/>
        <v>16</v>
      </c>
      <c r="C1392" s="2" t="s">
        <v>310</v>
      </c>
      <c r="I1392">
        <f t="shared" si="113"/>
        <v>-14</v>
      </c>
      <c r="R1392" t="str">
        <f t="shared" si="108"/>
        <v>16:53</v>
      </c>
      <c r="S1392" t="str">
        <f t="shared" si="110"/>
        <v>'</v>
      </c>
      <c r="T1392" s="1" t="str">
        <f t="shared" si="109"/>
        <v>16:53</v>
      </c>
      <c r="U1392" s="4" t="str">
        <f t="shared" si="111"/>
        <v>{time:'16:53', margin:-14, text: '', team: ''},</v>
      </c>
    </row>
    <row r="1393" spans="1:21" ht="15" hidden="1" customHeight="1">
      <c r="A1393" s="1">
        <v>0.70277777777775596</v>
      </c>
      <c r="B1393" s="4">
        <f t="shared" si="112"/>
        <v>16</v>
      </c>
      <c r="C1393" s="2" t="s">
        <v>280</v>
      </c>
      <c r="I1393">
        <f t="shared" si="113"/>
        <v>-14</v>
      </c>
      <c r="R1393" t="str">
        <f t="shared" si="108"/>
        <v>16:52</v>
      </c>
      <c r="S1393" t="str">
        <f t="shared" si="110"/>
        <v>'</v>
      </c>
      <c r="T1393" s="1" t="str">
        <f t="shared" si="109"/>
        <v>16:52</v>
      </c>
      <c r="U1393" s="4" t="str">
        <f t="shared" si="111"/>
        <v>{time:'16:52', margin:-14, text: '', team: ''},</v>
      </c>
    </row>
    <row r="1394" spans="1:21" ht="15" hidden="1" customHeight="1">
      <c r="A1394" s="1">
        <v>0.70208333333331097</v>
      </c>
      <c r="B1394" s="4">
        <f t="shared" si="112"/>
        <v>16</v>
      </c>
      <c r="C1394" s="2" t="s">
        <v>311</v>
      </c>
      <c r="I1394">
        <f t="shared" si="113"/>
        <v>-14</v>
      </c>
      <c r="R1394" t="str">
        <f t="shared" si="108"/>
        <v>16:51</v>
      </c>
      <c r="S1394" t="str">
        <f t="shared" si="110"/>
        <v>'</v>
      </c>
      <c r="T1394" s="1" t="str">
        <f t="shared" si="109"/>
        <v>16:51</v>
      </c>
      <c r="U1394" s="4" t="str">
        <f t="shared" si="111"/>
        <v>{time:'16:51', margin:-14, text: '', team: ''},</v>
      </c>
    </row>
    <row r="1395" spans="1:21" ht="15" hidden="1" customHeight="1">
      <c r="A1395" s="1">
        <v>0.70138888888886597</v>
      </c>
      <c r="B1395" s="4">
        <f t="shared" si="112"/>
        <v>16</v>
      </c>
      <c r="C1395" s="2" t="s">
        <v>279</v>
      </c>
      <c r="I1395">
        <f t="shared" si="113"/>
        <v>-14</v>
      </c>
      <c r="R1395" t="str">
        <f t="shared" si="108"/>
        <v>16:50</v>
      </c>
      <c r="S1395" t="str">
        <f t="shared" si="110"/>
        <v>'</v>
      </c>
      <c r="T1395" s="1" t="str">
        <f t="shared" si="109"/>
        <v>16:50</v>
      </c>
      <c r="U1395" s="4" t="str">
        <f t="shared" si="111"/>
        <v>{time:'16:50', margin:-14, text: '', team: ''},</v>
      </c>
    </row>
    <row r="1396" spans="1:21" ht="15" hidden="1" customHeight="1">
      <c r="A1396" s="1">
        <v>0.70069444444442097</v>
      </c>
      <c r="B1396" s="4">
        <f t="shared" si="112"/>
        <v>16</v>
      </c>
      <c r="C1396" s="2" t="s">
        <v>312</v>
      </c>
      <c r="I1396">
        <f t="shared" si="113"/>
        <v>-14</v>
      </c>
      <c r="R1396" t="str">
        <f t="shared" si="108"/>
        <v>16:49</v>
      </c>
      <c r="S1396" t="str">
        <f t="shared" si="110"/>
        <v>'</v>
      </c>
      <c r="T1396" s="1" t="str">
        <f t="shared" si="109"/>
        <v>16:49</v>
      </c>
      <c r="U1396" s="4" t="str">
        <f t="shared" si="111"/>
        <v>{time:'16:49', margin:-14, text: '', team: ''},</v>
      </c>
    </row>
    <row r="1397" spans="1:21" ht="15" customHeight="1">
      <c r="A1397" s="1">
        <v>0.69999999999997597</v>
      </c>
      <c r="B1397" s="4">
        <f t="shared" si="112"/>
        <v>16</v>
      </c>
      <c r="C1397" s="2" t="s">
        <v>277</v>
      </c>
      <c r="D1397" s="1">
        <v>0.70000000000000007</v>
      </c>
      <c r="E1397" s="2" t="s">
        <v>132</v>
      </c>
      <c r="F1397" s="2" t="s">
        <v>241</v>
      </c>
      <c r="G1397" s="2" t="s">
        <v>266</v>
      </c>
      <c r="H1397" s="2" t="s">
        <v>273</v>
      </c>
      <c r="I1397">
        <f t="shared" si="113"/>
        <v>-12</v>
      </c>
      <c r="R1397" t="str">
        <f t="shared" ref="R1397:R1460" si="114">B1397&amp;":"&amp;C1397</f>
        <v>16:48</v>
      </c>
      <c r="S1397" t="str">
        <f t="shared" si="110"/>
        <v>'</v>
      </c>
      <c r="T1397" s="1" t="str">
        <f t="shared" ref="T1397:T1460" si="115">R1397</f>
        <v>16:48</v>
      </c>
      <c r="U1397" s="4" t="str">
        <f t="shared" si="111"/>
        <v>{time:'16:48', margin:-12, text: 'Jabari Bird made Layup.', team: 'CAL'},</v>
      </c>
    </row>
    <row r="1398" spans="1:21" ht="15" customHeight="1">
      <c r="A1398" s="1">
        <v>0.69930555555553098</v>
      </c>
      <c r="B1398" s="4">
        <f t="shared" si="112"/>
        <v>16</v>
      </c>
      <c r="C1398" s="2" t="s">
        <v>289</v>
      </c>
      <c r="D1398" s="1">
        <v>0.70000000000000007</v>
      </c>
      <c r="E1398" s="2" t="s">
        <v>92</v>
      </c>
      <c r="F1398" s="2" t="s">
        <v>5</v>
      </c>
      <c r="G1398" s="2" t="s">
        <v>266</v>
      </c>
      <c r="H1398" s="2" t="s">
        <v>273</v>
      </c>
      <c r="I1398">
        <f t="shared" si="113"/>
        <v>-12</v>
      </c>
      <c r="R1398" t="str">
        <f t="shared" si="114"/>
        <v>16:47</v>
      </c>
      <c r="S1398" t="str">
        <f t="shared" si="110"/>
        <v>'</v>
      </c>
      <c r="T1398" s="1" t="str">
        <f t="shared" si="115"/>
        <v>16:47</v>
      </c>
      <c r="U1398" s="4" t="str">
        <f t="shared" si="111"/>
        <v>{time:'16:47', margin:-12, text: 'Foul on Stefan Nastic.', team: 'STANFORD'},</v>
      </c>
    </row>
    <row r="1399" spans="1:21">
      <c r="A1399" s="1">
        <v>0.69861111111108598</v>
      </c>
      <c r="B1399" s="4">
        <f t="shared" si="112"/>
        <v>16</v>
      </c>
      <c r="C1399" s="2" t="s">
        <v>276</v>
      </c>
      <c r="D1399" s="1">
        <v>0.70000000000000007</v>
      </c>
      <c r="E1399" s="2" t="s">
        <v>134</v>
      </c>
      <c r="F1399" s="2" t="s">
        <v>241</v>
      </c>
      <c r="G1399" s="2" t="s">
        <v>266</v>
      </c>
      <c r="H1399" s="2" t="s">
        <v>273</v>
      </c>
      <c r="I1399">
        <f t="shared" si="113"/>
        <v>-12</v>
      </c>
      <c r="R1399" t="str">
        <f t="shared" si="114"/>
        <v>16:46</v>
      </c>
      <c r="S1399" t="str">
        <f t="shared" si="110"/>
        <v>'</v>
      </c>
      <c r="T1399" s="1" t="str">
        <f t="shared" si="115"/>
        <v>16:46</v>
      </c>
      <c r="U1399" s="4" t="str">
        <f t="shared" si="111"/>
        <v>{time:'16:46', margin:-12, text: 'Jabari Bird missed Free Throw.', team: 'CAL'},</v>
      </c>
    </row>
    <row r="1400" spans="1:21" ht="15" customHeight="1">
      <c r="A1400" s="1">
        <v>0.69791666666664098</v>
      </c>
      <c r="B1400" s="4">
        <f t="shared" si="112"/>
        <v>16</v>
      </c>
      <c r="C1400" s="2" t="s">
        <v>286</v>
      </c>
      <c r="D1400" s="1">
        <v>0.70000000000000007</v>
      </c>
      <c r="E1400" s="2" t="s">
        <v>49</v>
      </c>
      <c r="F1400" s="2" t="s">
        <v>5</v>
      </c>
      <c r="G1400" s="2" t="s">
        <v>266</v>
      </c>
      <c r="H1400" s="2" t="s">
        <v>273</v>
      </c>
      <c r="I1400">
        <f t="shared" si="113"/>
        <v>-12</v>
      </c>
      <c r="R1400" t="str">
        <f t="shared" si="114"/>
        <v>16:45</v>
      </c>
      <c r="S1400" t="str">
        <f t="shared" si="110"/>
        <v>'</v>
      </c>
      <c r="T1400" s="1" t="str">
        <f t="shared" si="115"/>
        <v>16:45</v>
      </c>
      <c r="U1400" s="4" t="str">
        <f t="shared" si="111"/>
        <v>{time:'16:45', margin:-12, text: 'Anthony Brown Defensive Rebound.', team: 'STANFORD'},</v>
      </c>
    </row>
    <row r="1401" spans="1:21" ht="15" hidden="1" customHeight="1">
      <c r="A1401" s="1">
        <v>0.69722222222219599</v>
      </c>
      <c r="B1401" s="4">
        <f t="shared" si="112"/>
        <v>16</v>
      </c>
      <c r="C1401" s="2" t="s">
        <v>274</v>
      </c>
      <c r="I1401">
        <f t="shared" si="113"/>
        <v>-12</v>
      </c>
      <c r="R1401" t="str">
        <f t="shared" si="114"/>
        <v>16:44</v>
      </c>
      <c r="S1401" t="str">
        <f t="shared" si="110"/>
        <v>'</v>
      </c>
      <c r="T1401" s="1" t="str">
        <f t="shared" si="115"/>
        <v>16:44</v>
      </c>
      <c r="U1401" s="4" t="str">
        <f t="shared" si="111"/>
        <v>{time:'16:44', margin:-12, text: '', team: ''},</v>
      </c>
    </row>
    <row r="1402" spans="1:21" ht="15" hidden="1" customHeight="1">
      <c r="A1402" s="1">
        <v>0.69652777777775099</v>
      </c>
      <c r="B1402" s="4">
        <f t="shared" si="112"/>
        <v>16</v>
      </c>
      <c r="C1402" s="2" t="s">
        <v>283</v>
      </c>
      <c r="I1402">
        <f t="shared" si="113"/>
        <v>-12</v>
      </c>
      <c r="R1402" t="str">
        <f t="shared" si="114"/>
        <v>16:43</v>
      </c>
      <c r="S1402" t="str">
        <f t="shared" si="110"/>
        <v>'</v>
      </c>
      <c r="T1402" s="1" t="str">
        <f t="shared" si="115"/>
        <v>16:43</v>
      </c>
      <c r="U1402" s="4" t="str">
        <f t="shared" si="111"/>
        <v>{time:'16:43', margin:-12, text: '', team: ''},</v>
      </c>
    </row>
    <row r="1403" spans="1:21" ht="15" hidden="1" customHeight="1">
      <c r="A1403" s="1">
        <v>0.69583333333330599</v>
      </c>
      <c r="B1403" s="4">
        <f t="shared" si="112"/>
        <v>16</v>
      </c>
      <c r="C1403" s="2" t="s">
        <v>273</v>
      </c>
      <c r="I1403">
        <f t="shared" si="113"/>
        <v>-12</v>
      </c>
      <c r="R1403" t="str">
        <f t="shared" si="114"/>
        <v>16:42</v>
      </c>
      <c r="S1403" t="str">
        <f t="shared" si="110"/>
        <v>'</v>
      </c>
      <c r="T1403" s="1" t="str">
        <f t="shared" si="115"/>
        <v>16:42</v>
      </c>
      <c r="U1403" s="4" t="str">
        <f t="shared" si="111"/>
        <v>{time:'16:42', margin:-12, text: '', team: ''},</v>
      </c>
    </row>
    <row r="1404" spans="1:21" ht="15" hidden="1" customHeight="1">
      <c r="A1404" s="1">
        <v>0.695138888888861</v>
      </c>
      <c r="B1404" s="4">
        <f t="shared" si="112"/>
        <v>16</v>
      </c>
      <c r="C1404" s="2" t="s">
        <v>281</v>
      </c>
      <c r="I1404">
        <f t="shared" si="113"/>
        <v>-12</v>
      </c>
      <c r="R1404" t="str">
        <f t="shared" si="114"/>
        <v>16:41</v>
      </c>
      <c r="S1404" t="str">
        <f t="shared" si="110"/>
        <v>'</v>
      </c>
      <c r="T1404" s="1" t="str">
        <f t="shared" si="115"/>
        <v>16:41</v>
      </c>
      <c r="U1404" s="4" t="str">
        <f t="shared" si="111"/>
        <v>{time:'16:41', margin:-12, text: '', team: ''},</v>
      </c>
    </row>
    <row r="1405" spans="1:21" ht="15" hidden="1" customHeight="1">
      <c r="A1405" s="1">
        <v>0.694444444444416</v>
      </c>
      <c r="B1405" s="4">
        <f t="shared" si="112"/>
        <v>16</v>
      </c>
      <c r="C1405" s="2" t="s">
        <v>272</v>
      </c>
      <c r="I1405">
        <f t="shared" si="113"/>
        <v>-12</v>
      </c>
      <c r="R1405" t="str">
        <f t="shared" si="114"/>
        <v>16:40</v>
      </c>
      <c r="S1405" t="str">
        <f t="shared" si="110"/>
        <v>'</v>
      </c>
      <c r="T1405" s="1" t="str">
        <f t="shared" si="115"/>
        <v>16:40</v>
      </c>
      <c r="U1405" s="4" t="str">
        <f t="shared" si="111"/>
        <v>{time:'16:40', margin:-12, text: '', team: ''},</v>
      </c>
    </row>
    <row r="1406" spans="1:21" ht="15" hidden="1" customHeight="1">
      <c r="A1406" s="1">
        <v>0.693749999999971</v>
      </c>
      <c r="B1406" s="4">
        <f t="shared" si="112"/>
        <v>16</v>
      </c>
      <c r="C1406" s="2" t="s">
        <v>271</v>
      </c>
      <c r="I1406">
        <f t="shared" si="113"/>
        <v>-12</v>
      </c>
      <c r="R1406" t="str">
        <f t="shared" si="114"/>
        <v>16:39</v>
      </c>
      <c r="S1406" t="str">
        <f t="shared" si="110"/>
        <v>'</v>
      </c>
      <c r="T1406" s="1" t="str">
        <f t="shared" si="115"/>
        <v>16:39</v>
      </c>
      <c r="U1406" s="4" t="str">
        <f t="shared" si="111"/>
        <v>{time:'16:39', margin:-12, text: '', team: ''},</v>
      </c>
    </row>
    <row r="1407" spans="1:21" ht="15" hidden="1" customHeight="1">
      <c r="A1407" s="1">
        <v>0.693055555555526</v>
      </c>
      <c r="B1407" s="4">
        <f t="shared" si="112"/>
        <v>16</v>
      </c>
      <c r="C1407" s="2" t="s">
        <v>313</v>
      </c>
      <c r="I1407">
        <f t="shared" si="113"/>
        <v>-12</v>
      </c>
      <c r="R1407" t="str">
        <f t="shared" si="114"/>
        <v>16:38</v>
      </c>
      <c r="S1407" t="str">
        <f t="shared" si="110"/>
        <v>'</v>
      </c>
      <c r="T1407" s="1" t="str">
        <f t="shared" si="115"/>
        <v>16:38</v>
      </c>
      <c r="U1407" s="4" t="str">
        <f t="shared" si="111"/>
        <v>{time:'16:38', margin:-12, text: '', team: ''},</v>
      </c>
    </row>
    <row r="1408" spans="1:21" ht="15" hidden="1" customHeight="1">
      <c r="A1408" s="1">
        <v>0.69236111111108101</v>
      </c>
      <c r="B1408" s="4">
        <f t="shared" si="112"/>
        <v>16</v>
      </c>
      <c r="C1408" s="2" t="s">
        <v>270</v>
      </c>
      <c r="I1408">
        <f t="shared" si="113"/>
        <v>-12</v>
      </c>
      <c r="R1408" t="str">
        <f t="shared" si="114"/>
        <v>16:37</v>
      </c>
      <c r="S1408" t="str">
        <f t="shared" si="110"/>
        <v>'</v>
      </c>
      <c r="T1408" s="1" t="str">
        <f t="shared" si="115"/>
        <v>16:37</v>
      </c>
      <c r="U1408" s="4" t="str">
        <f t="shared" si="111"/>
        <v>{time:'16:37', margin:-12, text: '', team: ''},</v>
      </c>
    </row>
    <row r="1409" spans="1:21" ht="15" hidden="1" customHeight="1">
      <c r="A1409" s="1">
        <v>0.69166666666663601</v>
      </c>
      <c r="B1409" s="4">
        <f t="shared" si="112"/>
        <v>16</v>
      </c>
      <c r="C1409" s="2" t="s">
        <v>278</v>
      </c>
      <c r="I1409">
        <f t="shared" si="113"/>
        <v>-12</v>
      </c>
      <c r="R1409" t="str">
        <f t="shared" si="114"/>
        <v>16:36</v>
      </c>
      <c r="S1409" t="str">
        <f t="shared" si="110"/>
        <v>'</v>
      </c>
      <c r="T1409" s="1" t="str">
        <f t="shared" si="115"/>
        <v>16:36</v>
      </c>
      <c r="U1409" s="4" t="str">
        <f t="shared" si="111"/>
        <v>{time:'16:36', margin:-12, text: '', team: ''},</v>
      </c>
    </row>
    <row r="1410" spans="1:21" ht="15" hidden="1" customHeight="1">
      <c r="A1410" s="1">
        <v>0.69097222222219101</v>
      </c>
      <c r="B1410" s="4">
        <f t="shared" si="112"/>
        <v>16</v>
      </c>
      <c r="C1410" s="2" t="s">
        <v>269</v>
      </c>
      <c r="I1410">
        <f t="shared" si="113"/>
        <v>-12</v>
      </c>
      <c r="R1410" t="str">
        <f t="shared" si="114"/>
        <v>16:35</v>
      </c>
      <c r="S1410" t="str">
        <f t="shared" si="110"/>
        <v>'</v>
      </c>
      <c r="T1410" s="1" t="str">
        <f t="shared" si="115"/>
        <v>16:35</v>
      </c>
      <c r="U1410" s="4" t="str">
        <f t="shared" si="111"/>
        <v>{time:'16:35', margin:-12, text: '', team: ''},</v>
      </c>
    </row>
    <row r="1411" spans="1:21" ht="15" hidden="1" customHeight="1">
      <c r="A1411" s="1">
        <v>0.69027777777774602</v>
      </c>
      <c r="B1411" s="4">
        <f t="shared" si="112"/>
        <v>16</v>
      </c>
      <c r="C1411" s="2" t="s">
        <v>268</v>
      </c>
      <c r="I1411">
        <f t="shared" si="113"/>
        <v>-12</v>
      </c>
      <c r="R1411" t="str">
        <f t="shared" si="114"/>
        <v>16:34</v>
      </c>
      <c r="S1411" t="str">
        <f t="shared" si="110"/>
        <v>'</v>
      </c>
      <c r="T1411" s="1" t="str">
        <f t="shared" si="115"/>
        <v>16:34</v>
      </c>
      <c r="U1411" s="4" t="str">
        <f t="shared" si="111"/>
        <v>{time:'16:34', margin:-12, text: '', team: ''},</v>
      </c>
    </row>
    <row r="1412" spans="1:21" ht="15" hidden="1" customHeight="1">
      <c r="A1412" s="1">
        <v>0.68958333333330102</v>
      </c>
      <c r="B1412" s="4">
        <f t="shared" si="112"/>
        <v>16</v>
      </c>
      <c r="C1412" s="2" t="s">
        <v>267</v>
      </c>
      <c r="I1412">
        <f t="shared" si="113"/>
        <v>-12</v>
      </c>
      <c r="R1412" t="str">
        <f t="shared" si="114"/>
        <v>16:33</v>
      </c>
      <c r="S1412" t="str">
        <f t="shared" si="110"/>
        <v>'</v>
      </c>
      <c r="T1412" s="1" t="str">
        <f t="shared" si="115"/>
        <v>16:33</v>
      </c>
      <c r="U1412" s="4" t="str">
        <f t="shared" si="111"/>
        <v>{time:'16:33', margin:-12, text: '', team: ''},</v>
      </c>
    </row>
    <row r="1413" spans="1:21" ht="15" hidden="1" customHeight="1">
      <c r="A1413" s="1">
        <v>0.68888888888885602</v>
      </c>
      <c r="B1413" s="4">
        <f t="shared" si="112"/>
        <v>16</v>
      </c>
      <c r="C1413" s="2" t="s">
        <v>275</v>
      </c>
      <c r="I1413">
        <f t="shared" si="113"/>
        <v>-12</v>
      </c>
      <c r="R1413" t="str">
        <f t="shared" si="114"/>
        <v>16:32</v>
      </c>
      <c r="S1413" t="str">
        <f t="shared" ref="S1413:S1476" si="116">"'"</f>
        <v>'</v>
      </c>
      <c r="T1413" s="1" t="str">
        <f t="shared" si="115"/>
        <v>16:32</v>
      </c>
      <c r="U1413" s="4" t="str">
        <f t="shared" ref="U1413:U1476" si="117">"{time:'"&amp;R1413&amp;"', margin:"&amp;I1413&amp;", text: '"&amp;E1413&amp;"', team: '"&amp;F1413&amp;"'},"</f>
        <v>{time:'16:32', margin:-12, text: '', team: ''},</v>
      </c>
    </row>
    <row r="1414" spans="1:21" ht="15" hidden="1" customHeight="1">
      <c r="A1414" s="1">
        <v>0.68819444444441102</v>
      </c>
      <c r="B1414" s="4">
        <f t="shared" ref="B1414:B1477" si="118">IF(C1413="00",B1413-1,B1413)</f>
        <v>16</v>
      </c>
      <c r="C1414" s="2" t="s">
        <v>314</v>
      </c>
      <c r="I1414">
        <f t="shared" ref="I1414:I1477" si="119">IF(E1414="",I1413,(G1414-H1414))</f>
        <v>-12</v>
      </c>
      <c r="R1414" t="str">
        <f t="shared" si="114"/>
        <v>16:31</v>
      </c>
      <c r="S1414" t="str">
        <f t="shared" si="116"/>
        <v>'</v>
      </c>
      <c r="T1414" s="1" t="str">
        <f t="shared" si="115"/>
        <v>16:31</v>
      </c>
      <c r="U1414" s="4" t="str">
        <f t="shared" si="117"/>
        <v>{time:'16:31', margin:-12, text: '', team: ''},</v>
      </c>
    </row>
    <row r="1415" spans="1:21" ht="15" hidden="1" customHeight="1">
      <c r="A1415" s="1">
        <v>0.68749999999996603</v>
      </c>
      <c r="B1415" s="4">
        <f t="shared" si="118"/>
        <v>16</v>
      </c>
      <c r="C1415" s="2" t="s">
        <v>266</v>
      </c>
      <c r="I1415">
        <f t="shared" si="119"/>
        <v>-12</v>
      </c>
      <c r="R1415" t="str">
        <f t="shared" si="114"/>
        <v>16:30</v>
      </c>
      <c r="S1415" t="str">
        <f t="shared" si="116"/>
        <v>'</v>
      </c>
      <c r="T1415" s="1" t="str">
        <f t="shared" si="115"/>
        <v>16:30</v>
      </c>
      <c r="U1415" s="4" t="str">
        <f t="shared" si="117"/>
        <v>{time:'16:30', margin:-12, text: '', team: ''},</v>
      </c>
    </row>
    <row r="1416" spans="1:21" ht="15" hidden="1" customHeight="1">
      <c r="A1416" s="1">
        <v>0.68680555555552103</v>
      </c>
      <c r="B1416" s="4">
        <f t="shared" si="118"/>
        <v>16</v>
      </c>
      <c r="C1416" s="2" t="s">
        <v>315</v>
      </c>
      <c r="I1416">
        <f t="shared" si="119"/>
        <v>-12</v>
      </c>
      <c r="R1416" t="str">
        <f t="shared" si="114"/>
        <v>16:29</v>
      </c>
      <c r="S1416" t="str">
        <f t="shared" si="116"/>
        <v>'</v>
      </c>
      <c r="T1416" s="1" t="str">
        <f t="shared" si="115"/>
        <v>16:29</v>
      </c>
      <c r="U1416" s="4" t="str">
        <f t="shared" si="117"/>
        <v>{time:'16:29', margin:-12, text: '', team: ''},</v>
      </c>
    </row>
    <row r="1417" spans="1:21" ht="15" hidden="1" customHeight="1">
      <c r="A1417" s="1">
        <v>0.68611111111107603</v>
      </c>
      <c r="B1417" s="4">
        <f t="shared" si="118"/>
        <v>16</v>
      </c>
      <c r="C1417" s="2" t="s">
        <v>263</v>
      </c>
      <c r="I1417">
        <f t="shared" si="119"/>
        <v>-12</v>
      </c>
      <c r="R1417" t="str">
        <f t="shared" si="114"/>
        <v>16:28</v>
      </c>
      <c r="S1417" t="str">
        <f t="shared" si="116"/>
        <v>'</v>
      </c>
      <c r="T1417" s="1" t="str">
        <f t="shared" si="115"/>
        <v>16:28</v>
      </c>
      <c r="U1417" s="4" t="str">
        <f t="shared" si="117"/>
        <v>{time:'16:28', margin:-12, text: '', team: ''},</v>
      </c>
    </row>
    <row r="1418" spans="1:21" ht="15" hidden="1" customHeight="1">
      <c r="A1418" s="1">
        <v>0.68541666666663104</v>
      </c>
      <c r="B1418" s="4">
        <f t="shared" si="118"/>
        <v>16</v>
      </c>
      <c r="C1418" s="2" t="s">
        <v>316</v>
      </c>
      <c r="I1418">
        <f t="shared" si="119"/>
        <v>-12</v>
      </c>
      <c r="R1418" t="str">
        <f t="shared" si="114"/>
        <v>16:27</v>
      </c>
      <c r="S1418" t="str">
        <f t="shared" si="116"/>
        <v>'</v>
      </c>
      <c r="T1418" s="1" t="str">
        <f t="shared" si="115"/>
        <v>16:27</v>
      </c>
      <c r="U1418" s="4" t="str">
        <f t="shared" si="117"/>
        <v>{time:'16:27', margin:-12, text: '', team: ''},</v>
      </c>
    </row>
    <row r="1419" spans="1:21" ht="15" hidden="1" customHeight="1">
      <c r="A1419" s="1">
        <v>0.68472222222218604</v>
      </c>
      <c r="B1419" s="4">
        <f t="shared" si="118"/>
        <v>16</v>
      </c>
      <c r="C1419" s="2" t="s">
        <v>261</v>
      </c>
      <c r="I1419">
        <f t="shared" si="119"/>
        <v>-12</v>
      </c>
      <c r="R1419" t="str">
        <f t="shared" si="114"/>
        <v>16:26</v>
      </c>
      <c r="S1419" t="str">
        <f t="shared" si="116"/>
        <v>'</v>
      </c>
      <c r="T1419" s="1" t="str">
        <f t="shared" si="115"/>
        <v>16:26</v>
      </c>
      <c r="U1419" s="4" t="str">
        <f t="shared" si="117"/>
        <v>{time:'16:26', margin:-12, text: '', team: ''},</v>
      </c>
    </row>
    <row r="1420" spans="1:21" ht="15" hidden="1" customHeight="1">
      <c r="A1420" s="1">
        <v>0.68402777777774104</v>
      </c>
      <c r="B1420" s="4">
        <f t="shared" si="118"/>
        <v>16</v>
      </c>
      <c r="C1420" s="2" t="s">
        <v>260</v>
      </c>
      <c r="I1420">
        <f t="shared" si="119"/>
        <v>-12</v>
      </c>
      <c r="R1420" t="str">
        <f t="shared" si="114"/>
        <v>16:25</v>
      </c>
      <c r="S1420" t="str">
        <f t="shared" si="116"/>
        <v>'</v>
      </c>
      <c r="T1420" s="1" t="str">
        <f t="shared" si="115"/>
        <v>16:25</v>
      </c>
      <c r="U1420" s="4" t="str">
        <f t="shared" si="117"/>
        <v>{time:'16:25', margin:-12, text: '', team: ''},</v>
      </c>
    </row>
    <row r="1421" spans="1:21" ht="15" hidden="1" customHeight="1">
      <c r="A1421" s="1">
        <v>0.68333333333329604</v>
      </c>
      <c r="B1421" s="4">
        <f t="shared" si="118"/>
        <v>16</v>
      </c>
      <c r="C1421" s="2" t="s">
        <v>259</v>
      </c>
      <c r="I1421">
        <f t="shared" si="119"/>
        <v>-12</v>
      </c>
      <c r="R1421" t="str">
        <f t="shared" si="114"/>
        <v>16:24</v>
      </c>
      <c r="S1421" t="str">
        <f t="shared" si="116"/>
        <v>'</v>
      </c>
      <c r="T1421" s="1" t="str">
        <f t="shared" si="115"/>
        <v>16:24</v>
      </c>
      <c r="U1421" s="4" t="str">
        <f t="shared" si="117"/>
        <v>{time:'16:24', margin:-12, text: '', team: ''},</v>
      </c>
    </row>
    <row r="1422" spans="1:21" ht="15" hidden="1" customHeight="1">
      <c r="A1422" s="1">
        <v>0.68263888888885105</v>
      </c>
      <c r="B1422" s="4">
        <f t="shared" si="118"/>
        <v>16</v>
      </c>
      <c r="C1422" s="2" t="s">
        <v>265</v>
      </c>
      <c r="I1422">
        <f t="shared" si="119"/>
        <v>-12</v>
      </c>
      <c r="R1422" t="str">
        <f t="shared" si="114"/>
        <v>16:23</v>
      </c>
      <c r="S1422" t="str">
        <f t="shared" si="116"/>
        <v>'</v>
      </c>
      <c r="T1422" s="1" t="str">
        <f t="shared" si="115"/>
        <v>16:23</v>
      </c>
      <c r="U1422" s="4" t="str">
        <f t="shared" si="117"/>
        <v>{time:'16:23', margin:-12, text: '', team: ''},</v>
      </c>
    </row>
    <row r="1423" spans="1:21" ht="15" hidden="1" customHeight="1">
      <c r="A1423" s="1">
        <v>0.68194444444440605</v>
      </c>
      <c r="B1423" s="4">
        <f t="shared" si="118"/>
        <v>16</v>
      </c>
      <c r="C1423" s="2" t="s">
        <v>258</v>
      </c>
      <c r="I1423">
        <f t="shared" si="119"/>
        <v>-12</v>
      </c>
      <c r="R1423" t="str">
        <f t="shared" si="114"/>
        <v>16:22</v>
      </c>
      <c r="S1423" t="str">
        <f t="shared" si="116"/>
        <v>'</v>
      </c>
      <c r="T1423" s="1" t="str">
        <f t="shared" si="115"/>
        <v>16:22</v>
      </c>
      <c r="U1423" s="4" t="str">
        <f t="shared" si="117"/>
        <v>{time:'16:22', margin:-12, text: '', team: ''},</v>
      </c>
    </row>
    <row r="1424" spans="1:21" ht="15" hidden="1" customHeight="1">
      <c r="A1424" s="1">
        <v>0.68124999999996105</v>
      </c>
      <c r="B1424" s="4">
        <f t="shared" si="118"/>
        <v>16</v>
      </c>
      <c r="C1424" s="2" t="s">
        <v>264</v>
      </c>
      <c r="I1424">
        <f t="shared" si="119"/>
        <v>-12</v>
      </c>
      <c r="R1424" t="str">
        <f t="shared" si="114"/>
        <v>16:21</v>
      </c>
      <c r="S1424" t="str">
        <f t="shared" si="116"/>
        <v>'</v>
      </c>
      <c r="T1424" s="1" t="str">
        <f t="shared" si="115"/>
        <v>16:21</v>
      </c>
      <c r="U1424" s="4" t="str">
        <f t="shared" si="117"/>
        <v>{time:'16:21', margin:-12, text: '', team: ''},</v>
      </c>
    </row>
    <row r="1425" spans="1:21" ht="15" customHeight="1">
      <c r="A1425" s="1">
        <v>0.68055555555551595</v>
      </c>
      <c r="B1425" s="4">
        <f t="shared" si="118"/>
        <v>16</v>
      </c>
      <c r="C1425" s="2" t="s">
        <v>256</v>
      </c>
      <c r="D1425" s="1">
        <v>0.68055555555555547</v>
      </c>
      <c r="E1425" s="2" t="s">
        <v>136</v>
      </c>
      <c r="F1425" s="2" t="s">
        <v>5</v>
      </c>
      <c r="G1425" s="2" t="s">
        <v>266</v>
      </c>
      <c r="H1425" s="2" t="s">
        <v>274</v>
      </c>
      <c r="I1425">
        <f t="shared" si="119"/>
        <v>-14</v>
      </c>
      <c r="R1425" t="str">
        <f t="shared" si="114"/>
        <v>16:20</v>
      </c>
      <c r="S1425" t="str">
        <f t="shared" si="116"/>
        <v>'</v>
      </c>
      <c r="T1425" s="1" t="str">
        <f t="shared" si="115"/>
        <v>16:20</v>
      </c>
      <c r="U1425" s="4" t="str">
        <f t="shared" si="117"/>
        <v>{time:'16:20', margin:-14, text: 'Chasson Randle made Layup.', team: 'STANFORD'},</v>
      </c>
    </row>
    <row r="1426" spans="1:21" ht="15" hidden="1" customHeight="1">
      <c r="A1426" s="1">
        <v>0.67986111111107095</v>
      </c>
      <c r="B1426" s="4">
        <f t="shared" si="118"/>
        <v>16</v>
      </c>
      <c r="C1426" s="2" t="s">
        <v>262</v>
      </c>
      <c r="I1426">
        <f t="shared" si="119"/>
        <v>-14</v>
      </c>
      <c r="R1426" t="str">
        <f t="shared" si="114"/>
        <v>16:19</v>
      </c>
      <c r="S1426" t="str">
        <f t="shared" si="116"/>
        <v>'</v>
      </c>
      <c r="T1426" s="1" t="str">
        <f t="shared" si="115"/>
        <v>16:19</v>
      </c>
      <c r="U1426" s="4" t="str">
        <f t="shared" si="117"/>
        <v>{time:'16:19', margin:-14, text: '', team: ''},</v>
      </c>
    </row>
    <row r="1427" spans="1:21" ht="15" hidden="1" customHeight="1">
      <c r="A1427" s="1">
        <v>0.67916666666662595</v>
      </c>
      <c r="B1427" s="4">
        <f t="shared" si="118"/>
        <v>16</v>
      </c>
      <c r="C1427" s="2" t="s">
        <v>255</v>
      </c>
      <c r="I1427">
        <f t="shared" si="119"/>
        <v>-14</v>
      </c>
      <c r="R1427" t="str">
        <f t="shared" si="114"/>
        <v>16:18</v>
      </c>
      <c r="S1427" t="str">
        <f t="shared" si="116"/>
        <v>'</v>
      </c>
      <c r="T1427" s="1" t="str">
        <f t="shared" si="115"/>
        <v>16:18</v>
      </c>
      <c r="U1427" s="4" t="str">
        <f t="shared" si="117"/>
        <v>{time:'16:18', margin:-14, text: '', team: ''},</v>
      </c>
    </row>
    <row r="1428" spans="1:21" ht="15" hidden="1" customHeight="1">
      <c r="A1428" s="1">
        <v>0.67847222222218095</v>
      </c>
      <c r="B1428" s="4">
        <f t="shared" si="118"/>
        <v>16</v>
      </c>
      <c r="C1428" s="2" t="s">
        <v>257</v>
      </c>
      <c r="I1428">
        <f t="shared" si="119"/>
        <v>-14</v>
      </c>
      <c r="R1428" t="str">
        <f t="shared" si="114"/>
        <v>16:17</v>
      </c>
      <c r="S1428" t="str">
        <f t="shared" si="116"/>
        <v>'</v>
      </c>
      <c r="T1428" s="1" t="str">
        <f t="shared" si="115"/>
        <v>16:17</v>
      </c>
      <c r="U1428" s="4" t="str">
        <f t="shared" si="117"/>
        <v>{time:'16:17', margin:-14, text: '', team: ''},</v>
      </c>
    </row>
    <row r="1429" spans="1:21" ht="15" hidden="1" customHeight="1">
      <c r="A1429" s="1">
        <v>0.67777777777773596</v>
      </c>
      <c r="B1429" s="4">
        <f t="shared" si="118"/>
        <v>16</v>
      </c>
      <c r="C1429" s="2" t="s">
        <v>253</v>
      </c>
      <c r="I1429">
        <f t="shared" si="119"/>
        <v>-14</v>
      </c>
      <c r="R1429" t="str">
        <f t="shared" si="114"/>
        <v>16:16</v>
      </c>
      <c r="S1429" t="str">
        <f t="shared" si="116"/>
        <v>'</v>
      </c>
      <c r="T1429" s="1" t="str">
        <f t="shared" si="115"/>
        <v>16:16</v>
      </c>
      <c r="U1429" s="4" t="str">
        <f t="shared" si="117"/>
        <v>{time:'16:16', margin:-14, text: '', team: ''},</v>
      </c>
    </row>
    <row r="1430" spans="1:21" ht="15" hidden="1" customHeight="1">
      <c r="A1430" s="1">
        <v>0.67708333333329096</v>
      </c>
      <c r="B1430" s="4">
        <f t="shared" si="118"/>
        <v>16</v>
      </c>
      <c r="C1430" s="2" t="s">
        <v>252</v>
      </c>
      <c r="I1430">
        <f t="shared" si="119"/>
        <v>-14</v>
      </c>
      <c r="R1430" t="str">
        <f t="shared" si="114"/>
        <v>16:15</v>
      </c>
      <c r="S1430" t="str">
        <f t="shared" si="116"/>
        <v>'</v>
      </c>
      <c r="T1430" s="1" t="str">
        <f t="shared" si="115"/>
        <v>16:15</v>
      </c>
      <c r="U1430" s="4" t="str">
        <f t="shared" si="117"/>
        <v>{time:'16:15', margin:-14, text: '', team: ''},</v>
      </c>
    </row>
    <row r="1431" spans="1:21" ht="15" hidden="1" customHeight="1">
      <c r="A1431" s="1">
        <v>0.67638888888884596</v>
      </c>
      <c r="B1431" s="4">
        <f t="shared" si="118"/>
        <v>16</v>
      </c>
      <c r="C1431" s="2" t="s">
        <v>251</v>
      </c>
      <c r="I1431">
        <f t="shared" si="119"/>
        <v>-14</v>
      </c>
      <c r="R1431" t="str">
        <f t="shared" si="114"/>
        <v>16:14</v>
      </c>
      <c r="S1431" t="str">
        <f t="shared" si="116"/>
        <v>'</v>
      </c>
      <c r="T1431" s="1" t="str">
        <f t="shared" si="115"/>
        <v>16:14</v>
      </c>
      <c r="U1431" s="4" t="str">
        <f t="shared" si="117"/>
        <v>{time:'16:14', margin:-14, text: '', team: ''},</v>
      </c>
    </row>
    <row r="1432" spans="1:21" ht="15" hidden="1" customHeight="1">
      <c r="A1432" s="1">
        <v>0.67569444444440097</v>
      </c>
      <c r="B1432" s="4">
        <f t="shared" si="118"/>
        <v>16</v>
      </c>
      <c r="C1432" s="2" t="s">
        <v>254</v>
      </c>
      <c r="I1432">
        <f t="shared" si="119"/>
        <v>-14</v>
      </c>
      <c r="R1432" t="str">
        <f t="shared" si="114"/>
        <v>16:13</v>
      </c>
      <c r="S1432" t="str">
        <f t="shared" si="116"/>
        <v>'</v>
      </c>
      <c r="T1432" s="1" t="str">
        <f t="shared" si="115"/>
        <v>16:13</v>
      </c>
      <c r="U1432" s="4" t="str">
        <f t="shared" si="117"/>
        <v>{time:'16:13', margin:-14, text: '', team: ''},</v>
      </c>
    </row>
    <row r="1433" spans="1:21" ht="15" hidden="1" customHeight="1">
      <c r="A1433" s="1">
        <v>0.67499999999995597</v>
      </c>
      <c r="B1433" s="4">
        <f t="shared" si="118"/>
        <v>16</v>
      </c>
      <c r="C1433" s="2" t="s">
        <v>317</v>
      </c>
      <c r="I1433">
        <f t="shared" si="119"/>
        <v>-14</v>
      </c>
      <c r="R1433" t="str">
        <f t="shared" si="114"/>
        <v>16:12</v>
      </c>
      <c r="S1433" t="str">
        <f t="shared" si="116"/>
        <v>'</v>
      </c>
      <c r="T1433" s="1" t="str">
        <f t="shared" si="115"/>
        <v>16:12</v>
      </c>
      <c r="U1433" s="4" t="str">
        <f t="shared" si="117"/>
        <v>{time:'16:12', margin:-14, text: '', team: ''},</v>
      </c>
    </row>
    <row r="1434" spans="1:21" ht="15" hidden="1" customHeight="1">
      <c r="A1434" s="1">
        <v>0.67430555555551097</v>
      </c>
      <c r="B1434" s="4">
        <f t="shared" si="118"/>
        <v>16</v>
      </c>
      <c r="C1434" s="2" t="s">
        <v>250</v>
      </c>
      <c r="I1434">
        <f t="shared" si="119"/>
        <v>-14</v>
      </c>
      <c r="R1434" t="str">
        <f t="shared" si="114"/>
        <v>16:11</v>
      </c>
      <c r="S1434" t="str">
        <f t="shared" si="116"/>
        <v>'</v>
      </c>
      <c r="T1434" s="1" t="str">
        <f t="shared" si="115"/>
        <v>16:11</v>
      </c>
      <c r="U1434" s="4" t="str">
        <f t="shared" si="117"/>
        <v>{time:'16:11', margin:-14, text: '', team: ''},</v>
      </c>
    </row>
    <row r="1435" spans="1:21" ht="15" hidden="1" customHeight="1">
      <c r="A1435" s="1">
        <v>0.67361111111106597</v>
      </c>
      <c r="B1435" s="4">
        <f t="shared" si="118"/>
        <v>16</v>
      </c>
      <c r="C1435" s="2" t="s">
        <v>318</v>
      </c>
      <c r="I1435">
        <f t="shared" si="119"/>
        <v>-14</v>
      </c>
      <c r="R1435" t="str">
        <f t="shared" si="114"/>
        <v>16:10</v>
      </c>
      <c r="S1435" t="str">
        <f t="shared" si="116"/>
        <v>'</v>
      </c>
      <c r="T1435" s="1" t="str">
        <f t="shared" si="115"/>
        <v>16:10</v>
      </c>
      <c r="U1435" s="4" t="str">
        <f t="shared" si="117"/>
        <v>{time:'16:10', margin:-14, text: '', team: ''},</v>
      </c>
    </row>
    <row r="1436" spans="1:21" ht="15" hidden="1" customHeight="1">
      <c r="A1436" s="1">
        <v>0.67291666666662098</v>
      </c>
      <c r="B1436" s="4">
        <f t="shared" si="118"/>
        <v>16</v>
      </c>
      <c r="C1436" s="2" t="s">
        <v>319</v>
      </c>
      <c r="I1436">
        <f t="shared" si="119"/>
        <v>-14</v>
      </c>
      <c r="R1436" t="str">
        <f t="shared" si="114"/>
        <v>16:09</v>
      </c>
      <c r="S1436" t="str">
        <f t="shared" si="116"/>
        <v>'</v>
      </c>
      <c r="T1436" s="1" t="str">
        <f t="shared" si="115"/>
        <v>16:09</v>
      </c>
      <c r="U1436" s="4" t="str">
        <f t="shared" si="117"/>
        <v>{time:'16:09', margin:-14, text: '', team: ''},</v>
      </c>
    </row>
    <row r="1437" spans="1:21">
      <c r="A1437" s="1">
        <v>0.67222222222217598</v>
      </c>
      <c r="B1437" s="4">
        <f t="shared" si="118"/>
        <v>16</v>
      </c>
      <c r="C1437" s="2" t="s">
        <v>320</v>
      </c>
      <c r="D1437" s="1">
        <v>0.67222222222222217</v>
      </c>
      <c r="E1437" s="2" t="s">
        <v>39</v>
      </c>
      <c r="F1437" s="2" t="s">
        <v>241</v>
      </c>
      <c r="G1437" s="2" t="s">
        <v>266</v>
      </c>
      <c r="H1437" s="2" t="s">
        <v>274</v>
      </c>
      <c r="I1437">
        <f t="shared" si="119"/>
        <v>-14</v>
      </c>
      <c r="R1437" t="str">
        <f t="shared" si="114"/>
        <v>16:08</v>
      </c>
      <c r="S1437" t="str">
        <f t="shared" si="116"/>
        <v>'</v>
      </c>
      <c r="T1437" s="1" t="str">
        <f t="shared" si="115"/>
        <v>16:08</v>
      </c>
      <c r="U1437" s="4" t="str">
        <f t="shared" si="117"/>
        <v>{time:'16:08', margin:-14, text: 'Tyrone Wallace missed Jumper.', team: 'CAL'},</v>
      </c>
    </row>
    <row r="1438" spans="1:21" ht="15" customHeight="1">
      <c r="A1438" s="1">
        <v>0.67152777777773098</v>
      </c>
      <c r="B1438" s="4">
        <f t="shared" si="118"/>
        <v>16</v>
      </c>
      <c r="C1438" s="2" t="s">
        <v>321</v>
      </c>
      <c r="D1438" s="1">
        <v>0.67222222222222217</v>
      </c>
      <c r="E1438" s="2" t="s">
        <v>42</v>
      </c>
      <c r="F1438" s="2" t="s">
        <v>241</v>
      </c>
      <c r="G1438" s="2" t="s">
        <v>266</v>
      </c>
      <c r="H1438" s="2" t="s">
        <v>274</v>
      </c>
      <c r="I1438">
        <f t="shared" si="119"/>
        <v>-14</v>
      </c>
      <c r="R1438" t="str">
        <f t="shared" si="114"/>
        <v>16:07</v>
      </c>
      <c r="S1438" t="str">
        <f t="shared" si="116"/>
        <v>'</v>
      </c>
      <c r="T1438" s="1" t="str">
        <f t="shared" si="115"/>
        <v>16:07</v>
      </c>
      <c r="U1438" s="4" t="str">
        <f t="shared" si="117"/>
        <v>{time:'16:07', margin:-14, text: 'Kingsley Okoroh Offensive Rebound.', team: 'CAL'},</v>
      </c>
    </row>
    <row r="1439" spans="1:21" ht="15" customHeight="1">
      <c r="A1439" s="1">
        <v>0.67083333333328599</v>
      </c>
      <c r="B1439" s="4">
        <f t="shared" si="118"/>
        <v>16</v>
      </c>
      <c r="C1439" s="2" t="s">
        <v>322</v>
      </c>
      <c r="D1439" s="1">
        <v>0.67222222222222217</v>
      </c>
      <c r="E1439" s="2" t="s">
        <v>137</v>
      </c>
      <c r="F1439" s="2" t="s">
        <v>241</v>
      </c>
      <c r="G1439" s="2" t="s">
        <v>275</v>
      </c>
      <c r="H1439" s="2" t="s">
        <v>274</v>
      </c>
      <c r="I1439">
        <f t="shared" si="119"/>
        <v>-12</v>
      </c>
      <c r="R1439" t="str">
        <f t="shared" si="114"/>
        <v>16:06</v>
      </c>
      <c r="S1439" t="str">
        <f t="shared" si="116"/>
        <v>'</v>
      </c>
      <c r="T1439" s="1" t="str">
        <f t="shared" si="115"/>
        <v>16:06</v>
      </c>
      <c r="U1439" s="4" t="str">
        <f t="shared" si="117"/>
        <v>{time:'16:06', margin:-12, text: 'Kingsley Okoroh made Two Point Tip Shot.', team: 'CAL'},</v>
      </c>
    </row>
    <row r="1440" spans="1:21" ht="15" hidden="1" customHeight="1">
      <c r="A1440" s="1">
        <v>0.67013888888884099</v>
      </c>
      <c r="B1440" s="4">
        <f t="shared" si="118"/>
        <v>16</v>
      </c>
      <c r="C1440" s="2" t="s">
        <v>323</v>
      </c>
      <c r="I1440">
        <f t="shared" si="119"/>
        <v>-12</v>
      </c>
      <c r="R1440" t="str">
        <f t="shared" si="114"/>
        <v>16:05</v>
      </c>
      <c r="S1440" t="str">
        <f t="shared" si="116"/>
        <v>'</v>
      </c>
      <c r="T1440" s="1" t="str">
        <f t="shared" si="115"/>
        <v>16:05</v>
      </c>
      <c r="U1440" s="4" t="str">
        <f t="shared" si="117"/>
        <v>{time:'16:05', margin:-12, text: '', team: ''},</v>
      </c>
    </row>
    <row r="1441" spans="1:21" ht="15" customHeight="1">
      <c r="A1441" s="1">
        <v>0.66944444444439599</v>
      </c>
      <c r="B1441" s="4">
        <f t="shared" si="118"/>
        <v>16</v>
      </c>
      <c r="C1441" s="2" t="s">
        <v>324</v>
      </c>
      <c r="D1441" s="1">
        <v>0.6694444444444444</v>
      </c>
      <c r="E1441" s="2" t="s">
        <v>114</v>
      </c>
      <c r="F1441" s="2" t="s">
        <v>241</v>
      </c>
      <c r="G1441" s="2">
        <v>32</v>
      </c>
      <c r="H1441" s="2">
        <v>44</v>
      </c>
      <c r="I1441">
        <f t="shared" si="119"/>
        <v>-12</v>
      </c>
      <c r="R1441" t="str">
        <f t="shared" si="114"/>
        <v>16:04</v>
      </c>
      <c r="S1441" t="str">
        <f t="shared" si="116"/>
        <v>'</v>
      </c>
      <c r="T1441" s="1" t="str">
        <f t="shared" si="115"/>
        <v>16:04</v>
      </c>
      <c r="U1441" s="4" t="str">
        <f t="shared" si="117"/>
        <v>{time:'16:04', margin:-12, text: 'California Timeout', team: 'CAL'},</v>
      </c>
    </row>
    <row r="1442" spans="1:21" ht="15" hidden="1" customHeight="1">
      <c r="A1442" s="1">
        <v>0.66874999999995099</v>
      </c>
      <c r="B1442" s="4">
        <f t="shared" si="118"/>
        <v>16</v>
      </c>
      <c r="C1442" s="2" t="s">
        <v>325</v>
      </c>
      <c r="I1442">
        <f t="shared" si="119"/>
        <v>-12</v>
      </c>
      <c r="R1442" t="str">
        <f t="shared" si="114"/>
        <v>16:03</v>
      </c>
      <c r="S1442" t="str">
        <f t="shared" si="116"/>
        <v>'</v>
      </c>
      <c r="T1442" s="1" t="str">
        <f t="shared" si="115"/>
        <v>16:03</v>
      </c>
      <c r="U1442" s="4" t="str">
        <f t="shared" si="117"/>
        <v>{time:'16:03', margin:-12, text: '', team: ''},</v>
      </c>
    </row>
    <row r="1443" spans="1:21" ht="15" hidden="1" customHeight="1">
      <c r="A1443" s="1">
        <v>0.668055555555506</v>
      </c>
      <c r="B1443" s="4">
        <f t="shared" si="118"/>
        <v>16</v>
      </c>
      <c r="C1443" s="2" t="s">
        <v>326</v>
      </c>
      <c r="I1443">
        <f t="shared" si="119"/>
        <v>-12</v>
      </c>
      <c r="R1443" t="str">
        <f t="shared" si="114"/>
        <v>16:02</v>
      </c>
      <c r="S1443" t="str">
        <f t="shared" si="116"/>
        <v>'</v>
      </c>
      <c r="T1443" s="1" t="str">
        <f t="shared" si="115"/>
        <v>16:02</v>
      </c>
      <c r="U1443" s="4" t="str">
        <f t="shared" si="117"/>
        <v>{time:'16:02', margin:-12, text: '', team: ''},</v>
      </c>
    </row>
    <row r="1444" spans="1:21" ht="15" hidden="1" customHeight="1">
      <c r="A1444" s="1">
        <v>0.667361111111061</v>
      </c>
      <c r="B1444" s="4">
        <f t="shared" si="118"/>
        <v>16</v>
      </c>
      <c r="C1444" s="2" t="s">
        <v>327</v>
      </c>
      <c r="I1444">
        <f t="shared" si="119"/>
        <v>-12</v>
      </c>
      <c r="R1444" t="str">
        <f t="shared" si="114"/>
        <v>16:01</v>
      </c>
      <c r="S1444" t="str">
        <f t="shared" si="116"/>
        <v>'</v>
      </c>
      <c r="T1444" s="1" t="str">
        <f t="shared" si="115"/>
        <v>16:01</v>
      </c>
      <c r="U1444" s="4" t="str">
        <f t="shared" si="117"/>
        <v>{time:'16:01', margin:-12, text: '', team: ''},</v>
      </c>
    </row>
    <row r="1445" spans="1:21" ht="15" hidden="1" customHeight="1">
      <c r="A1445" s="1">
        <v>0.666666666666616</v>
      </c>
      <c r="B1445" s="4">
        <f t="shared" si="118"/>
        <v>16</v>
      </c>
      <c r="C1445" s="2" t="s">
        <v>309</v>
      </c>
      <c r="I1445">
        <f t="shared" si="119"/>
        <v>-12</v>
      </c>
      <c r="R1445" t="str">
        <f t="shared" si="114"/>
        <v>16:00</v>
      </c>
      <c r="S1445" t="str">
        <f t="shared" si="116"/>
        <v>'</v>
      </c>
      <c r="T1445" s="1" t="str">
        <f t="shared" si="115"/>
        <v>16:00</v>
      </c>
      <c r="U1445" s="4" t="str">
        <f t="shared" si="117"/>
        <v>{time:'16:00', margin:-12, text: '', team: ''},</v>
      </c>
    </row>
    <row r="1446" spans="1:21" ht="15" hidden="1" customHeight="1">
      <c r="A1446" s="1">
        <v>0.66597222222217101</v>
      </c>
      <c r="B1446" s="4">
        <f t="shared" si="118"/>
        <v>15</v>
      </c>
      <c r="C1446" s="2" t="s">
        <v>287</v>
      </c>
      <c r="I1446">
        <f t="shared" si="119"/>
        <v>-12</v>
      </c>
      <c r="R1446" t="str">
        <f t="shared" si="114"/>
        <v>15:59</v>
      </c>
      <c r="S1446" t="str">
        <f t="shared" si="116"/>
        <v>'</v>
      </c>
      <c r="T1446" s="1" t="str">
        <f t="shared" si="115"/>
        <v>15:59</v>
      </c>
      <c r="U1446" s="4" t="str">
        <f t="shared" si="117"/>
        <v>{time:'15:59', margin:-12, text: '', team: ''},</v>
      </c>
    </row>
    <row r="1447" spans="1:21" ht="15" hidden="1" customHeight="1">
      <c r="A1447" s="1">
        <v>0.66527777777772601</v>
      </c>
      <c r="B1447" s="4">
        <f t="shared" si="118"/>
        <v>15</v>
      </c>
      <c r="C1447" s="2" t="s">
        <v>285</v>
      </c>
      <c r="I1447">
        <f t="shared" si="119"/>
        <v>-12</v>
      </c>
      <c r="R1447" t="str">
        <f t="shared" si="114"/>
        <v>15:58</v>
      </c>
      <c r="S1447" t="str">
        <f t="shared" si="116"/>
        <v>'</v>
      </c>
      <c r="T1447" s="1" t="str">
        <f t="shared" si="115"/>
        <v>15:58</v>
      </c>
      <c r="U1447" s="4" t="str">
        <f t="shared" si="117"/>
        <v>{time:'15:58', margin:-12, text: '', team: ''},</v>
      </c>
    </row>
    <row r="1448" spans="1:21" ht="15" hidden="1" customHeight="1">
      <c r="A1448" s="1">
        <v>0.66458333333328101</v>
      </c>
      <c r="B1448" s="4">
        <f t="shared" si="118"/>
        <v>15</v>
      </c>
      <c r="C1448" s="2" t="s">
        <v>297</v>
      </c>
      <c r="I1448">
        <f t="shared" si="119"/>
        <v>-12</v>
      </c>
      <c r="R1448" t="str">
        <f t="shared" si="114"/>
        <v>15:57</v>
      </c>
      <c r="S1448" t="str">
        <f t="shared" si="116"/>
        <v>'</v>
      </c>
      <c r="T1448" s="1" t="str">
        <f t="shared" si="115"/>
        <v>15:57</v>
      </c>
      <c r="U1448" s="4" t="str">
        <f t="shared" si="117"/>
        <v>{time:'15:57', margin:-12, text: '', team: ''},</v>
      </c>
    </row>
    <row r="1449" spans="1:21" ht="15" hidden="1" customHeight="1">
      <c r="A1449" s="1">
        <v>0.66388888888883602</v>
      </c>
      <c r="B1449" s="4">
        <f t="shared" si="118"/>
        <v>15</v>
      </c>
      <c r="C1449" s="2" t="s">
        <v>284</v>
      </c>
      <c r="I1449">
        <f t="shared" si="119"/>
        <v>-12</v>
      </c>
      <c r="R1449" t="str">
        <f t="shared" si="114"/>
        <v>15:56</v>
      </c>
      <c r="S1449" t="str">
        <f t="shared" si="116"/>
        <v>'</v>
      </c>
      <c r="T1449" s="1" t="str">
        <f t="shared" si="115"/>
        <v>15:56</v>
      </c>
      <c r="U1449" s="4" t="str">
        <f t="shared" si="117"/>
        <v>{time:'15:56', margin:-12, text: '', team: ''},</v>
      </c>
    </row>
    <row r="1450" spans="1:21" ht="15" hidden="1" customHeight="1">
      <c r="A1450" s="1">
        <v>0.66319444444439102</v>
      </c>
      <c r="B1450" s="4">
        <f t="shared" si="118"/>
        <v>15</v>
      </c>
      <c r="C1450" s="2" t="s">
        <v>293</v>
      </c>
      <c r="I1450">
        <f t="shared" si="119"/>
        <v>-12</v>
      </c>
      <c r="R1450" t="str">
        <f t="shared" si="114"/>
        <v>15:55</v>
      </c>
      <c r="S1450" t="str">
        <f t="shared" si="116"/>
        <v>'</v>
      </c>
      <c r="T1450" s="1" t="str">
        <f t="shared" si="115"/>
        <v>15:55</v>
      </c>
      <c r="U1450" s="4" t="str">
        <f t="shared" si="117"/>
        <v>{time:'15:55', margin:-12, text: '', team: ''},</v>
      </c>
    </row>
    <row r="1451" spans="1:21" ht="15" hidden="1" customHeight="1">
      <c r="A1451" s="1">
        <v>0.66249999999994602</v>
      </c>
      <c r="B1451" s="4">
        <f t="shared" si="118"/>
        <v>15</v>
      </c>
      <c r="C1451" s="2" t="s">
        <v>282</v>
      </c>
      <c r="I1451">
        <f t="shared" si="119"/>
        <v>-12</v>
      </c>
      <c r="R1451" t="str">
        <f t="shared" si="114"/>
        <v>15:54</v>
      </c>
      <c r="S1451" t="str">
        <f t="shared" si="116"/>
        <v>'</v>
      </c>
      <c r="T1451" s="1" t="str">
        <f t="shared" si="115"/>
        <v>15:54</v>
      </c>
      <c r="U1451" s="4" t="str">
        <f t="shared" si="117"/>
        <v>{time:'15:54', margin:-12, text: '', team: ''},</v>
      </c>
    </row>
    <row r="1452" spans="1:21" ht="15" hidden="1" customHeight="1">
      <c r="A1452" s="1">
        <v>0.66180555555550102</v>
      </c>
      <c r="B1452" s="4">
        <f t="shared" si="118"/>
        <v>15</v>
      </c>
      <c r="C1452" s="2" t="s">
        <v>310</v>
      </c>
      <c r="I1452">
        <f t="shared" si="119"/>
        <v>-12</v>
      </c>
      <c r="R1452" t="str">
        <f t="shared" si="114"/>
        <v>15:53</v>
      </c>
      <c r="S1452" t="str">
        <f t="shared" si="116"/>
        <v>'</v>
      </c>
      <c r="T1452" s="1" t="str">
        <f t="shared" si="115"/>
        <v>15:53</v>
      </c>
      <c r="U1452" s="4" t="str">
        <f t="shared" si="117"/>
        <v>{time:'15:53', margin:-12, text: '', team: ''},</v>
      </c>
    </row>
    <row r="1453" spans="1:21" ht="15" customHeight="1">
      <c r="A1453" s="1">
        <v>0.66111111111105603</v>
      </c>
      <c r="B1453" s="4">
        <f t="shared" si="118"/>
        <v>15</v>
      </c>
      <c r="C1453" s="2" t="s">
        <v>280</v>
      </c>
      <c r="D1453" s="1">
        <v>0.66111111111111109</v>
      </c>
      <c r="E1453" s="2" t="s">
        <v>140</v>
      </c>
      <c r="F1453" s="2" t="s">
        <v>5</v>
      </c>
      <c r="G1453" s="2" t="s">
        <v>275</v>
      </c>
      <c r="H1453" s="2" t="s">
        <v>276</v>
      </c>
      <c r="I1453">
        <f t="shared" si="119"/>
        <v>-14</v>
      </c>
      <c r="R1453" t="str">
        <f t="shared" si="114"/>
        <v>15:52</v>
      </c>
      <c r="S1453" t="str">
        <f t="shared" si="116"/>
        <v>'</v>
      </c>
      <c r="T1453" s="1" t="str">
        <f t="shared" si="115"/>
        <v>15:52</v>
      </c>
      <c r="U1453" s="4" t="str">
        <f t="shared" si="117"/>
        <v>{time:'15:52', margin:-14, text: 'Anthony Brown made Jumper.', team: 'STANFORD'},</v>
      </c>
    </row>
    <row r="1454" spans="1:21" ht="15" hidden="1" customHeight="1">
      <c r="A1454" s="1">
        <v>0.66041666666661103</v>
      </c>
      <c r="B1454" s="4">
        <f t="shared" si="118"/>
        <v>15</v>
      </c>
      <c r="C1454" s="2" t="s">
        <v>311</v>
      </c>
      <c r="I1454">
        <f t="shared" si="119"/>
        <v>-14</v>
      </c>
      <c r="R1454" t="str">
        <f t="shared" si="114"/>
        <v>15:51</v>
      </c>
      <c r="S1454" t="str">
        <f t="shared" si="116"/>
        <v>'</v>
      </c>
      <c r="T1454" s="1" t="str">
        <f t="shared" si="115"/>
        <v>15:51</v>
      </c>
      <c r="U1454" s="4" t="str">
        <f t="shared" si="117"/>
        <v>{time:'15:51', margin:-14, text: '', team: ''},</v>
      </c>
    </row>
    <row r="1455" spans="1:21" ht="15" hidden="1" customHeight="1">
      <c r="A1455" s="1">
        <v>0.65972222222216603</v>
      </c>
      <c r="B1455" s="4">
        <f t="shared" si="118"/>
        <v>15</v>
      </c>
      <c r="C1455" s="2" t="s">
        <v>279</v>
      </c>
      <c r="I1455">
        <f t="shared" si="119"/>
        <v>-14</v>
      </c>
      <c r="R1455" t="str">
        <f t="shared" si="114"/>
        <v>15:50</v>
      </c>
      <c r="S1455" t="str">
        <f t="shared" si="116"/>
        <v>'</v>
      </c>
      <c r="T1455" s="1" t="str">
        <f t="shared" si="115"/>
        <v>15:50</v>
      </c>
      <c r="U1455" s="4" t="str">
        <f t="shared" si="117"/>
        <v>{time:'15:50', margin:-14, text: '', team: ''},</v>
      </c>
    </row>
    <row r="1456" spans="1:21" ht="15" hidden="1" customHeight="1">
      <c r="A1456" s="1">
        <v>0.65902777777772104</v>
      </c>
      <c r="B1456" s="4">
        <f t="shared" si="118"/>
        <v>15</v>
      </c>
      <c r="C1456" s="2" t="s">
        <v>312</v>
      </c>
      <c r="I1456">
        <f t="shared" si="119"/>
        <v>-14</v>
      </c>
      <c r="R1456" t="str">
        <f t="shared" si="114"/>
        <v>15:49</v>
      </c>
      <c r="S1456" t="str">
        <f t="shared" si="116"/>
        <v>'</v>
      </c>
      <c r="T1456" s="1" t="str">
        <f t="shared" si="115"/>
        <v>15:49</v>
      </c>
      <c r="U1456" s="4" t="str">
        <f t="shared" si="117"/>
        <v>{time:'15:49', margin:-14, text: '', team: ''},</v>
      </c>
    </row>
    <row r="1457" spans="1:21" ht="15" hidden="1" customHeight="1">
      <c r="A1457" s="1">
        <v>0.65833333333327604</v>
      </c>
      <c r="B1457" s="4">
        <f t="shared" si="118"/>
        <v>15</v>
      </c>
      <c r="C1457" s="2" t="s">
        <v>277</v>
      </c>
      <c r="I1457">
        <f t="shared" si="119"/>
        <v>-14</v>
      </c>
      <c r="R1457" t="str">
        <f t="shared" si="114"/>
        <v>15:48</v>
      </c>
      <c r="S1457" t="str">
        <f t="shared" si="116"/>
        <v>'</v>
      </c>
      <c r="T1457" s="1" t="str">
        <f t="shared" si="115"/>
        <v>15:48</v>
      </c>
      <c r="U1457" s="4" t="str">
        <f t="shared" si="117"/>
        <v>{time:'15:48', margin:-14, text: '', team: ''},</v>
      </c>
    </row>
    <row r="1458" spans="1:21" ht="15" hidden="1" customHeight="1">
      <c r="A1458" s="1">
        <v>0.65763888888883104</v>
      </c>
      <c r="B1458" s="4">
        <f t="shared" si="118"/>
        <v>15</v>
      </c>
      <c r="C1458" s="2" t="s">
        <v>289</v>
      </c>
      <c r="I1458">
        <f t="shared" si="119"/>
        <v>-14</v>
      </c>
      <c r="R1458" t="str">
        <f t="shared" si="114"/>
        <v>15:47</v>
      </c>
      <c r="S1458" t="str">
        <f t="shared" si="116"/>
        <v>'</v>
      </c>
      <c r="T1458" s="1" t="str">
        <f t="shared" si="115"/>
        <v>15:47</v>
      </c>
      <c r="U1458" s="4" t="str">
        <f t="shared" si="117"/>
        <v>{time:'15:47', margin:-14, text: '', team: ''},</v>
      </c>
    </row>
    <row r="1459" spans="1:21" ht="15" hidden="1" customHeight="1">
      <c r="A1459" s="1">
        <v>0.65694444444438604</v>
      </c>
      <c r="B1459" s="4">
        <f t="shared" si="118"/>
        <v>15</v>
      </c>
      <c r="C1459" s="2" t="s">
        <v>276</v>
      </c>
      <c r="I1459">
        <f t="shared" si="119"/>
        <v>-14</v>
      </c>
      <c r="R1459" t="str">
        <f t="shared" si="114"/>
        <v>15:46</v>
      </c>
      <c r="S1459" t="str">
        <f t="shared" si="116"/>
        <v>'</v>
      </c>
      <c r="T1459" s="1" t="str">
        <f t="shared" si="115"/>
        <v>15:46</v>
      </c>
      <c r="U1459" s="4" t="str">
        <f t="shared" si="117"/>
        <v>{time:'15:46', margin:-14, text: '', team: ''},</v>
      </c>
    </row>
    <row r="1460" spans="1:21" ht="15" hidden="1" customHeight="1">
      <c r="A1460" s="1">
        <v>0.65624999999994105</v>
      </c>
      <c r="B1460" s="4">
        <f t="shared" si="118"/>
        <v>15</v>
      </c>
      <c r="C1460" s="2" t="s">
        <v>286</v>
      </c>
      <c r="I1460">
        <f t="shared" si="119"/>
        <v>-14</v>
      </c>
      <c r="R1460" t="str">
        <f t="shared" si="114"/>
        <v>15:45</v>
      </c>
      <c r="S1460" t="str">
        <f t="shared" si="116"/>
        <v>'</v>
      </c>
      <c r="T1460" s="1" t="str">
        <f t="shared" si="115"/>
        <v>15:45</v>
      </c>
      <c r="U1460" s="4" t="str">
        <f t="shared" si="117"/>
        <v>{time:'15:45', margin:-14, text: '', team: ''},</v>
      </c>
    </row>
    <row r="1461" spans="1:21" ht="15" hidden="1" customHeight="1">
      <c r="A1461" s="1">
        <v>0.65555555555549605</v>
      </c>
      <c r="B1461" s="4">
        <f t="shared" si="118"/>
        <v>15</v>
      </c>
      <c r="C1461" s="2" t="s">
        <v>274</v>
      </c>
      <c r="I1461">
        <f t="shared" si="119"/>
        <v>-14</v>
      </c>
      <c r="R1461" t="str">
        <f t="shared" ref="R1461:R1524" si="120">B1461&amp;":"&amp;C1461</f>
        <v>15:44</v>
      </c>
      <c r="S1461" t="str">
        <f t="shared" si="116"/>
        <v>'</v>
      </c>
      <c r="T1461" s="1" t="str">
        <f t="shared" ref="T1461:T1524" si="121">R1461</f>
        <v>15:44</v>
      </c>
      <c r="U1461" s="4" t="str">
        <f t="shared" si="117"/>
        <v>{time:'15:44', margin:-14, text: '', team: ''},</v>
      </c>
    </row>
    <row r="1462" spans="1:21" ht="15" hidden="1" customHeight="1">
      <c r="A1462" s="1">
        <v>0.65486111111105105</v>
      </c>
      <c r="B1462" s="4">
        <f t="shared" si="118"/>
        <v>15</v>
      </c>
      <c r="C1462" s="2" t="s">
        <v>283</v>
      </c>
      <c r="I1462">
        <f t="shared" si="119"/>
        <v>-14</v>
      </c>
      <c r="R1462" t="str">
        <f t="shared" si="120"/>
        <v>15:43</v>
      </c>
      <c r="S1462" t="str">
        <f t="shared" si="116"/>
        <v>'</v>
      </c>
      <c r="T1462" s="1" t="str">
        <f t="shared" si="121"/>
        <v>15:43</v>
      </c>
      <c r="U1462" s="4" t="str">
        <f t="shared" si="117"/>
        <v>{time:'15:43', margin:-14, text: '', team: ''},</v>
      </c>
    </row>
    <row r="1463" spans="1:21" ht="15" hidden="1" customHeight="1">
      <c r="A1463" s="1">
        <v>0.65416666666660594</v>
      </c>
      <c r="B1463" s="4">
        <f t="shared" si="118"/>
        <v>15</v>
      </c>
      <c r="C1463" s="2" t="s">
        <v>273</v>
      </c>
      <c r="I1463">
        <f t="shared" si="119"/>
        <v>-14</v>
      </c>
      <c r="R1463" t="str">
        <f t="shared" si="120"/>
        <v>15:42</v>
      </c>
      <c r="S1463" t="str">
        <f t="shared" si="116"/>
        <v>'</v>
      </c>
      <c r="T1463" s="1" t="str">
        <f t="shared" si="121"/>
        <v>15:42</v>
      </c>
      <c r="U1463" s="4" t="str">
        <f t="shared" si="117"/>
        <v>{time:'15:42', margin:-14, text: '', team: ''},</v>
      </c>
    </row>
    <row r="1464" spans="1:21" ht="15" hidden="1" customHeight="1">
      <c r="A1464" s="1">
        <v>0.65347222222216095</v>
      </c>
      <c r="B1464" s="4">
        <f t="shared" si="118"/>
        <v>15</v>
      </c>
      <c r="C1464" s="2" t="s">
        <v>281</v>
      </c>
      <c r="I1464">
        <f t="shared" si="119"/>
        <v>-14</v>
      </c>
      <c r="R1464" t="str">
        <f t="shared" si="120"/>
        <v>15:41</v>
      </c>
      <c r="S1464" t="str">
        <f t="shared" si="116"/>
        <v>'</v>
      </c>
      <c r="T1464" s="1" t="str">
        <f t="shared" si="121"/>
        <v>15:41</v>
      </c>
      <c r="U1464" s="4" t="str">
        <f t="shared" si="117"/>
        <v>{time:'15:41', margin:-14, text: '', team: ''},</v>
      </c>
    </row>
    <row r="1465" spans="1:21" ht="15" hidden="1" customHeight="1">
      <c r="A1465" s="1">
        <v>0.65277777777771595</v>
      </c>
      <c r="B1465" s="4">
        <f t="shared" si="118"/>
        <v>15</v>
      </c>
      <c r="C1465" s="2" t="s">
        <v>272</v>
      </c>
      <c r="I1465">
        <f t="shared" si="119"/>
        <v>-14</v>
      </c>
      <c r="R1465" t="str">
        <f t="shared" si="120"/>
        <v>15:40</v>
      </c>
      <c r="S1465" t="str">
        <f t="shared" si="116"/>
        <v>'</v>
      </c>
      <c r="T1465" s="1" t="str">
        <f t="shared" si="121"/>
        <v>15:40</v>
      </c>
      <c r="U1465" s="4" t="str">
        <f t="shared" si="117"/>
        <v>{time:'15:40', margin:-14, text: '', team: ''},</v>
      </c>
    </row>
    <row r="1466" spans="1:21" ht="15" hidden="1" customHeight="1">
      <c r="A1466" s="1">
        <v>0.65208333333327095</v>
      </c>
      <c r="B1466" s="4">
        <f t="shared" si="118"/>
        <v>15</v>
      </c>
      <c r="C1466" s="2" t="s">
        <v>271</v>
      </c>
      <c r="I1466">
        <f t="shared" si="119"/>
        <v>-14</v>
      </c>
      <c r="R1466" t="str">
        <f t="shared" si="120"/>
        <v>15:39</v>
      </c>
      <c r="S1466" t="str">
        <f t="shared" si="116"/>
        <v>'</v>
      </c>
      <c r="T1466" s="1" t="str">
        <f t="shared" si="121"/>
        <v>15:39</v>
      </c>
      <c r="U1466" s="4" t="str">
        <f t="shared" si="117"/>
        <v>{time:'15:39', margin:-14, text: '', team: ''},</v>
      </c>
    </row>
    <row r="1467" spans="1:21" ht="15" hidden="1" customHeight="1">
      <c r="A1467" s="1">
        <v>0.65138888888882596</v>
      </c>
      <c r="B1467" s="4">
        <f t="shared" si="118"/>
        <v>15</v>
      </c>
      <c r="C1467" s="2" t="s">
        <v>313</v>
      </c>
      <c r="I1467">
        <f t="shared" si="119"/>
        <v>-14</v>
      </c>
      <c r="R1467" t="str">
        <f t="shared" si="120"/>
        <v>15:38</v>
      </c>
      <c r="S1467" t="str">
        <f t="shared" si="116"/>
        <v>'</v>
      </c>
      <c r="T1467" s="1" t="str">
        <f t="shared" si="121"/>
        <v>15:38</v>
      </c>
      <c r="U1467" s="4" t="str">
        <f t="shared" si="117"/>
        <v>{time:'15:38', margin:-14, text: '', team: ''},</v>
      </c>
    </row>
    <row r="1468" spans="1:21" ht="15" hidden="1" customHeight="1">
      <c r="A1468" s="1">
        <v>0.65069444444438096</v>
      </c>
      <c r="B1468" s="4">
        <f t="shared" si="118"/>
        <v>15</v>
      </c>
      <c r="C1468" s="2" t="s">
        <v>270</v>
      </c>
      <c r="I1468">
        <f t="shared" si="119"/>
        <v>-14</v>
      </c>
      <c r="R1468" t="str">
        <f t="shared" si="120"/>
        <v>15:37</v>
      </c>
      <c r="S1468" t="str">
        <f t="shared" si="116"/>
        <v>'</v>
      </c>
      <c r="T1468" s="1" t="str">
        <f t="shared" si="121"/>
        <v>15:37</v>
      </c>
      <c r="U1468" s="4" t="str">
        <f t="shared" si="117"/>
        <v>{time:'15:37', margin:-14, text: '', team: ''},</v>
      </c>
    </row>
    <row r="1469" spans="1:21" ht="15" hidden="1" customHeight="1">
      <c r="A1469" s="1">
        <v>0.64999999999993596</v>
      </c>
      <c r="B1469" s="4">
        <f t="shared" si="118"/>
        <v>15</v>
      </c>
      <c r="C1469" s="2" t="s">
        <v>278</v>
      </c>
      <c r="I1469">
        <f t="shared" si="119"/>
        <v>-14</v>
      </c>
      <c r="R1469" t="str">
        <f t="shared" si="120"/>
        <v>15:36</v>
      </c>
      <c r="S1469" t="str">
        <f t="shared" si="116"/>
        <v>'</v>
      </c>
      <c r="T1469" s="1" t="str">
        <f t="shared" si="121"/>
        <v>15:36</v>
      </c>
      <c r="U1469" s="4" t="str">
        <f t="shared" si="117"/>
        <v>{time:'15:36', margin:-14, text: '', team: ''},</v>
      </c>
    </row>
    <row r="1470" spans="1:21" ht="15" hidden="1" customHeight="1">
      <c r="A1470" s="1">
        <v>0.64930555555549097</v>
      </c>
      <c r="B1470" s="4">
        <f t="shared" si="118"/>
        <v>15</v>
      </c>
      <c r="C1470" s="2" t="s">
        <v>269</v>
      </c>
      <c r="I1470">
        <f t="shared" si="119"/>
        <v>-14</v>
      </c>
      <c r="R1470" t="str">
        <f t="shared" si="120"/>
        <v>15:35</v>
      </c>
      <c r="S1470" t="str">
        <f t="shared" si="116"/>
        <v>'</v>
      </c>
      <c r="T1470" s="1" t="str">
        <f t="shared" si="121"/>
        <v>15:35</v>
      </c>
      <c r="U1470" s="4" t="str">
        <f t="shared" si="117"/>
        <v>{time:'15:35', margin:-14, text: '', team: ''},</v>
      </c>
    </row>
    <row r="1471" spans="1:21" ht="15" customHeight="1">
      <c r="A1471" s="1">
        <v>0.64861111111104597</v>
      </c>
      <c r="B1471" s="4">
        <f t="shared" si="118"/>
        <v>15</v>
      </c>
      <c r="C1471" s="2" t="s">
        <v>268</v>
      </c>
      <c r="D1471" s="1">
        <v>0.64861111111111114</v>
      </c>
      <c r="E1471" s="2" t="s">
        <v>141</v>
      </c>
      <c r="F1471" s="2" t="s">
        <v>5</v>
      </c>
      <c r="G1471" s="2" t="s">
        <v>275</v>
      </c>
      <c r="H1471" s="2" t="s">
        <v>276</v>
      </c>
      <c r="I1471">
        <f t="shared" si="119"/>
        <v>-14</v>
      </c>
      <c r="R1471" t="str">
        <f t="shared" si="120"/>
        <v>15:34</v>
      </c>
      <c r="S1471" t="str">
        <f t="shared" si="116"/>
        <v>'</v>
      </c>
      <c r="T1471" s="1" t="str">
        <f t="shared" si="121"/>
        <v>15:34</v>
      </c>
      <c r="U1471" s="4" t="str">
        <f t="shared" si="117"/>
        <v>{time:'15:34', margin:-14, text: 'Foul on Michael Humphrey.', team: 'STANFORD'},</v>
      </c>
    </row>
    <row r="1472" spans="1:21" ht="15" customHeight="1">
      <c r="A1472" s="1">
        <v>0.64791666666660097</v>
      </c>
      <c r="B1472" s="4">
        <f t="shared" si="118"/>
        <v>15</v>
      </c>
      <c r="C1472" s="2" t="s">
        <v>267</v>
      </c>
      <c r="D1472" s="1">
        <v>0.64861111111111114</v>
      </c>
      <c r="E1472" s="2" t="s">
        <v>38</v>
      </c>
      <c r="F1472" s="2" t="s">
        <v>241</v>
      </c>
      <c r="G1472" s="2">
        <v>32</v>
      </c>
      <c r="H1472" s="2">
        <v>46</v>
      </c>
      <c r="I1472">
        <f t="shared" si="119"/>
        <v>-14</v>
      </c>
      <c r="R1472" t="str">
        <f t="shared" si="120"/>
        <v>15:33</v>
      </c>
      <c r="S1472" t="str">
        <f t="shared" si="116"/>
        <v>'</v>
      </c>
      <c r="T1472" s="1" t="str">
        <f t="shared" si="121"/>
        <v>15:33</v>
      </c>
      <c r="U1472" s="4" t="str">
        <f t="shared" si="117"/>
        <v>{time:'15:33', margin:-14, text: 'Official TV Timeout', team: 'CAL'},</v>
      </c>
    </row>
    <row r="1473" spans="1:21" ht="15" customHeight="1">
      <c r="A1473" s="1">
        <v>0.64722222222215597</v>
      </c>
      <c r="B1473" s="4">
        <f t="shared" si="118"/>
        <v>15</v>
      </c>
      <c r="C1473" s="2" t="s">
        <v>275</v>
      </c>
      <c r="D1473" s="1">
        <v>0.64861111111111114</v>
      </c>
      <c r="E1473" s="2" t="s">
        <v>142</v>
      </c>
      <c r="F1473" s="2" t="s">
        <v>241</v>
      </c>
      <c r="G1473" s="2" t="s">
        <v>267</v>
      </c>
      <c r="H1473" s="2" t="s">
        <v>276</v>
      </c>
      <c r="I1473">
        <f t="shared" si="119"/>
        <v>-13</v>
      </c>
      <c r="R1473" t="str">
        <f t="shared" si="120"/>
        <v>15:32</v>
      </c>
      <c r="S1473" t="str">
        <f t="shared" si="116"/>
        <v>'</v>
      </c>
      <c r="T1473" s="1" t="str">
        <f t="shared" si="121"/>
        <v>15:32</v>
      </c>
      <c r="U1473" s="4" t="str">
        <f t="shared" si="117"/>
        <v>{time:'15:32', margin:-13, text: 'David Kravish made Free Throw.', team: 'CAL'},</v>
      </c>
    </row>
    <row r="1474" spans="1:21" ht="15" customHeight="1">
      <c r="A1474" s="1">
        <v>0.64652777777771098</v>
      </c>
      <c r="B1474" s="4">
        <f t="shared" si="118"/>
        <v>15</v>
      </c>
      <c r="C1474" s="2" t="s">
        <v>314</v>
      </c>
      <c r="D1474" s="1">
        <v>0.64861111111111114</v>
      </c>
      <c r="E1474" s="2" t="s">
        <v>142</v>
      </c>
      <c r="F1474" s="2" t="s">
        <v>241</v>
      </c>
      <c r="G1474" s="2" t="s">
        <v>268</v>
      </c>
      <c r="H1474" s="2" t="s">
        <v>276</v>
      </c>
      <c r="I1474">
        <f t="shared" si="119"/>
        <v>-12</v>
      </c>
      <c r="R1474" t="str">
        <f t="shared" si="120"/>
        <v>15:31</v>
      </c>
      <c r="S1474" t="str">
        <f t="shared" si="116"/>
        <v>'</v>
      </c>
      <c r="T1474" s="1" t="str">
        <f t="shared" si="121"/>
        <v>15:31</v>
      </c>
      <c r="U1474" s="4" t="str">
        <f t="shared" si="117"/>
        <v>{time:'15:31', margin:-12, text: 'David Kravish made Free Throw.', team: 'CAL'},</v>
      </c>
    </row>
    <row r="1475" spans="1:21" ht="15" hidden="1" customHeight="1">
      <c r="A1475" s="1">
        <v>0.64583333333326598</v>
      </c>
      <c r="B1475" s="4">
        <f t="shared" si="118"/>
        <v>15</v>
      </c>
      <c r="C1475" s="2" t="s">
        <v>266</v>
      </c>
      <c r="I1475">
        <f t="shared" si="119"/>
        <v>-12</v>
      </c>
      <c r="R1475" t="str">
        <f t="shared" si="120"/>
        <v>15:30</v>
      </c>
      <c r="S1475" t="str">
        <f t="shared" si="116"/>
        <v>'</v>
      </c>
      <c r="T1475" s="1" t="str">
        <f t="shared" si="121"/>
        <v>15:30</v>
      </c>
      <c r="U1475" s="4" t="str">
        <f t="shared" si="117"/>
        <v>{time:'15:30', margin:-12, text: '', team: ''},</v>
      </c>
    </row>
    <row r="1476" spans="1:21" ht="15" hidden="1" customHeight="1">
      <c r="A1476" s="1">
        <v>0.64513888888882098</v>
      </c>
      <c r="B1476" s="4">
        <f t="shared" si="118"/>
        <v>15</v>
      </c>
      <c r="C1476" s="2" t="s">
        <v>315</v>
      </c>
      <c r="I1476">
        <f t="shared" si="119"/>
        <v>-12</v>
      </c>
      <c r="R1476" t="str">
        <f t="shared" si="120"/>
        <v>15:29</v>
      </c>
      <c r="S1476" t="str">
        <f t="shared" si="116"/>
        <v>'</v>
      </c>
      <c r="T1476" s="1" t="str">
        <f t="shared" si="121"/>
        <v>15:29</v>
      </c>
      <c r="U1476" s="4" t="str">
        <f t="shared" si="117"/>
        <v>{time:'15:29', margin:-12, text: '', team: ''},</v>
      </c>
    </row>
    <row r="1477" spans="1:21" ht="15" hidden="1" customHeight="1">
      <c r="A1477" s="1">
        <v>0.64444444444437599</v>
      </c>
      <c r="B1477" s="4">
        <f t="shared" si="118"/>
        <v>15</v>
      </c>
      <c r="C1477" s="2" t="s">
        <v>263</v>
      </c>
      <c r="I1477">
        <f t="shared" si="119"/>
        <v>-12</v>
      </c>
      <c r="R1477" t="str">
        <f t="shared" si="120"/>
        <v>15:28</v>
      </c>
      <c r="S1477" t="str">
        <f t="shared" ref="S1477:S1540" si="122">"'"</f>
        <v>'</v>
      </c>
      <c r="T1477" s="1" t="str">
        <f t="shared" si="121"/>
        <v>15:28</v>
      </c>
      <c r="U1477" s="4" t="str">
        <f t="shared" ref="U1477:U1540" si="123">"{time:'"&amp;R1477&amp;"', margin:"&amp;I1477&amp;", text: '"&amp;E1477&amp;"', team: '"&amp;F1477&amp;"'},"</f>
        <v>{time:'15:28', margin:-12, text: '', team: ''},</v>
      </c>
    </row>
    <row r="1478" spans="1:21" ht="15" hidden="1" customHeight="1">
      <c r="A1478" s="1">
        <v>0.64374999999993099</v>
      </c>
      <c r="B1478" s="4">
        <f t="shared" ref="B1478:B1541" si="124">IF(C1477="00",B1477-1,B1477)</f>
        <v>15</v>
      </c>
      <c r="C1478" s="2" t="s">
        <v>316</v>
      </c>
      <c r="I1478">
        <f t="shared" ref="I1478:I1541" si="125">IF(E1478="",I1477,(G1478-H1478))</f>
        <v>-12</v>
      </c>
      <c r="R1478" t="str">
        <f t="shared" si="120"/>
        <v>15:27</v>
      </c>
      <c r="S1478" t="str">
        <f t="shared" si="122"/>
        <v>'</v>
      </c>
      <c r="T1478" s="1" t="str">
        <f t="shared" si="121"/>
        <v>15:27</v>
      </c>
      <c r="U1478" s="4" t="str">
        <f t="shared" si="123"/>
        <v>{time:'15:27', margin:-12, text: '', team: ''},</v>
      </c>
    </row>
    <row r="1479" spans="1:21" ht="15" hidden="1" customHeight="1">
      <c r="A1479" s="1">
        <v>0.64305555555548599</v>
      </c>
      <c r="B1479" s="4">
        <f t="shared" si="124"/>
        <v>15</v>
      </c>
      <c r="C1479" s="2" t="s">
        <v>261</v>
      </c>
      <c r="I1479">
        <f t="shared" si="125"/>
        <v>-12</v>
      </c>
      <c r="R1479" t="str">
        <f t="shared" si="120"/>
        <v>15:26</v>
      </c>
      <c r="S1479" t="str">
        <f t="shared" si="122"/>
        <v>'</v>
      </c>
      <c r="T1479" s="1" t="str">
        <f t="shared" si="121"/>
        <v>15:26</v>
      </c>
      <c r="U1479" s="4" t="str">
        <f t="shared" si="123"/>
        <v>{time:'15:26', margin:-12, text: '', team: ''},</v>
      </c>
    </row>
    <row r="1480" spans="1:21" ht="15" hidden="1" customHeight="1">
      <c r="A1480" s="1">
        <v>0.64236111111104099</v>
      </c>
      <c r="B1480" s="4">
        <f t="shared" si="124"/>
        <v>15</v>
      </c>
      <c r="C1480" s="2" t="s">
        <v>260</v>
      </c>
      <c r="I1480">
        <f t="shared" si="125"/>
        <v>-12</v>
      </c>
      <c r="R1480" t="str">
        <f t="shared" si="120"/>
        <v>15:25</v>
      </c>
      <c r="S1480" t="str">
        <f t="shared" si="122"/>
        <v>'</v>
      </c>
      <c r="T1480" s="1" t="str">
        <f t="shared" si="121"/>
        <v>15:25</v>
      </c>
      <c r="U1480" s="4" t="str">
        <f t="shared" si="123"/>
        <v>{time:'15:25', margin:-12, text: '', team: ''},</v>
      </c>
    </row>
    <row r="1481" spans="1:21" ht="15" hidden="1" customHeight="1">
      <c r="A1481" s="1">
        <v>0.641666666666596</v>
      </c>
      <c r="B1481" s="4">
        <f t="shared" si="124"/>
        <v>15</v>
      </c>
      <c r="C1481" s="2" t="s">
        <v>259</v>
      </c>
      <c r="I1481">
        <f t="shared" si="125"/>
        <v>-12</v>
      </c>
      <c r="R1481" t="str">
        <f t="shared" si="120"/>
        <v>15:24</v>
      </c>
      <c r="S1481" t="str">
        <f t="shared" si="122"/>
        <v>'</v>
      </c>
      <c r="T1481" s="1" t="str">
        <f t="shared" si="121"/>
        <v>15:24</v>
      </c>
      <c r="U1481" s="4" t="str">
        <f t="shared" si="123"/>
        <v>{time:'15:24', margin:-12, text: '', team: ''},</v>
      </c>
    </row>
    <row r="1482" spans="1:21" ht="15" hidden="1" customHeight="1">
      <c r="A1482" s="1">
        <v>0.640972222222151</v>
      </c>
      <c r="B1482" s="4">
        <f t="shared" si="124"/>
        <v>15</v>
      </c>
      <c r="C1482" s="2" t="s">
        <v>265</v>
      </c>
      <c r="I1482">
        <f t="shared" si="125"/>
        <v>-12</v>
      </c>
      <c r="R1482" t="str">
        <f t="shared" si="120"/>
        <v>15:23</v>
      </c>
      <c r="S1482" t="str">
        <f t="shared" si="122"/>
        <v>'</v>
      </c>
      <c r="T1482" s="1" t="str">
        <f t="shared" si="121"/>
        <v>15:23</v>
      </c>
      <c r="U1482" s="4" t="str">
        <f t="shared" si="123"/>
        <v>{time:'15:23', margin:-12, text: '', team: ''},</v>
      </c>
    </row>
    <row r="1483" spans="1:21" ht="15" hidden="1" customHeight="1">
      <c r="A1483" s="1">
        <v>0.640277777777706</v>
      </c>
      <c r="B1483" s="4">
        <f t="shared" si="124"/>
        <v>15</v>
      </c>
      <c r="C1483" s="2" t="s">
        <v>258</v>
      </c>
      <c r="I1483">
        <f t="shared" si="125"/>
        <v>-12</v>
      </c>
      <c r="R1483" t="str">
        <f t="shared" si="120"/>
        <v>15:22</v>
      </c>
      <c r="S1483" t="str">
        <f t="shared" si="122"/>
        <v>'</v>
      </c>
      <c r="T1483" s="1" t="str">
        <f t="shared" si="121"/>
        <v>15:22</v>
      </c>
      <c r="U1483" s="4" t="str">
        <f t="shared" si="123"/>
        <v>{time:'15:22', margin:-12, text: '', team: ''},</v>
      </c>
    </row>
    <row r="1484" spans="1:21" ht="15" hidden="1" customHeight="1">
      <c r="A1484" s="1">
        <v>0.63958333333326101</v>
      </c>
      <c r="B1484" s="4">
        <f t="shared" si="124"/>
        <v>15</v>
      </c>
      <c r="C1484" s="2" t="s">
        <v>264</v>
      </c>
      <c r="I1484">
        <f t="shared" si="125"/>
        <v>-12</v>
      </c>
      <c r="R1484" t="str">
        <f t="shared" si="120"/>
        <v>15:21</v>
      </c>
      <c r="S1484" t="str">
        <f t="shared" si="122"/>
        <v>'</v>
      </c>
      <c r="T1484" s="1" t="str">
        <f t="shared" si="121"/>
        <v>15:21</v>
      </c>
      <c r="U1484" s="4" t="str">
        <f t="shared" si="123"/>
        <v>{time:'15:21', margin:-12, text: '', team: ''},</v>
      </c>
    </row>
    <row r="1485" spans="1:21" ht="15" hidden="1" customHeight="1">
      <c r="A1485" s="1">
        <v>0.63888888888881601</v>
      </c>
      <c r="B1485" s="4">
        <f t="shared" si="124"/>
        <v>15</v>
      </c>
      <c r="C1485" s="2" t="s">
        <v>256</v>
      </c>
      <c r="I1485">
        <f t="shared" si="125"/>
        <v>-12</v>
      </c>
      <c r="R1485" t="str">
        <f t="shared" si="120"/>
        <v>15:20</v>
      </c>
      <c r="S1485" t="str">
        <f t="shared" si="122"/>
        <v>'</v>
      </c>
      <c r="T1485" s="1" t="str">
        <f t="shared" si="121"/>
        <v>15:20</v>
      </c>
      <c r="U1485" s="4" t="str">
        <f t="shared" si="123"/>
        <v>{time:'15:20', margin:-12, text: '', team: ''},</v>
      </c>
    </row>
    <row r="1486" spans="1:21" ht="15" hidden="1" customHeight="1">
      <c r="A1486" s="1">
        <v>0.63819444444437101</v>
      </c>
      <c r="B1486" s="4">
        <f t="shared" si="124"/>
        <v>15</v>
      </c>
      <c r="C1486" s="2" t="s">
        <v>262</v>
      </c>
      <c r="I1486">
        <f t="shared" si="125"/>
        <v>-12</v>
      </c>
      <c r="R1486" t="str">
        <f t="shared" si="120"/>
        <v>15:19</v>
      </c>
      <c r="S1486" t="str">
        <f t="shared" si="122"/>
        <v>'</v>
      </c>
      <c r="T1486" s="1" t="str">
        <f t="shared" si="121"/>
        <v>15:19</v>
      </c>
      <c r="U1486" s="4" t="str">
        <f t="shared" si="123"/>
        <v>{time:'15:19', margin:-12, text: '', team: ''},</v>
      </c>
    </row>
    <row r="1487" spans="1:21" ht="15" hidden="1" customHeight="1">
      <c r="A1487" s="1">
        <v>0.63749999999992601</v>
      </c>
      <c r="B1487" s="4">
        <f t="shared" si="124"/>
        <v>15</v>
      </c>
      <c r="C1487" s="2" t="s">
        <v>255</v>
      </c>
      <c r="I1487">
        <f t="shared" si="125"/>
        <v>-12</v>
      </c>
      <c r="R1487" t="str">
        <f t="shared" si="120"/>
        <v>15:18</v>
      </c>
      <c r="S1487" t="str">
        <f t="shared" si="122"/>
        <v>'</v>
      </c>
      <c r="T1487" s="1" t="str">
        <f t="shared" si="121"/>
        <v>15:18</v>
      </c>
      <c r="U1487" s="4" t="str">
        <f t="shared" si="123"/>
        <v>{time:'15:18', margin:-12, text: '', team: ''},</v>
      </c>
    </row>
    <row r="1488" spans="1:21" ht="15" hidden="1" customHeight="1">
      <c r="A1488" s="1">
        <v>0.63680555555548102</v>
      </c>
      <c r="B1488" s="4">
        <f t="shared" si="124"/>
        <v>15</v>
      </c>
      <c r="C1488" s="2" t="s">
        <v>257</v>
      </c>
      <c r="I1488">
        <f t="shared" si="125"/>
        <v>-12</v>
      </c>
      <c r="R1488" t="str">
        <f t="shared" si="120"/>
        <v>15:17</v>
      </c>
      <c r="S1488" t="str">
        <f t="shared" si="122"/>
        <v>'</v>
      </c>
      <c r="T1488" s="1" t="str">
        <f t="shared" si="121"/>
        <v>15:17</v>
      </c>
      <c r="U1488" s="4" t="str">
        <f t="shared" si="123"/>
        <v>{time:'15:17', margin:-12, text: '', team: ''},</v>
      </c>
    </row>
    <row r="1489" spans="1:21" ht="15" hidden="1" customHeight="1">
      <c r="A1489" s="1">
        <v>0.63611111111103602</v>
      </c>
      <c r="B1489" s="4">
        <f t="shared" si="124"/>
        <v>15</v>
      </c>
      <c r="C1489" s="2" t="s">
        <v>253</v>
      </c>
      <c r="I1489">
        <f t="shared" si="125"/>
        <v>-12</v>
      </c>
      <c r="R1489" t="str">
        <f t="shared" si="120"/>
        <v>15:16</v>
      </c>
      <c r="S1489" t="str">
        <f t="shared" si="122"/>
        <v>'</v>
      </c>
      <c r="T1489" s="1" t="str">
        <f t="shared" si="121"/>
        <v>15:16</v>
      </c>
      <c r="U1489" s="4" t="str">
        <f t="shared" si="123"/>
        <v>{time:'15:16', margin:-12, text: '', team: ''},</v>
      </c>
    </row>
    <row r="1490" spans="1:21" ht="15" hidden="1" customHeight="1">
      <c r="A1490" s="1">
        <v>0.63541666666659102</v>
      </c>
      <c r="B1490" s="4">
        <f t="shared" si="124"/>
        <v>15</v>
      </c>
      <c r="C1490" s="2" t="s">
        <v>252</v>
      </c>
      <c r="I1490">
        <f t="shared" si="125"/>
        <v>-12</v>
      </c>
      <c r="R1490" t="str">
        <f t="shared" si="120"/>
        <v>15:15</v>
      </c>
      <c r="S1490" t="str">
        <f t="shared" si="122"/>
        <v>'</v>
      </c>
      <c r="T1490" s="1" t="str">
        <f t="shared" si="121"/>
        <v>15:15</v>
      </c>
      <c r="U1490" s="4" t="str">
        <f t="shared" si="123"/>
        <v>{time:'15:15', margin:-12, text: '', team: ''},</v>
      </c>
    </row>
    <row r="1491" spans="1:21" ht="15" hidden="1" customHeight="1">
      <c r="A1491" s="1">
        <v>0.63472222222214603</v>
      </c>
      <c r="B1491" s="4">
        <f t="shared" si="124"/>
        <v>15</v>
      </c>
      <c r="C1491" s="2" t="s">
        <v>251</v>
      </c>
      <c r="I1491">
        <f t="shared" si="125"/>
        <v>-12</v>
      </c>
      <c r="R1491" t="str">
        <f t="shared" si="120"/>
        <v>15:14</v>
      </c>
      <c r="S1491" t="str">
        <f t="shared" si="122"/>
        <v>'</v>
      </c>
      <c r="T1491" s="1" t="str">
        <f t="shared" si="121"/>
        <v>15:14</v>
      </c>
      <c r="U1491" s="4" t="str">
        <f t="shared" si="123"/>
        <v>{time:'15:14', margin:-12, text: '', team: ''},</v>
      </c>
    </row>
    <row r="1492" spans="1:21" ht="15" hidden="1" customHeight="1">
      <c r="A1492" s="1">
        <v>0.63402777777770103</v>
      </c>
      <c r="B1492" s="4">
        <f t="shared" si="124"/>
        <v>15</v>
      </c>
      <c r="C1492" s="2" t="s">
        <v>254</v>
      </c>
      <c r="I1492">
        <f t="shared" si="125"/>
        <v>-12</v>
      </c>
      <c r="R1492" t="str">
        <f t="shared" si="120"/>
        <v>15:13</v>
      </c>
      <c r="S1492" t="str">
        <f t="shared" si="122"/>
        <v>'</v>
      </c>
      <c r="T1492" s="1" t="str">
        <f t="shared" si="121"/>
        <v>15:13</v>
      </c>
      <c r="U1492" s="4" t="str">
        <f t="shared" si="123"/>
        <v>{time:'15:13', margin:-12, text: '', team: ''},</v>
      </c>
    </row>
    <row r="1493" spans="1:21" ht="15" hidden="1" customHeight="1">
      <c r="A1493" s="1">
        <v>0.63333333333325603</v>
      </c>
      <c r="B1493" s="4">
        <f t="shared" si="124"/>
        <v>15</v>
      </c>
      <c r="C1493" s="2" t="s">
        <v>317</v>
      </c>
      <c r="I1493">
        <f t="shared" si="125"/>
        <v>-12</v>
      </c>
      <c r="R1493" t="str">
        <f t="shared" si="120"/>
        <v>15:12</v>
      </c>
      <c r="S1493" t="str">
        <f t="shared" si="122"/>
        <v>'</v>
      </c>
      <c r="T1493" s="1" t="str">
        <f t="shared" si="121"/>
        <v>15:12</v>
      </c>
      <c r="U1493" s="4" t="str">
        <f t="shared" si="123"/>
        <v>{time:'15:12', margin:-12, text: '', team: ''},</v>
      </c>
    </row>
    <row r="1494" spans="1:21" ht="15" hidden="1" customHeight="1">
      <c r="A1494" s="1">
        <v>0.63263888888881104</v>
      </c>
      <c r="B1494" s="4">
        <f t="shared" si="124"/>
        <v>15</v>
      </c>
      <c r="C1494" s="2" t="s">
        <v>250</v>
      </c>
      <c r="I1494">
        <f t="shared" si="125"/>
        <v>-12</v>
      </c>
      <c r="R1494" t="str">
        <f t="shared" si="120"/>
        <v>15:11</v>
      </c>
      <c r="S1494" t="str">
        <f t="shared" si="122"/>
        <v>'</v>
      </c>
      <c r="T1494" s="1" t="str">
        <f t="shared" si="121"/>
        <v>15:11</v>
      </c>
      <c r="U1494" s="4" t="str">
        <f t="shared" si="123"/>
        <v>{time:'15:11', margin:-12, text: '', team: ''},</v>
      </c>
    </row>
    <row r="1495" spans="1:21" ht="15" customHeight="1">
      <c r="A1495" s="1">
        <v>0.63194444444436604</v>
      </c>
      <c r="B1495" s="4">
        <f t="shared" si="124"/>
        <v>15</v>
      </c>
      <c r="C1495" s="2" t="s">
        <v>318</v>
      </c>
      <c r="D1495" s="1">
        <v>0.63194444444444442</v>
      </c>
      <c r="E1495" s="2" t="s">
        <v>145</v>
      </c>
      <c r="F1495" s="2" t="s">
        <v>241</v>
      </c>
      <c r="G1495" s="2" t="s">
        <v>268</v>
      </c>
      <c r="H1495" s="2" t="s">
        <v>276</v>
      </c>
      <c r="I1495">
        <f t="shared" si="125"/>
        <v>-12</v>
      </c>
      <c r="R1495" t="str">
        <f t="shared" si="120"/>
        <v>15:10</v>
      </c>
      <c r="S1495" t="str">
        <f t="shared" si="122"/>
        <v>'</v>
      </c>
      <c r="T1495" s="1" t="str">
        <f t="shared" si="121"/>
        <v>15:10</v>
      </c>
      <c r="U1495" s="4" t="str">
        <f t="shared" si="123"/>
        <v>{time:'15:10', margin:-12, text: 'Foul on Jabari Bird.', team: 'CAL'},</v>
      </c>
    </row>
    <row r="1496" spans="1:21" ht="15" hidden="1" customHeight="1">
      <c r="A1496" s="1">
        <v>0.63124999999992104</v>
      </c>
      <c r="B1496" s="4">
        <f t="shared" si="124"/>
        <v>15</v>
      </c>
      <c r="C1496" s="2" t="s">
        <v>319</v>
      </c>
      <c r="I1496">
        <f t="shared" si="125"/>
        <v>-12</v>
      </c>
      <c r="R1496" t="str">
        <f t="shared" si="120"/>
        <v>15:09</v>
      </c>
      <c r="S1496" t="str">
        <f t="shared" si="122"/>
        <v>'</v>
      </c>
      <c r="T1496" s="1" t="str">
        <f t="shared" si="121"/>
        <v>15:09</v>
      </c>
      <c r="U1496" s="4" t="str">
        <f t="shared" si="123"/>
        <v>{time:'15:09', margin:-12, text: '', team: ''},</v>
      </c>
    </row>
    <row r="1497" spans="1:21" ht="15" hidden="1" customHeight="1">
      <c r="A1497" s="1">
        <v>0.63055555555547604</v>
      </c>
      <c r="B1497" s="4">
        <f t="shared" si="124"/>
        <v>15</v>
      </c>
      <c r="C1497" s="2" t="s">
        <v>320</v>
      </c>
      <c r="I1497">
        <f t="shared" si="125"/>
        <v>-12</v>
      </c>
      <c r="R1497" t="str">
        <f t="shared" si="120"/>
        <v>15:08</v>
      </c>
      <c r="S1497" t="str">
        <f t="shared" si="122"/>
        <v>'</v>
      </c>
      <c r="T1497" s="1" t="str">
        <f t="shared" si="121"/>
        <v>15:08</v>
      </c>
      <c r="U1497" s="4" t="str">
        <f t="shared" si="123"/>
        <v>{time:'15:08', margin:-12, text: '', team: ''},</v>
      </c>
    </row>
    <row r="1498" spans="1:21" ht="15" hidden="1" customHeight="1">
      <c r="A1498" s="1">
        <v>0.62986111111103105</v>
      </c>
      <c r="B1498" s="4">
        <f t="shared" si="124"/>
        <v>15</v>
      </c>
      <c r="C1498" s="2" t="s">
        <v>321</v>
      </c>
      <c r="I1498">
        <f t="shared" si="125"/>
        <v>-12</v>
      </c>
      <c r="R1498" t="str">
        <f t="shared" si="120"/>
        <v>15:07</v>
      </c>
      <c r="S1498" t="str">
        <f t="shared" si="122"/>
        <v>'</v>
      </c>
      <c r="T1498" s="1" t="str">
        <f t="shared" si="121"/>
        <v>15:07</v>
      </c>
      <c r="U1498" s="4" t="str">
        <f t="shared" si="123"/>
        <v>{time:'15:07', margin:-12, text: '', team: ''},</v>
      </c>
    </row>
    <row r="1499" spans="1:21" ht="15" hidden="1" customHeight="1">
      <c r="A1499" s="1">
        <v>0.62916666666658605</v>
      </c>
      <c r="B1499" s="4">
        <f t="shared" si="124"/>
        <v>15</v>
      </c>
      <c r="C1499" s="2" t="s">
        <v>322</v>
      </c>
      <c r="I1499">
        <f t="shared" si="125"/>
        <v>-12</v>
      </c>
      <c r="R1499" t="str">
        <f t="shared" si="120"/>
        <v>15:06</v>
      </c>
      <c r="S1499" t="str">
        <f t="shared" si="122"/>
        <v>'</v>
      </c>
      <c r="T1499" s="1" t="str">
        <f t="shared" si="121"/>
        <v>15:06</v>
      </c>
      <c r="U1499" s="4" t="str">
        <f t="shared" si="123"/>
        <v>{time:'15:06', margin:-12, text: '', team: ''},</v>
      </c>
    </row>
    <row r="1500" spans="1:21" ht="15" hidden="1" customHeight="1">
      <c r="A1500" s="1">
        <v>0.62847222222214105</v>
      </c>
      <c r="B1500" s="4">
        <f t="shared" si="124"/>
        <v>15</v>
      </c>
      <c r="C1500" s="2" t="s">
        <v>323</v>
      </c>
      <c r="I1500">
        <f t="shared" si="125"/>
        <v>-12</v>
      </c>
      <c r="R1500" t="str">
        <f t="shared" si="120"/>
        <v>15:05</v>
      </c>
      <c r="S1500" t="str">
        <f t="shared" si="122"/>
        <v>'</v>
      </c>
      <c r="T1500" s="1" t="str">
        <f t="shared" si="121"/>
        <v>15:05</v>
      </c>
      <c r="U1500" s="4" t="str">
        <f t="shared" si="123"/>
        <v>{time:'15:05', margin:-12, text: '', team: ''},</v>
      </c>
    </row>
    <row r="1501" spans="1:21" ht="15" hidden="1" customHeight="1">
      <c r="A1501" s="1">
        <v>0.62777777777769606</v>
      </c>
      <c r="B1501" s="4">
        <f t="shared" si="124"/>
        <v>15</v>
      </c>
      <c r="C1501" s="2" t="s">
        <v>324</v>
      </c>
      <c r="I1501">
        <f t="shared" si="125"/>
        <v>-12</v>
      </c>
      <c r="R1501" t="str">
        <f t="shared" si="120"/>
        <v>15:04</v>
      </c>
      <c r="S1501" t="str">
        <f t="shared" si="122"/>
        <v>'</v>
      </c>
      <c r="T1501" s="1" t="str">
        <f t="shared" si="121"/>
        <v>15:04</v>
      </c>
      <c r="U1501" s="4" t="str">
        <f t="shared" si="123"/>
        <v>{time:'15:04', margin:-12, text: '', team: ''},</v>
      </c>
    </row>
    <row r="1502" spans="1:21" ht="15" hidden="1" customHeight="1">
      <c r="A1502" s="1">
        <v>0.62708333333325095</v>
      </c>
      <c r="B1502" s="4">
        <f t="shared" si="124"/>
        <v>15</v>
      </c>
      <c r="C1502" s="2" t="s">
        <v>325</v>
      </c>
      <c r="I1502">
        <f t="shared" si="125"/>
        <v>-12</v>
      </c>
      <c r="R1502" t="str">
        <f t="shared" si="120"/>
        <v>15:03</v>
      </c>
      <c r="S1502" t="str">
        <f t="shared" si="122"/>
        <v>'</v>
      </c>
      <c r="T1502" s="1" t="str">
        <f t="shared" si="121"/>
        <v>15:03</v>
      </c>
      <c r="U1502" s="4" t="str">
        <f t="shared" si="123"/>
        <v>{time:'15:03', margin:-12, text: '', team: ''},</v>
      </c>
    </row>
    <row r="1503" spans="1:21" ht="15" hidden="1" customHeight="1">
      <c r="A1503" s="1">
        <v>0.62638888888880595</v>
      </c>
      <c r="B1503" s="4">
        <f t="shared" si="124"/>
        <v>15</v>
      </c>
      <c r="C1503" s="2" t="s">
        <v>326</v>
      </c>
      <c r="I1503">
        <f t="shared" si="125"/>
        <v>-12</v>
      </c>
      <c r="R1503" t="str">
        <f t="shared" si="120"/>
        <v>15:02</v>
      </c>
      <c r="S1503" t="str">
        <f t="shared" si="122"/>
        <v>'</v>
      </c>
      <c r="T1503" s="1" t="str">
        <f t="shared" si="121"/>
        <v>15:02</v>
      </c>
      <c r="U1503" s="4" t="str">
        <f t="shared" si="123"/>
        <v>{time:'15:02', margin:-12, text: '', team: ''},</v>
      </c>
    </row>
    <row r="1504" spans="1:21" ht="15" hidden="1" customHeight="1">
      <c r="A1504" s="1">
        <v>0.62569444444436095</v>
      </c>
      <c r="B1504" s="4">
        <f t="shared" si="124"/>
        <v>15</v>
      </c>
      <c r="C1504" s="2" t="s">
        <v>327</v>
      </c>
      <c r="I1504">
        <f t="shared" si="125"/>
        <v>-12</v>
      </c>
      <c r="R1504" t="str">
        <f t="shared" si="120"/>
        <v>15:01</v>
      </c>
      <c r="S1504" t="str">
        <f t="shared" si="122"/>
        <v>'</v>
      </c>
      <c r="T1504" s="1" t="str">
        <f t="shared" si="121"/>
        <v>15:01</v>
      </c>
      <c r="U1504" s="4" t="str">
        <f t="shared" si="123"/>
        <v>{time:'15:01', margin:-12, text: '', team: ''},</v>
      </c>
    </row>
    <row r="1505" spans="1:21" ht="15" hidden="1" customHeight="1">
      <c r="A1505" s="1">
        <v>0.62499999999991596</v>
      </c>
      <c r="B1505" s="4">
        <f t="shared" si="124"/>
        <v>15</v>
      </c>
      <c r="C1505" s="2" t="s">
        <v>309</v>
      </c>
      <c r="I1505">
        <f t="shared" si="125"/>
        <v>-12</v>
      </c>
      <c r="R1505" t="str">
        <f t="shared" si="120"/>
        <v>15:00</v>
      </c>
      <c r="S1505" t="str">
        <f t="shared" si="122"/>
        <v>'</v>
      </c>
      <c r="T1505" s="1" t="str">
        <f t="shared" si="121"/>
        <v>15:00</v>
      </c>
      <c r="U1505" s="4" t="str">
        <f t="shared" si="123"/>
        <v>{time:'15:00', margin:-12, text: '', team: ''},</v>
      </c>
    </row>
    <row r="1506" spans="1:21" ht="15" hidden="1" customHeight="1">
      <c r="A1506" s="1">
        <v>0.62430555555547096</v>
      </c>
      <c r="B1506" s="4">
        <f t="shared" si="124"/>
        <v>14</v>
      </c>
      <c r="C1506" s="2" t="s">
        <v>287</v>
      </c>
      <c r="I1506">
        <f t="shared" si="125"/>
        <v>-12</v>
      </c>
      <c r="R1506" t="str">
        <f t="shared" si="120"/>
        <v>14:59</v>
      </c>
      <c r="S1506" t="str">
        <f t="shared" si="122"/>
        <v>'</v>
      </c>
      <c r="T1506" s="1" t="str">
        <f t="shared" si="121"/>
        <v>14:59</v>
      </c>
      <c r="U1506" s="4" t="str">
        <f t="shared" si="123"/>
        <v>{time:'14:59', margin:-12, text: '', team: ''},</v>
      </c>
    </row>
    <row r="1507" spans="1:21" ht="15" hidden="1" customHeight="1">
      <c r="A1507" s="1">
        <v>0.62361111111102596</v>
      </c>
      <c r="B1507" s="4">
        <f t="shared" si="124"/>
        <v>14</v>
      </c>
      <c r="C1507" s="2" t="s">
        <v>285</v>
      </c>
      <c r="I1507">
        <f t="shared" si="125"/>
        <v>-12</v>
      </c>
      <c r="R1507" t="str">
        <f t="shared" si="120"/>
        <v>14:58</v>
      </c>
      <c r="S1507" t="str">
        <f t="shared" si="122"/>
        <v>'</v>
      </c>
      <c r="T1507" s="1" t="str">
        <f t="shared" si="121"/>
        <v>14:58</v>
      </c>
      <c r="U1507" s="4" t="str">
        <f t="shared" si="123"/>
        <v>{time:'14:58', margin:-12, text: '', team: ''},</v>
      </c>
    </row>
    <row r="1508" spans="1:21" ht="15" hidden="1" customHeight="1">
      <c r="A1508" s="1">
        <v>0.62291666666658096</v>
      </c>
      <c r="B1508" s="4">
        <f t="shared" si="124"/>
        <v>14</v>
      </c>
      <c r="C1508" s="2" t="s">
        <v>297</v>
      </c>
      <c r="I1508">
        <f t="shared" si="125"/>
        <v>-12</v>
      </c>
      <c r="R1508" t="str">
        <f t="shared" si="120"/>
        <v>14:57</v>
      </c>
      <c r="S1508" t="str">
        <f t="shared" si="122"/>
        <v>'</v>
      </c>
      <c r="T1508" s="1" t="str">
        <f t="shared" si="121"/>
        <v>14:57</v>
      </c>
      <c r="U1508" s="4" t="str">
        <f t="shared" si="123"/>
        <v>{time:'14:57', margin:-12, text: '', team: ''},</v>
      </c>
    </row>
    <row r="1509" spans="1:21" ht="15" hidden="1" customHeight="1">
      <c r="A1509" s="1">
        <v>0.62222222222213597</v>
      </c>
      <c r="B1509" s="4">
        <f t="shared" si="124"/>
        <v>14</v>
      </c>
      <c r="C1509" s="2" t="s">
        <v>284</v>
      </c>
      <c r="I1509">
        <f t="shared" si="125"/>
        <v>-12</v>
      </c>
      <c r="R1509" t="str">
        <f t="shared" si="120"/>
        <v>14:56</v>
      </c>
      <c r="S1509" t="str">
        <f t="shared" si="122"/>
        <v>'</v>
      </c>
      <c r="T1509" s="1" t="str">
        <f t="shared" si="121"/>
        <v>14:56</v>
      </c>
      <c r="U1509" s="4" t="str">
        <f t="shared" si="123"/>
        <v>{time:'14:56', margin:-12, text: '', team: ''},</v>
      </c>
    </row>
    <row r="1510" spans="1:21" ht="15" hidden="1" customHeight="1">
      <c r="A1510" s="1">
        <v>0.62152777777769097</v>
      </c>
      <c r="B1510" s="4">
        <f t="shared" si="124"/>
        <v>14</v>
      </c>
      <c r="C1510" s="2" t="s">
        <v>293</v>
      </c>
      <c r="I1510">
        <f t="shared" si="125"/>
        <v>-12</v>
      </c>
      <c r="R1510" t="str">
        <f t="shared" si="120"/>
        <v>14:55</v>
      </c>
      <c r="S1510" t="str">
        <f t="shared" si="122"/>
        <v>'</v>
      </c>
      <c r="T1510" s="1" t="str">
        <f t="shared" si="121"/>
        <v>14:55</v>
      </c>
      <c r="U1510" s="4" t="str">
        <f t="shared" si="123"/>
        <v>{time:'14:55', margin:-12, text: '', team: ''},</v>
      </c>
    </row>
    <row r="1511" spans="1:21" ht="15" hidden="1" customHeight="1">
      <c r="A1511" s="1">
        <v>0.62083333333324597</v>
      </c>
      <c r="B1511" s="4">
        <f t="shared" si="124"/>
        <v>14</v>
      </c>
      <c r="C1511" s="2" t="s">
        <v>282</v>
      </c>
      <c r="I1511">
        <f t="shared" si="125"/>
        <v>-12</v>
      </c>
      <c r="R1511" t="str">
        <f t="shared" si="120"/>
        <v>14:54</v>
      </c>
      <c r="S1511" t="str">
        <f t="shared" si="122"/>
        <v>'</v>
      </c>
      <c r="T1511" s="1" t="str">
        <f t="shared" si="121"/>
        <v>14:54</v>
      </c>
      <c r="U1511" s="4" t="str">
        <f t="shared" si="123"/>
        <v>{time:'14:54', margin:-12, text: '', team: ''},</v>
      </c>
    </row>
    <row r="1512" spans="1:21" ht="15" hidden="1" customHeight="1">
      <c r="A1512" s="1">
        <v>0.62013888888880098</v>
      </c>
      <c r="B1512" s="4">
        <f t="shared" si="124"/>
        <v>14</v>
      </c>
      <c r="C1512" s="2" t="s">
        <v>310</v>
      </c>
      <c r="I1512">
        <f t="shared" si="125"/>
        <v>-12</v>
      </c>
      <c r="R1512" t="str">
        <f t="shared" si="120"/>
        <v>14:53</v>
      </c>
      <c r="S1512" t="str">
        <f t="shared" si="122"/>
        <v>'</v>
      </c>
      <c r="T1512" s="1" t="str">
        <f t="shared" si="121"/>
        <v>14:53</v>
      </c>
      <c r="U1512" s="4" t="str">
        <f t="shared" si="123"/>
        <v>{time:'14:53', margin:-12, text: '', team: ''},</v>
      </c>
    </row>
    <row r="1513" spans="1:21" ht="15" hidden="1" customHeight="1">
      <c r="A1513" s="1">
        <v>0.61944444444435598</v>
      </c>
      <c r="B1513" s="4">
        <f t="shared" si="124"/>
        <v>14</v>
      </c>
      <c r="C1513" s="2" t="s">
        <v>280</v>
      </c>
      <c r="I1513">
        <f t="shared" si="125"/>
        <v>-12</v>
      </c>
      <c r="R1513" t="str">
        <f t="shared" si="120"/>
        <v>14:52</v>
      </c>
      <c r="S1513" t="str">
        <f t="shared" si="122"/>
        <v>'</v>
      </c>
      <c r="T1513" s="1" t="str">
        <f t="shared" si="121"/>
        <v>14:52</v>
      </c>
      <c r="U1513" s="4" t="str">
        <f t="shared" si="123"/>
        <v>{time:'14:52', margin:-12, text: '', team: ''},</v>
      </c>
    </row>
    <row r="1514" spans="1:21" ht="15" hidden="1" customHeight="1">
      <c r="A1514" s="1">
        <v>0.61874999999991098</v>
      </c>
      <c r="B1514" s="4">
        <f t="shared" si="124"/>
        <v>14</v>
      </c>
      <c r="C1514" s="2" t="s">
        <v>311</v>
      </c>
      <c r="I1514">
        <f t="shared" si="125"/>
        <v>-12</v>
      </c>
      <c r="R1514" t="str">
        <f t="shared" si="120"/>
        <v>14:51</v>
      </c>
      <c r="S1514" t="str">
        <f t="shared" si="122"/>
        <v>'</v>
      </c>
      <c r="T1514" s="1" t="str">
        <f t="shared" si="121"/>
        <v>14:51</v>
      </c>
      <c r="U1514" s="4" t="str">
        <f t="shared" si="123"/>
        <v>{time:'14:51', margin:-12, text: '', team: ''},</v>
      </c>
    </row>
    <row r="1515" spans="1:21" ht="15" hidden="1" customHeight="1">
      <c r="A1515" s="1">
        <v>0.61805555555546599</v>
      </c>
      <c r="B1515" s="4">
        <f t="shared" si="124"/>
        <v>14</v>
      </c>
      <c r="C1515" s="2" t="s">
        <v>279</v>
      </c>
      <c r="I1515">
        <f t="shared" si="125"/>
        <v>-12</v>
      </c>
      <c r="R1515" t="str">
        <f t="shared" si="120"/>
        <v>14:50</v>
      </c>
      <c r="S1515" t="str">
        <f t="shared" si="122"/>
        <v>'</v>
      </c>
      <c r="T1515" s="1" t="str">
        <f t="shared" si="121"/>
        <v>14:50</v>
      </c>
      <c r="U1515" s="4" t="str">
        <f t="shared" si="123"/>
        <v>{time:'14:50', margin:-12, text: '', team: ''},</v>
      </c>
    </row>
    <row r="1516" spans="1:21" ht="15" hidden="1" customHeight="1">
      <c r="A1516" s="1">
        <v>0.61736111111102099</v>
      </c>
      <c r="B1516" s="4">
        <f t="shared" si="124"/>
        <v>14</v>
      </c>
      <c r="C1516" s="2" t="s">
        <v>312</v>
      </c>
      <c r="I1516">
        <f t="shared" si="125"/>
        <v>-12</v>
      </c>
      <c r="R1516" t="str">
        <f t="shared" si="120"/>
        <v>14:49</v>
      </c>
      <c r="S1516" t="str">
        <f t="shared" si="122"/>
        <v>'</v>
      </c>
      <c r="T1516" s="1" t="str">
        <f t="shared" si="121"/>
        <v>14:49</v>
      </c>
      <c r="U1516" s="4" t="str">
        <f t="shared" si="123"/>
        <v>{time:'14:49', margin:-12, text: '', team: ''},</v>
      </c>
    </row>
    <row r="1517" spans="1:21" ht="15" hidden="1" customHeight="1">
      <c r="A1517" s="1">
        <v>0.61666666666657599</v>
      </c>
      <c r="B1517" s="4">
        <f t="shared" si="124"/>
        <v>14</v>
      </c>
      <c r="C1517" s="2" t="s">
        <v>277</v>
      </c>
      <c r="I1517">
        <f t="shared" si="125"/>
        <v>-12</v>
      </c>
      <c r="R1517" t="str">
        <f t="shared" si="120"/>
        <v>14:48</v>
      </c>
      <c r="S1517" t="str">
        <f t="shared" si="122"/>
        <v>'</v>
      </c>
      <c r="T1517" s="1" t="str">
        <f t="shared" si="121"/>
        <v>14:48</v>
      </c>
      <c r="U1517" s="4" t="str">
        <f t="shared" si="123"/>
        <v>{time:'14:48', margin:-12, text: '', team: ''},</v>
      </c>
    </row>
    <row r="1518" spans="1:21" ht="15" hidden="1" customHeight="1">
      <c r="A1518" s="1">
        <v>0.61597222222213099</v>
      </c>
      <c r="B1518" s="4">
        <f t="shared" si="124"/>
        <v>14</v>
      </c>
      <c r="C1518" s="2" t="s">
        <v>289</v>
      </c>
      <c r="I1518">
        <f t="shared" si="125"/>
        <v>-12</v>
      </c>
      <c r="R1518" t="str">
        <f t="shared" si="120"/>
        <v>14:47</v>
      </c>
      <c r="S1518" t="str">
        <f t="shared" si="122"/>
        <v>'</v>
      </c>
      <c r="T1518" s="1" t="str">
        <f t="shared" si="121"/>
        <v>14:47</v>
      </c>
      <c r="U1518" s="4" t="str">
        <f t="shared" si="123"/>
        <v>{time:'14:47', margin:-12, text: '', team: ''},</v>
      </c>
    </row>
    <row r="1519" spans="1:21" ht="15" hidden="1" customHeight="1">
      <c r="A1519" s="1">
        <v>0.615277777777686</v>
      </c>
      <c r="B1519" s="4">
        <f t="shared" si="124"/>
        <v>14</v>
      </c>
      <c r="C1519" s="2" t="s">
        <v>276</v>
      </c>
      <c r="I1519">
        <f t="shared" si="125"/>
        <v>-12</v>
      </c>
      <c r="R1519" t="str">
        <f t="shared" si="120"/>
        <v>14:46</v>
      </c>
      <c r="S1519" t="str">
        <f t="shared" si="122"/>
        <v>'</v>
      </c>
      <c r="T1519" s="1" t="str">
        <f t="shared" si="121"/>
        <v>14:46</v>
      </c>
      <c r="U1519" s="4" t="str">
        <f t="shared" si="123"/>
        <v>{time:'14:46', margin:-12, text: '', team: ''},</v>
      </c>
    </row>
    <row r="1520" spans="1:21" ht="15" hidden="1" customHeight="1">
      <c r="A1520" s="1">
        <v>0.614583333333241</v>
      </c>
      <c r="B1520" s="4">
        <f t="shared" si="124"/>
        <v>14</v>
      </c>
      <c r="C1520" s="2" t="s">
        <v>286</v>
      </c>
      <c r="I1520">
        <f t="shared" si="125"/>
        <v>-12</v>
      </c>
      <c r="R1520" t="str">
        <f t="shared" si="120"/>
        <v>14:45</v>
      </c>
      <c r="S1520" t="str">
        <f t="shared" si="122"/>
        <v>'</v>
      </c>
      <c r="T1520" s="1" t="str">
        <f t="shared" si="121"/>
        <v>14:45</v>
      </c>
      <c r="U1520" s="4" t="str">
        <f t="shared" si="123"/>
        <v>{time:'14:45', margin:-12, text: '', team: ''},</v>
      </c>
    </row>
    <row r="1521" spans="1:21" ht="15" hidden="1" customHeight="1">
      <c r="A1521" s="1">
        <v>0.613888888888796</v>
      </c>
      <c r="B1521" s="4">
        <f t="shared" si="124"/>
        <v>14</v>
      </c>
      <c r="C1521" s="2" t="s">
        <v>274</v>
      </c>
      <c r="I1521">
        <f t="shared" si="125"/>
        <v>-12</v>
      </c>
      <c r="R1521" t="str">
        <f t="shared" si="120"/>
        <v>14:44</v>
      </c>
      <c r="S1521" t="str">
        <f t="shared" si="122"/>
        <v>'</v>
      </c>
      <c r="T1521" s="1" t="str">
        <f t="shared" si="121"/>
        <v>14:44</v>
      </c>
      <c r="U1521" s="4" t="str">
        <f t="shared" si="123"/>
        <v>{time:'14:44', margin:-12, text: '', team: ''},</v>
      </c>
    </row>
    <row r="1522" spans="1:21" ht="15" hidden="1" customHeight="1">
      <c r="A1522" s="1">
        <v>0.61319444444435101</v>
      </c>
      <c r="B1522" s="4">
        <f t="shared" si="124"/>
        <v>14</v>
      </c>
      <c r="C1522" s="2" t="s">
        <v>283</v>
      </c>
      <c r="I1522">
        <f t="shared" si="125"/>
        <v>-12</v>
      </c>
      <c r="R1522" t="str">
        <f t="shared" si="120"/>
        <v>14:43</v>
      </c>
      <c r="S1522" t="str">
        <f t="shared" si="122"/>
        <v>'</v>
      </c>
      <c r="T1522" s="1" t="str">
        <f t="shared" si="121"/>
        <v>14:43</v>
      </c>
      <c r="U1522" s="4" t="str">
        <f t="shared" si="123"/>
        <v>{time:'14:43', margin:-12, text: '', team: ''},</v>
      </c>
    </row>
    <row r="1523" spans="1:21" ht="15" hidden="1" customHeight="1">
      <c r="A1523" s="1">
        <v>0.61249999999990601</v>
      </c>
      <c r="B1523" s="4">
        <f t="shared" si="124"/>
        <v>14</v>
      </c>
      <c r="C1523" s="2" t="s">
        <v>273</v>
      </c>
      <c r="I1523">
        <f t="shared" si="125"/>
        <v>-12</v>
      </c>
      <c r="R1523" t="str">
        <f t="shared" si="120"/>
        <v>14:42</v>
      </c>
      <c r="S1523" t="str">
        <f t="shared" si="122"/>
        <v>'</v>
      </c>
      <c r="T1523" s="1" t="str">
        <f t="shared" si="121"/>
        <v>14:42</v>
      </c>
      <c r="U1523" s="4" t="str">
        <f t="shared" si="123"/>
        <v>{time:'14:42', margin:-12, text: '', team: ''},</v>
      </c>
    </row>
    <row r="1524" spans="1:21" ht="15" customHeight="1">
      <c r="A1524" s="1">
        <v>0.61180555555546101</v>
      </c>
      <c r="B1524" s="4">
        <f t="shared" si="124"/>
        <v>14</v>
      </c>
      <c r="C1524" s="2" t="s">
        <v>281</v>
      </c>
      <c r="D1524" s="1">
        <v>0.6118055555555556</v>
      </c>
      <c r="E1524" s="2" t="s">
        <v>147</v>
      </c>
      <c r="F1524" s="2" t="s">
        <v>5</v>
      </c>
      <c r="G1524" s="2" t="s">
        <v>268</v>
      </c>
      <c r="H1524" s="2" t="s">
        <v>277</v>
      </c>
      <c r="I1524">
        <f t="shared" si="125"/>
        <v>-14</v>
      </c>
      <c r="R1524" t="str">
        <f t="shared" si="120"/>
        <v>14:41</v>
      </c>
      <c r="S1524" t="str">
        <f t="shared" si="122"/>
        <v>'</v>
      </c>
      <c r="T1524" s="1" t="str">
        <f t="shared" si="121"/>
        <v>14:41</v>
      </c>
      <c r="U1524" s="4" t="str">
        <f t="shared" si="123"/>
        <v>{time:'14:41', margin:-14, text: 'Michael Humphrey made Jumper. Assisted by Chasson Randle.', team: 'STANFORD'},</v>
      </c>
    </row>
    <row r="1525" spans="1:21" ht="15" hidden="1" customHeight="1">
      <c r="A1525" s="1">
        <v>0.61111111111101601</v>
      </c>
      <c r="B1525" s="4">
        <f t="shared" si="124"/>
        <v>14</v>
      </c>
      <c r="C1525" s="2" t="s">
        <v>272</v>
      </c>
      <c r="I1525">
        <f t="shared" si="125"/>
        <v>-14</v>
      </c>
      <c r="R1525" t="str">
        <f t="shared" ref="R1525:R1588" si="126">B1525&amp;":"&amp;C1525</f>
        <v>14:40</v>
      </c>
      <c r="S1525" t="str">
        <f t="shared" si="122"/>
        <v>'</v>
      </c>
      <c r="T1525" s="1" t="str">
        <f t="shared" ref="T1525:T1588" si="127">R1525</f>
        <v>14:40</v>
      </c>
      <c r="U1525" s="4" t="str">
        <f t="shared" si="123"/>
        <v>{time:'14:40', margin:-14, text: '', team: ''},</v>
      </c>
    </row>
    <row r="1526" spans="1:21" ht="15" hidden="1" customHeight="1">
      <c r="A1526" s="1">
        <v>0.61041666666657102</v>
      </c>
      <c r="B1526" s="4">
        <f t="shared" si="124"/>
        <v>14</v>
      </c>
      <c r="C1526" s="2" t="s">
        <v>271</v>
      </c>
      <c r="I1526">
        <f t="shared" si="125"/>
        <v>-14</v>
      </c>
      <c r="R1526" t="str">
        <f t="shared" si="126"/>
        <v>14:39</v>
      </c>
      <c r="S1526" t="str">
        <f t="shared" si="122"/>
        <v>'</v>
      </c>
      <c r="T1526" s="1" t="str">
        <f t="shared" si="127"/>
        <v>14:39</v>
      </c>
      <c r="U1526" s="4" t="str">
        <f t="shared" si="123"/>
        <v>{time:'14:39', margin:-14, text: '', team: ''},</v>
      </c>
    </row>
    <row r="1527" spans="1:21" ht="15" hidden="1" customHeight="1">
      <c r="A1527" s="1">
        <v>0.60972222222212602</v>
      </c>
      <c r="B1527" s="4">
        <f t="shared" si="124"/>
        <v>14</v>
      </c>
      <c r="C1527" s="2" t="s">
        <v>313</v>
      </c>
      <c r="I1527">
        <f t="shared" si="125"/>
        <v>-14</v>
      </c>
      <c r="R1527" t="str">
        <f t="shared" si="126"/>
        <v>14:38</v>
      </c>
      <c r="S1527" t="str">
        <f t="shared" si="122"/>
        <v>'</v>
      </c>
      <c r="T1527" s="1" t="str">
        <f t="shared" si="127"/>
        <v>14:38</v>
      </c>
      <c r="U1527" s="4" t="str">
        <f t="shared" si="123"/>
        <v>{time:'14:38', margin:-14, text: '', team: ''},</v>
      </c>
    </row>
    <row r="1528" spans="1:21" ht="15" hidden="1" customHeight="1">
      <c r="A1528" s="1">
        <v>0.60902777777768102</v>
      </c>
      <c r="B1528" s="4">
        <f t="shared" si="124"/>
        <v>14</v>
      </c>
      <c r="C1528" s="2" t="s">
        <v>270</v>
      </c>
      <c r="I1528">
        <f t="shared" si="125"/>
        <v>-14</v>
      </c>
      <c r="R1528" t="str">
        <f t="shared" si="126"/>
        <v>14:37</v>
      </c>
      <c r="S1528" t="str">
        <f t="shared" si="122"/>
        <v>'</v>
      </c>
      <c r="T1528" s="1" t="str">
        <f t="shared" si="127"/>
        <v>14:37</v>
      </c>
      <c r="U1528" s="4" t="str">
        <f t="shared" si="123"/>
        <v>{time:'14:37', margin:-14, text: '', team: ''},</v>
      </c>
    </row>
    <row r="1529" spans="1:21" ht="15" hidden="1" customHeight="1">
      <c r="A1529" s="1">
        <v>0.60833333333323603</v>
      </c>
      <c r="B1529" s="4">
        <f t="shared" si="124"/>
        <v>14</v>
      </c>
      <c r="C1529" s="2" t="s">
        <v>278</v>
      </c>
      <c r="I1529">
        <f t="shared" si="125"/>
        <v>-14</v>
      </c>
      <c r="R1529" t="str">
        <f t="shared" si="126"/>
        <v>14:36</v>
      </c>
      <c r="S1529" t="str">
        <f t="shared" si="122"/>
        <v>'</v>
      </c>
      <c r="T1529" s="1" t="str">
        <f t="shared" si="127"/>
        <v>14:36</v>
      </c>
      <c r="U1529" s="4" t="str">
        <f t="shared" si="123"/>
        <v>{time:'14:36', margin:-14, text: '', team: ''},</v>
      </c>
    </row>
    <row r="1530" spans="1:21" ht="15" hidden="1" customHeight="1">
      <c r="A1530" s="1">
        <v>0.60763888888879103</v>
      </c>
      <c r="B1530" s="4">
        <f t="shared" si="124"/>
        <v>14</v>
      </c>
      <c r="C1530" s="2" t="s">
        <v>269</v>
      </c>
      <c r="I1530">
        <f t="shared" si="125"/>
        <v>-14</v>
      </c>
      <c r="R1530" t="str">
        <f t="shared" si="126"/>
        <v>14:35</v>
      </c>
      <c r="S1530" t="str">
        <f t="shared" si="122"/>
        <v>'</v>
      </c>
      <c r="T1530" s="1" t="str">
        <f t="shared" si="127"/>
        <v>14:35</v>
      </c>
      <c r="U1530" s="4" t="str">
        <f t="shared" si="123"/>
        <v>{time:'14:35', margin:-14, text: '', team: ''},</v>
      </c>
    </row>
    <row r="1531" spans="1:21" ht="15" hidden="1" customHeight="1">
      <c r="A1531" s="1">
        <v>0.60694444444434603</v>
      </c>
      <c r="B1531" s="4">
        <f t="shared" si="124"/>
        <v>14</v>
      </c>
      <c r="C1531" s="2" t="s">
        <v>268</v>
      </c>
      <c r="I1531">
        <f t="shared" si="125"/>
        <v>-14</v>
      </c>
      <c r="R1531" t="str">
        <f t="shared" si="126"/>
        <v>14:34</v>
      </c>
      <c r="S1531" t="str">
        <f t="shared" si="122"/>
        <v>'</v>
      </c>
      <c r="T1531" s="1" t="str">
        <f t="shared" si="127"/>
        <v>14:34</v>
      </c>
      <c r="U1531" s="4" t="str">
        <f t="shared" si="123"/>
        <v>{time:'14:34', margin:-14, text: '', team: ''},</v>
      </c>
    </row>
    <row r="1532" spans="1:21" ht="15" hidden="1" customHeight="1">
      <c r="A1532" s="1">
        <v>0.60624999999990103</v>
      </c>
      <c r="B1532" s="4">
        <f t="shared" si="124"/>
        <v>14</v>
      </c>
      <c r="C1532" s="2" t="s">
        <v>267</v>
      </c>
      <c r="I1532">
        <f t="shared" si="125"/>
        <v>-14</v>
      </c>
      <c r="R1532" t="str">
        <f t="shared" si="126"/>
        <v>14:33</v>
      </c>
      <c r="S1532" t="str">
        <f t="shared" si="122"/>
        <v>'</v>
      </c>
      <c r="T1532" s="1" t="str">
        <f t="shared" si="127"/>
        <v>14:33</v>
      </c>
      <c r="U1532" s="4" t="str">
        <f t="shared" si="123"/>
        <v>{time:'14:33', margin:-14, text: '', team: ''},</v>
      </c>
    </row>
    <row r="1533" spans="1:21" ht="15" hidden="1" customHeight="1">
      <c r="A1533" s="1">
        <v>0.60555555555545604</v>
      </c>
      <c r="B1533" s="4">
        <f t="shared" si="124"/>
        <v>14</v>
      </c>
      <c r="C1533" s="2" t="s">
        <v>275</v>
      </c>
      <c r="I1533">
        <f t="shared" si="125"/>
        <v>-14</v>
      </c>
      <c r="R1533" t="str">
        <f t="shared" si="126"/>
        <v>14:32</v>
      </c>
      <c r="S1533" t="str">
        <f t="shared" si="122"/>
        <v>'</v>
      </c>
      <c r="T1533" s="1" t="str">
        <f t="shared" si="127"/>
        <v>14:32</v>
      </c>
      <c r="U1533" s="4" t="str">
        <f t="shared" si="123"/>
        <v>{time:'14:32', margin:-14, text: '', team: ''},</v>
      </c>
    </row>
    <row r="1534" spans="1:21" ht="15" hidden="1" customHeight="1">
      <c r="A1534" s="1">
        <v>0.60486111111101104</v>
      </c>
      <c r="B1534" s="4">
        <f t="shared" si="124"/>
        <v>14</v>
      </c>
      <c r="C1534" s="2" t="s">
        <v>314</v>
      </c>
      <c r="I1534">
        <f t="shared" si="125"/>
        <v>-14</v>
      </c>
      <c r="R1534" t="str">
        <f t="shared" si="126"/>
        <v>14:31</v>
      </c>
      <c r="S1534" t="str">
        <f t="shared" si="122"/>
        <v>'</v>
      </c>
      <c r="T1534" s="1" t="str">
        <f t="shared" si="127"/>
        <v>14:31</v>
      </c>
      <c r="U1534" s="4" t="str">
        <f t="shared" si="123"/>
        <v>{time:'14:31', margin:-14, text: '', team: ''},</v>
      </c>
    </row>
    <row r="1535" spans="1:21" ht="15" hidden="1" customHeight="1">
      <c r="A1535" s="1">
        <v>0.60416666666656604</v>
      </c>
      <c r="B1535" s="4">
        <f t="shared" si="124"/>
        <v>14</v>
      </c>
      <c r="C1535" s="2" t="s">
        <v>266</v>
      </c>
      <c r="I1535">
        <f t="shared" si="125"/>
        <v>-14</v>
      </c>
      <c r="R1535" t="str">
        <f t="shared" si="126"/>
        <v>14:30</v>
      </c>
      <c r="S1535" t="str">
        <f t="shared" si="122"/>
        <v>'</v>
      </c>
      <c r="T1535" s="1" t="str">
        <f t="shared" si="127"/>
        <v>14:30</v>
      </c>
      <c r="U1535" s="4" t="str">
        <f t="shared" si="123"/>
        <v>{time:'14:30', margin:-14, text: '', team: ''},</v>
      </c>
    </row>
    <row r="1536" spans="1:21" ht="15" hidden="1" customHeight="1">
      <c r="A1536" s="1">
        <v>0.60347222222212105</v>
      </c>
      <c r="B1536" s="4">
        <f t="shared" si="124"/>
        <v>14</v>
      </c>
      <c r="C1536" s="2" t="s">
        <v>315</v>
      </c>
      <c r="I1536">
        <f t="shared" si="125"/>
        <v>-14</v>
      </c>
      <c r="R1536" t="str">
        <f t="shared" si="126"/>
        <v>14:29</v>
      </c>
      <c r="S1536" t="str">
        <f t="shared" si="122"/>
        <v>'</v>
      </c>
      <c r="T1536" s="1" t="str">
        <f t="shared" si="127"/>
        <v>14:29</v>
      </c>
      <c r="U1536" s="4" t="str">
        <f t="shared" si="123"/>
        <v>{time:'14:29', margin:-14, text: '', team: ''},</v>
      </c>
    </row>
    <row r="1537" spans="1:21" ht="15" hidden="1" customHeight="1">
      <c r="A1537" s="1">
        <v>0.60277777777767605</v>
      </c>
      <c r="B1537" s="4">
        <f t="shared" si="124"/>
        <v>14</v>
      </c>
      <c r="C1537" s="2" t="s">
        <v>263</v>
      </c>
      <c r="I1537">
        <f t="shared" si="125"/>
        <v>-14</v>
      </c>
      <c r="R1537" t="str">
        <f t="shared" si="126"/>
        <v>14:28</v>
      </c>
      <c r="S1537" t="str">
        <f t="shared" si="122"/>
        <v>'</v>
      </c>
      <c r="T1537" s="1" t="str">
        <f t="shared" si="127"/>
        <v>14:28</v>
      </c>
      <c r="U1537" s="4" t="str">
        <f t="shared" si="123"/>
        <v>{time:'14:28', margin:-14, text: '', team: ''},</v>
      </c>
    </row>
    <row r="1538" spans="1:21" ht="15" hidden="1" customHeight="1">
      <c r="A1538" s="1">
        <v>0.60208333333323105</v>
      </c>
      <c r="B1538" s="4">
        <f t="shared" si="124"/>
        <v>14</v>
      </c>
      <c r="C1538" s="2" t="s">
        <v>316</v>
      </c>
      <c r="I1538">
        <f t="shared" si="125"/>
        <v>-14</v>
      </c>
      <c r="R1538" t="str">
        <f t="shared" si="126"/>
        <v>14:27</v>
      </c>
      <c r="S1538" t="str">
        <f t="shared" si="122"/>
        <v>'</v>
      </c>
      <c r="T1538" s="1" t="str">
        <f t="shared" si="127"/>
        <v>14:27</v>
      </c>
      <c r="U1538" s="4" t="str">
        <f t="shared" si="123"/>
        <v>{time:'14:27', margin:-14, text: '', team: ''},</v>
      </c>
    </row>
    <row r="1539" spans="1:21" ht="15" hidden="1" customHeight="1">
      <c r="A1539" s="1">
        <v>0.60138888888878606</v>
      </c>
      <c r="B1539" s="4">
        <f t="shared" si="124"/>
        <v>14</v>
      </c>
      <c r="C1539" s="2" t="s">
        <v>261</v>
      </c>
      <c r="I1539">
        <f t="shared" si="125"/>
        <v>-14</v>
      </c>
      <c r="R1539" t="str">
        <f t="shared" si="126"/>
        <v>14:26</v>
      </c>
      <c r="S1539" t="str">
        <f t="shared" si="122"/>
        <v>'</v>
      </c>
      <c r="T1539" s="1" t="str">
        <f t="shared" si="127"/>
        <v>14:26</v>
      </c>
      <c r="U1539" s="4" t="str">
        <f t="shared" si="123"/>
        <v>{time:'14:26', margin:-14, text: '', team: ''},</v>
      </c>
    </row>
    <row r="1540" spans="1:21" ht="15" hidden="1" customHeight="1">
      <c r="A1540" s="1">
        <v>0.60069444444434095</v>
      </c>
      <c r="B1540" s="4">
        <f t="shared" si="124"/>
        <v>14</v>
      </c>
      <c r="C1540" s="2" t="s">
        <v>260</v>
      </c>
      <c r="I1540">
        <f t="shared" si="125"/>
        <v>-14</v>
      </c>
      <c r="R1540" t="str">
        <f t="shared" si="126"/>
        <v>14:25</v>
      </c>
      <c r="S1540" t="str">
        <f t="shared" si="122"/>
        <v>'</v>
      </c>
      <c r="T1540" s="1" t="str">
        <f t="shared" si="127"/>
        <v>14:25</v>
      </c>
      <c r="U1540" s="4" t="str">
        <f t="shared" si="123"/>
        <v>{time:'14:25', margin:-14, text: '', team: ''},</v>
      </c>
    </row>
    <row r="1541" spans="1:21" ht="15" hidden="1" customHeight="1">
      <c r="A1541" s="1">
        <v>0.59999999999989595</v>
      </c>
      <c r="B1541" s="4">
        <f t="shared" si="124"/>
        <v>14</v>
      </c>
      <c r="C1541" s="2" t="s">
        <v>259</v>
      </c>
      <c r="I1541">
        <f t="shared" si="125"/>
        <v>-14</v>
      </c>
      <c r="R1541" t="str">
        <f t="shared" si="126"/>
        <v>14:24</v>
      </c>
      <c r="S1541" t="str">
        <f t="shared" ref="S1541:S1604" si="128">"'"</f>
        <v>'</v>
      </c>
      <c r="T1541" s="1" t="str">
        <f t="shared" si="127"/>
        <v>14:24</v>
      </c>
      <c r="U1541" s="4" t="str">
        <f t="shared" ref="U1541:U1604" si="129">"{time:'"&amp;R1541&amp;"', margin:"&amp;I1541&amp;", text: '"&amp;E1541&amp;"', team: '"&amp;F1541&amp;"'},"</f>
        <v>{time:'14:24', margin:-14, text: '', team: ''},</v>
      </c>
    </row>
    <row r="1542" spans="1:21" ht="15" hidden="1" customHeight="1">
      <c r="A1542" s="1">
        <v>0.59930555555545095</v>
      </c>
      <c r="B1542" s="4">
        <f t="shared" ref="B1542:B1605" si="130">IF(C1541="00",B1541-1,B1541)</f>
        <v>14</v>
      </c>
      <c r="C1542" s="2" t="s">
        <v>265</v>
      </c>
      <c r="I1542">
        <f t="shared" ref="I1542:I1605" si="131">IF(E1542="",I1541,(G1542-H1542))</f>
        <v>-14</v>
      </c>
      <c r="R1542" t="str">
        <f t="shared" si="126"/>
        <v>14:23</v>
      </c>
      <c r="S1542" t="str">
        <f t="shared" si="128"/>
        <v>'</v>
      </c>
      <c r="T1542" s="1" t="str">
        <f t="shared" si="127"/>
        <v>14:23</v>
      </c>
      <c r="U1542" s="4" t="str">
        <f t="shared" si="129"/>
        <v>{time:'14:23', margin:-14, text: '', team: ''},</v>
      </c>
    </row>
    <row r="1543" spans="1:21" ht="15" hidden="1" customHeight="1">
      <c r="A1543" s="1">
        <v>0.59861111111100596</v>
      </c>
      <c r="B1543" s="4">
        <f t="shared" si="130"/>
        <v>14</v>
      </c>
      <c r="C1543" s="2" t="s">
        <v>258</v>
      </c>
      <c r="I1543">
        <f t="shared" si="131"/>
        <v>-14</v>
      </c>
      <c r="R1543" t="str">
        <f t="shared" si="126"/>
        <v>14:22</v>
      </c>
      <c r="S1543" t="str">
        <f t="shared" si="128"/>
        <v>'</v>
      </c>
      <c r="T1543" s="1" t="str">
        <f t="shared" si="127"/>
        <v>14:22</v>
      </c>
      <c r="U1543" s="4" t="str">
        <f t="shared" si="129"/>
        <v>{time:'14:22', margin:-14, text: '', team: ''},</v>
      </c>
    </row>
    <row r="1544" spans="1:21" ht="15" customHeight="1">
      <c r="A1544" s="1">
        <v>0.59791666666656096</v>
      </c>
      <c r="B1544" s="4">
        <f t="shared" si="130"/>
        <v>14</v>
      </c>
      <c r="C1544" s="2" t="s">
        <v>264</v>
      </c>
      <c r="D1544" s="1">
        <v>0.59791666666666665</v>
      </c>
      <c r="E1544" s="2" t="s">
        <v>129</v>
      </c>
      <c r="F1544" s="2" t="s">
        <v>5</v>
      </c>
      <c r="G1544" s="2" t="s">
        <v>268</v>
      </c>
      <c r="H1544" s="2" t="s">
        <v>277</v>
      </c>
      <c r="I1544">
        <f t="shared" si="131"/>
        <v>-14</v>
      </c>
      <c r="R1544" t="str">
        <f t="shared" si="126"/>
        <v>14:21</v>
      </c>
      <c r="S1544" t="str">
        <f t="shared" si="128"/>
        <v>'</v>
      </c>
      <c r="T1544" s="1" t="str">
        <f t="shared" si="127"/>
        <v>14:21</v>
      </c>
      <c r="U1544" s="4" t="str">
        <f t="shared" si="129"/>
        <v>{time:'14:21', margin:-14, text: 'Foul on Marcus Allen.', team: 'STANFORD'},</v>
      </c>
    </row>
    <row r="1545" spans="1:21" ht="15" customHeight="1">
      <c r="A1545" s="1">
        <v>0.59722222222211596</v>
      </c>
      <c r="B1545" s="4">
        <f t="shared" si="130"/>
        <v>14</v>
      </c>
      <c r="C1545" s="2" t="s">
        <v>256</v>
      </c>
      <c r="D1545" s="1">
        <v>0.59791666666666665</v>
      </c>
      <c r="E1545" s="2" t="s">
        <v>148</v>
      </c>
      <c r="F1545" s="2" t="s">
        <v>241</v>
      </c>
      <c r="G1545" s="2" t="s">
        <v>269</v>
      </c>
      <c r="H1545" s="2" t="s">
        <v>277</v>
      </c>
      <c r="I1545">
        <f t="shared" si="131"/>
        <v>-13</v>
      </c>
      <c r="R1545" t="str">
        <f t="shared" si="126"/>
        <v>14:20</v>
      </c>
      <c r="S1545" t="str">
        <f t="shared" si="128"/>
        <v>'</v>
      </c>
      <c r="T1545" s="1" t="str">
        <f t="shared" si="127"/>
        <v>14:20</v>
      </c>
      <c r="U1545" s="4" t="str">
        <f t="shared" si="129"/>
        <v>{time:'14:20', margin:-13, text: 'Jordan Mathews made Free Throw.', team: 'CAL'},</v>
      </c>
    </row>
    <row r="1546" spans="1:21" ht="15" customHeight="1">
      <c r="A1546" s="1">
        <v>0.59652777777767096</v>
      </c>
      <c r="B1546" s="4">
        <f t="shared" si="130"/>
        <v>14</v>
      </c>
      <c r="C1546" s="2" t="s">
        <v>262</v>
      </c>
      <c r="D1546" s="1">
        <v>0.59791666666666665</v>
      </c>
      <c r="E1546" s="2" t="s">
        <v>148</v>
      </c>
      <c r="F1546" s="2" t="s">
        <v>241</v>
      </c>
      <c r="G1546" s="2" t="s">
        <v>278</v>
      </c>
      <c r="H1546" s="2" t="s">
        <v>277</v>
      </c>
      <c r="I1546">
        <f t="shared" si="131"/>
        <v>-12</v>
      </c>
      <c r="R1546" t="str">
        <f t="shared" si="126"/>
        <v>14:19</v>
      </c>
      <c r="S1546" t="str">
        <f t="shared" si="128"/>
        <v>'</v>
      </c>
      <c r="T1546" s="1" t="str">
        <f t="shared" si="127"/>
        <v>14:19</v>
      </c>
      <c r="U1546" s="4" t="str">
        <f t="shared" si="129"/>
        <v>{time:'14:19', margin:-12, text: 'Jordan Mathews made Free Throw.', team: 'CAL'},</v>
      </c>
    </row>
    <row r="1547" spans="1:21">
      <c r="A1547" s="1">
        <v>0.59583333333322597</v>
      </c>
      <c r="B1547" s="4">
        <f t="shared" si="130"/>
        <v>14</v>
      </c>
      <c r="C1547" s="2" t="s">
        <v>255</v>
      </c>
      <c r="D1547" s="1">
        <v>0.59791666666666665</v>
      </c>
      <c r="E1547" s="2" t="s">
        <v>151</v>
      </c>
      <c r="F1547" s="2" t="s">
        <v>241</v>
      </c>
      <c r="G1547" s="2" t="s">
        <v>278</v>
      </c>
      <c r="H1547" s="2" t="s">
        <v>277</v>
      </c>
      <c r="I1547">
        <f t="shared" si="131"/>
        <v>-12</v>
      </c>
      <c r="R1547" t="str">
        <f t="shared" si="126"/>
        <v>14:18</v>
      </c>
      <c r="S1547" t="str">
        <f t="shared" si="128"/>
        <v>'</v>
      </c>
      <c r="T1547" s="1" t="str">
        <f t="shared" si="127"/>
        <v>14:18</v>
      </c>
      <c r="U1547" s="4" t="str">
        <f t="shared" si="129"/>
        <v>{time:'14:18', margin:-12, text: 'Jordan Mathews missed Free Throw.', team: 'CAL'},</v>
      </c>
    </row>
    <row r="1548" spans="1:21" ht="15" customHeight="1">
      <c r="A1548" s="1">
        <v>0.59513888888878097</v>
      </c>
      <c r="B1548" s="4">
        <f t="shared" si="130"/>
        <v>14</v>
      </c>
      <c r="C1548" s="2" t="s">
        <v>257</v>
      </c>
      <c r="D1548" s="1">
        <v>0.59791666666666665</v>
      </c>
      <c r="E1548" s="2" t="s">
        <v>49</v>
      </c>
      <c r="F1548" s="2" t="s">
        <v>5</v>
      </c>
      <c r="G1548" s="2" t="s">
        <v>278</v>
      </c>
      <c r="H1548" s="2" t="s">
        <v>277</v>
      </c>
      <c r="I1548">
        <f t="shared" si="131"/>
        <v>-12</v>
      </c>
      <c r="R1548" t="str">
        <f t="shared" si="126"/>
        <v>14:17</v>
      </c>
      <c r="S1548" t="str">
        <f t="shared" si="128"/>
        <v>'</v>
      </c>
      <c r="T1548" s="1" t="str">
        <f t="shared" si="127"/>
        <v>14:17</v>
      </c>
      <c r="U1548" s="4" t="str">
        <f t="shared" si="129"/>
        <v>{time:'14:17', margin:-12, text: 'Anthony Brown Defensive Rebound.', team: 'STANFORD'},</v>
      </c>
    </row>
    <row r="1549" spans="1:21" ht="15" hidden="1" customHeight="1">
      <c r="A1549" s="1">
        <v>0.59444444444433597</v>
      </c>
      <c r="B1549" s="4">
        <f t="shared" si="130"/>
        <v>14</v>
      </c>
      <c r="C1549" s="2" t="s">
        <v>253</v>
      </c>
      <c r="I1549">
        <f t="shared" si="131"/>
        <v>-12</v>
      </c>
      <c r="R1549" t="str">
        <f t="shared" si="126"/>
        <v>14:16</v>
      </c>
      <c r="S1549" t="str">
        <f t="shared" si="128"/>
        <v>'</v>
      </c>
      <c r="T1549" s="1" t="str">
        <f t="shared" si="127"/>
        <v>14:16</v>
      </c>
      <c r="U1549" s="4" t="str">
        <f t="shared" si="129"/>
        <v>{time:'14:16', margin:-12, text: '', team: ''},</v>
      </c>
    </row>
    <row r="1550" spans="1:21" ht="15" hidden="1" customHeight="1">
      <c r="A1550" s="1">
        <v>0.59374999999989098</v>
      </c>
      <c r="B1550" s="4">
        <f t="shared" si="130"/>
        <v>14</v>
      </c>
      <c r="C1550" s="2" t="s">
        <v>252</v>
      </c>
      <c r="I1550">
        <f t="shared" si="131"/>
        <v>-12</v>
      </c>
      <c r="R1550" t="str">
        <f t="shared" si="126"/>
        <v>14:15</v>
      </c>
      <c r="S1550" t="str">
        <f t="shared" si="128"/>
        <v>'</v>
      </c>
      <c r="T1550" s="1" t="str">
        <f t="shared" si="127"/>
        <v>14:15</v>
      </c>
      <c r="U1550" s="4" t="str">
        <f t="shared" si="129"/>
        <v>{time:'14:15', margin:-12, text: '', team: ''},</v>
      </c>
    </row>
    <row r="1551" spans="1:21" ht="15" hidden="1" customHeight="1">
      <c r="A1551" s="1">
        <v>0.59305555555544598</v>
      </c>
      <c r="B1551" s="4">
        <f t="shared" si="130"/>
        <v>14</v>
      </c>
      <c r="C1551" s="2" t="s">
        <v>251</v>
      </c>
      <c r="I1551">
        <f t="shared" si="131"/>
        <v>-12</v>
      </c>
      <c r="R1551" t="str">
        <f t="shared" si="126"/>
        <v>14:14</v>
      </c>
      <c r="S1551" t="str">
        <f t="shared" si="128"/>
        <v>'</v>
      </c>
      <c r="T1551" s="1" t="str">
        <f t="shared" si="127"/>
        <v>14:14</v>
      </c>
      <c r="U1551" s="4" t="str">
        <f t="shared" si="129"/>
        <v>{time:'14:14', margin:-12, text: '', team: ''},</v>
      </c>
    </row>
    <row r="1552" spans="1:21" ht="15" hidden="1" customHeight="1">
      <c r="A1552" s="1">
        <v>0.59236111111100098</v>
      </c>
      <c r="B1552" s="4">
        <f t="shared" si="130"/>
        <v>14</v>
      </c>
      <c r="C1552" s="2" t="s">
        <v>254</v>
      </c>
      <c r="I1552">
        <f t="shared" si="131"/>
        <v>-12</v>
      </c>
      <c r="R1552" t="str">
        <f t="shared" si="126"/>
        <v>14:13</v>
      </c>
      <c r="S1552" t="str">
        <f t="shared" si="128"/>
        <v>'</v>
      </c>
      <c r="T1552" s="1" t="str">
        <f t="shared" si="127"/>
        <v>14:13</v>
      </c>
      <c r="U1552" s="4" t="str">
        <f t="shared" si="129"/>
        <v>{time:'14:13', margin:-12, text: '', team: ''},</v>
      </c>
    </row>
    <row r="1553" spans="1:21" ht="15" hidden="1" customHeight="1">
      <c r="A1553" s="1">
        <v>0.59166666666655598</v>
      </c>
      <c r="B1553" s="4">
        <f t="shared" si="130"/>
        <v>14</v>
      </c>
      <c r="C1553" s="2" t="s">
        <v>317</v>
      </c>
      <c r="I1553">
        <f t="shared" si="131"/>
        <v>-12</v>
      </c>
      <c r="R1553" t="str">
        <f t="shared" si="126"/>
        <v>14:12</v>
      </c>
      <c r="S1553" t="str">
        <f t="shared" si="128"/>
        <v>'</v>
      </c>
      <c r="T1553" s="1" t="str">
        <f t="shared" si="127"/>
        <v>14:12</v>
      </c>
      <c r="U1553" s="4" t="str">
        <f t="shared" si="129"/>
        <v>{time:'14:12', margin:-12, text: '', team: ''},</v>
      </c>
    </row>
    <row r="1554" spans="1:21" ht="15" hidden="1" customHeight="1">
      <c r="A1554" s="1">
        <v>0.59097222222211099</v>
      </c>
      <c r="B1554" s="4">
        <f t="shared" si="130"/>
        <v>14</v>
      </c>
      <c r="C1554" s="2" t="s">
        <v>250</v>
      </c>
      <c r="I1554">
        <f t="shared" si="131"/>
        <v>-12</v>
      </c>
      <c r="R1554" t="str">
        <f t="shared" si="126"/>
        <v>14:11</v>
      </c>
      <c r="S1554" t="str">
        <f t="shared" si="128"/>
        <v>'</v>
      </c>
      <c r="T1554" s="1" t="str">
        <f t="shared" si="127"/>
        <v>14:11</v>
      </c>
      <c r="U1554" s="4" t="str">
        <f t="shared" si="129"/>
        <v>{time:'14:11', margin:-12, text: '', team: ''},</v>
      </c>
    </row>
    <row r="1555" spans="1:21" ht="15" hidden="1" customHeight="1">
      <c r="A1555" s="1">
        <v>0.59027777777766599</v>
      </c>
      <c r="B1555" s="4">
        <f t="shared" si="130"/>
        <v>14</v>
      </c>
      <c r="C1555" s="2" t="s">
        <v>318</v>
      </c>
      <c r="I1555">
        <f t="shared" si="131"/>
        <v>-12</v>
      </c>
      <c r="R1555" t="str">
        <f t="shared" si="126"/>
        <v>14:10</v>
      </c>
      <c r="S1555" t="str">
        <f t="shared" si="128"/>
        <v>'</v>
      </c>
      <c r="T1555" s="1" t="str">
        <f t="shared" si="127"/>
        <v>14:10</v>
      </c>
      <c r="U1555" s="4" t="str">
        <f t="shared" si="129"/>
        <v>{time:'14:10', margin:-12, text: '', team: ''},</v>
      </c>
    </row>
    <row r="1556" spans="1:21" ht="15" hidden="1" customHeight="1">
      <c r="A1556" s="1">
        <v>0.58958333333322099</v>
      </c>
      <c r="B1556" s="4">
        <f t="shared" si="130"/>
        <v>14</v>
      </c>
      <c r="C1556" s="2" t="s">
        <v>319</v>
      </c>
      <c r="I1556">
        <f t="shared" si="131"/>
        <v>-12</v>
      </c>
      <c r="R1556" t="str">
        <f t="shared" si="126"/>
        <v>14:09</v>
      </c>
      <c r="S1556" t="str">
        <f t="shared" si="128"/>
        <v>'</v>
      </c>
      <c r="T1556" s="1" t="str">
        <f t="shared" si="127"/>
        <v>14:09</v>
      </c>
      <c r="U1556" s="4" t="str">
        <f t="shared" si="129"/>
        <v>{time:'14:09', margin:-12, text: '', team: ''},</v>
      </c>
    </row>
    <row r="1557" spans="1:21" ht="15" hidden="1" customHeight="1">
      <c r="A1557" s="1">
        <v>0.588888888888776</v>
      </c>
      <c r="B1557" s="4">
        <f t="shared" si="130"/>
        <v>14</v>
      </c>
      <c r="C1557" s="2" t="s">
        <v>320</v>
      </c>
      <c r="I1557">
        <f t="shared" si="131"/>
        <v>-12</v>
      </c>
      <c r="R1557" t="str">
        <f t="shared" si="126"/>
        <v>14:08</v>
      </c>
      <c r="S1557" t="str">
        <f t="shared" si="128"/>
        <v>'</v>
      </c>
      <c r="T1557" s="1" t="str">
        <f t="shared" si="127"/>
        <v>14:08</v>
      </c>
      <c r="U1557" s="4" t="str">
        <f t="shared" si="129"/>
        <v>{time:'14:08', margin:-12, text: '', team: ''},</v>
      </c>
    </row>
    <row r="1558" spans="1:21" ht="15" hidden="1" customHeight="1">
      <c r="A1558" s="1">
        <v>0.588194444444331</v>
      </c>
      <c r="B1558" s="4">
        <f t="shared" si="130"/>
        <v>14</v>
      </c>
      <c r="C1558" s="2" t="s">
        <v>321</v>
      </c>
      <c r="I1558">
        <f t="shared" si="131"/>
        <v>-12</v>
      </c>
      <c r="R1558" t="str">
        <f t="shared" si="126"/>
        <v>14:07</v>
      </c>
      <c r="S1558" t="str">
        <f t="shared" si="128"/>
        <v>'</v>
      </c>
      <c r="T1558" s="1" t="str">
        <f t="shared" si="127"/>
        <v>14:07</v>
      </c>
      <c r="U1558" s="4" t="str">
        <f t="shared" si="129"/>
        <v>{time:'14:07', margin:-12, text: '', team: ''},</v>
      </c>
    </row>
    <row r="1559" spans="1:21" ht="15" customHeight="1">
      <c r="A1559" s="1">
        <v>0.587499999999886</v>
      </c>
      <c r="B1559" s="4">
        <f t="shared" si="130"/>
        <v>14</v>
      </c>
      <c r="C1559" s="2" t="s">
        <v>322</v>
      </c>
      <c r="D1559" s="1">
        <v>0.58750000000000002</v>
      </c>
      <c r="E1559" s="2" t="s">
        <v>153</v>
      </c>
      <c r="F1559" s="2" t="s">
        <v>5</v>
      </c>
      <c r="G1559" s="2" t="s">
        <v>278</v>
      </c>
      <c r="H1559" s="2" t="s">
        <v>279</v>
      </c>
      <c r="I1559">
        <f t="shared" si="131"/>
        <v>-14</v>
      </c>
      <c r="R1559" t="str">
        <f t="shared" si="126"/>
        <v>14:06</v>
      </c>
      <c r="S1559" t="str">
        <f t="shared" si="128"/>
        <v>'</v>
      </c>
      <c r="T1559" s="1" t="str">
        <f t="shared" si="127"/>
        <v>14:06</v>
      </c>
      <c r="U1559" s="4" t="str">
        <f t="shared" si="129"/>
        <v>{time:'14:06', margin:-14, text: 'Chasson Randle made Jumper.', team: 'STANFORD'},</v>
      </c>
    </row>
    <row r="1560" spans="1:21" ht="15" hidden="1" customHeight="1">
      <c r="A1560" s="1">
        <v>0.58680555555544101</v>
      </c>
      <c r="B1560" s="4">
        <f t="shared" si="130"/>
        <v>14</v>
      </c>
      <c r="C1560" s="2" t="s">
        <v>323</v>
      </c>
      <c r="I1560">
        <f t="shared" si="131"/>
        <v>-14</v>
      </c>
      <c r="R1560" t="str">
        <f t="shared" si="126"/>
        <v>14:05</v>
      </c>
      <c r="S1560" t="str">
        <f t="shared" si="128"/>
        <v>'</v>
      </c>
      <c r="T1560" s="1" t="str">
        <f t="shared" si="127"/>
        <v>14:05</v>
      </c>
      <c r="U1560" s="4" t="str">
        <f t="shared" si="129"/>
        <v>{time:'14:05', margin:-14, text: '', team: ''},</v>
      </c>
    </row>
    <row r="1561" spans="1:21" ht="15" hidden="1" customHeight="1">
      <c r="A1561" s="1">
        <v>0.58611111111099601</v>
      </c>
      <c r="B1561" s="4">
        <f t="shared" si="130"/>
        <v>14</v>
      </c>
      <c r="C1561" s="2" t="s">
        <v>324</v>
      </c>
      <c r="I1561">
        <f t="shared" si="131"/>
        <v>-14</v>
      </c>
      <c r="R1561" t="str">
        <f t="shared" si="126"/>
        <v>14:04</v>
      </c>
      <c r="S1561" t="str">
        <f t="shared" si="128"/>
        <v>'</v>
      </c>
      <c r="T1561" s="1" t="str">
        <f t="shared" si="127"/>
        <v>14:04</v>
      </c>
      <c r="U1561" s="4" t="str">
        <f t="shared" si="129"/>
        <v>{time:'14:04', margin:-14, text: '', team: ''},</v>
      </c>
    </row>
    <row r="1562" spans="1:21" ht="15" hidden="1" customHeight="1">
      <c r="A1562" s="1">
        <v>0.58541666666655101</v>
      </c>
      <c r="B1562" s="4">
        <f t="shared" si="130"/>
        <v>14</v>
      </c>
      <c r="C1562" s="2" t="s">
        <v>325</v>
      </c>
      <c r="I1562">
        <f t="shared" si="131"/>
        <v>-14</v>
      </c>
      <c r="R1562" t="str">
        <f t="shared" si="126"/>
        <v>14:03</v>
      </c>
      <c r="S1562" t="str">
        <f t="shared" si="128"/>
        <v>'</v>
      </c>
      <c r="T1562" s="1" t="str">
        <f t="shared" si="127"/>
        <v>14:03</v>
      </c>
      <c r="U1562" s="4" t="str">
        <f t="shared" si="129"/>
        <v>{time:'14:03', margin:-14, text: '', team: ''},</v>
      </c>
    </row>
    <row r="1563" spans="1:21" ht="15" hidden="1" customHeight="1">
      <c r="A1563" s="1">
        <v>0.58472222222210601</v>
      </c>
      <c r="B1563" s="4">
        <f t="shared" si="130"/>
        <v>14</v>
      </c>
      <c r="C1563" s="2" t="s">
        <v>326</v>
      </c>
      <c r="I1563">
        <f t="shared" si="131"/>
        <v>-14</v>
      </c>
      <c r="R1563" t="str">
        <f t="shared" si="126"/>
        <v>14:02</v>
      </c>
      <c r="S1563" t="str">
        <f t="shared" si="128"/>
        <v>'</v>
      </c>
      <c r="T1563" s="1" t="str">
        <f t="shared" si="127"/>
        <v>14:02</v>
      </c>
      <c r="U1563" s="4" t="str">
        <f t="shared" si="129"/>
        <v>{time:'14:02', margin:-14, text: '', team: ''},</v>
      </c>
    </row>
    <row r="1564" spans="1:21" ht="15" hidden="1" customHeight="1">
      <c r="A1564" s="1">
        <v>0.58402777777766102</v>
      </c>
      <c r="B1564" s="4">
        <f t="shared" si="130"/>
        <v>14</v>
      </c>
      <c r="C1564" s="2" t="s">
        <v>327</v>
      </c>
      <c r="I1564">
        <f t="shared" si="131"/>
        <v>-14</v>
      </c>
      <c r="R1564" t="str">
        <f t="shared" si="126"/>
        <v>14:01</v>
      </c>
      <c r="S1564" t="str">
        <f t="shared" si="128"/>
        <v>'</v>
      </c>
      <c r="T1564" s="1" t="str">
        <f t="shared" si="127"/>
        <v>14:01</v>
      </c>
      <c r="U1564" s="4" t="str">
        <f t="shared" si="129"/>
        <v>{time:'14:01', margin:-14, text: '', team: ''},</v>
      </c>
    </row>
    <row r="1565" spans="1:21" ht="15" hidden="1" customHeight="1">
      <c r="A1565" s="1">
        <v>0.58333333333321602</v>
      </c>
      <c r="B1565" s="4">
        <f t="shared" si="130"/>
        <v>14</v>
      </c>
      <c r="C1565" s="2" t="s">
        <v>309</v>
      </c>
      <c r="I1565">
        <f t="shared" si="131"/>
        <v>-14</v>
      </c>
      <c r="R1565" t="str">
        <f t="shared" si="126"/>
        <v>14:00</v>
      </c>
      <c r="S1565" t="str">
        <f t="shared" si="128"/>
        <v>'</v>
      </c>
      <c r="T1565" s="1" t="str">
        <f t="shared" si="127"/>
        <v>14:00</v>
      </c>
      <c r="U1565" s="4" t="str">
        <f t="shared" si="129"/>
        <v>{time:'14:00', margin:-14, text: '', team: ''},</v>
      </c>
    </row>
    <row r="1566" spans="1:21" ht="15" hidden="1" customHeight="1">
      <c r="A1566" s="1">
        <v>0.58263888888877102</v>
      </c>
      <c r="B1566" s="4">
        <f t="shared" si="130"/>
        <v>13</v>
      </c>
      <c r="C1566" s="2" t="s">
        <v>287</v>
      </c>
      <c r="I1566">
        <f t="shared" si="131"/>
        <v>-14</v>
      </c>
      <c r="R1566" t="str">
        <f t="shared" si="126"/>
        <v>13:59</v>
      </c>
      <c r="S1566" t="str">
        <f t="shared" si="128"/>
        <v>'</v>
      </c>
      <c r="T1566" s="1" t="str">
        <f t="shared" si="127"/>
        <v>13:59</v>
      </c>
      <c r="U1566" s="4" t="str">
        <f t="shared" si="129"/>
        <v>{time:'13:59', margin:-14, text: '', team: ''},</v>
      </c>
    </row>
    <row r="1567" spans="1:21" ht="15" hidden="1" customHeight="1">
      <c r="A1567" s="1">
        <v>0.58194444444432603</v>
      </c>
      <c r="B1567" s="4">
        <f t="shared" si="130"/>
        <v>13</v>
      </c>
      <c r="C1567" s="2" t="s">
        <v>285</v>
      </c>
      <c r="I1567">
        <f t="shared" si="131"/>
        <v>-14</v>
      </c>
      <c r="R1567" t="str">
        <f t="shared" si="126"/>
        <v>13:58</v>
      </c>
      <c r="S1567" t="str">
        <f t="shared" si="128"/>
        <v>'</v>
      </c>
      <c r="T1567" s="1" t="str">
        <f t="shared" si="127"/>
        <v>13:58</v>
      </c>
      <c r="U1567" s="4" t="str">
        <f t="shared" si="129"/>
        <v>{time:'13:58', margin:-14, text: '', team: ''},</v>
      </c>
    </row>
    <row r="1568" spans="1:21" ht="15" hidden="1" customHeight="1">
      <c r="A1568" s="1">
        <v>0.58124999999988103</v>
      </c>
      <c r="B1568" s="4">
        <f t="shared" si="130"/>
        <v>13</v>
      </c>
      <c r="C1568" s="2" t="s">
        <v>297</v>
      </c>
      <c r="I1568">
        <f t="shared" si="131"/>
        <v>-14</v>
      </c>
      <c r="R1568" t="str">
        <f t="shared" si="126"/>
        <v>13:57</v>
      </c>
      <c r="S1568" t="str">
        <f t="shared" si="128"/>
        <v>'</v>
      </c>
      <c r="T1568" s="1" t="str">
        <f t="shared" si="127"/>
        <v>13:57</v>
      </c>
      <c r="U1568" s="4" t="str">
        <f t="shared" si="129"/>
        <v>{time:'13:57', margin:-14, text: '', team: ''},</v>
      </c>
    </row>
    <row r="1569" spans="1:21" ht="15" hidden="1" customHeight="1">
      <c r="A1569" s="1">
        <v>0.58055555555543603</v>
      </c>
      <c r="B1569" s="4">
        <f t="shared" si="130"/>
        <v>13</v>
      </c>
      <c r="C1569" s="2" t="s">
        <v>284</v>
      </c>
      <c r="I1569">
        <f t="shared" si="131"/>
        <v>-14</v>
      </c>
      <c r="R1569" t="str">
        <f t="shared" si="126"/>
        <v>13:56</v>
      </c>
      <c r="S1569" t="str">
        <f t="shared" si="128"/>
        <v>'</v>
      </c>
      <c r="T1569" s="1" t="str">
        <f t="shared" si="127"/>
        <v>13:56</v>
      </c>
      <c r="U1569" s="4" t="str">
        <f t="shared" si="129"/>
        <v>{time:'13:56', margin:-14, text: '', team: ''},</v>
      </c>
    </row>
    <row r="1570" spans="1:21" ht="15" hidden="1" customHeight="1">
      <c r="A1570" s="1">
        <v>0.57986111111099103</v>
      </c>
      <c r="B1570" s="4">
        <f t="shared" si="130"/>
        <v>13</v>
      </c>
      <c r="C1570" s="2" t="s">
        <v>293</v>
      </c>
      <c r="I1570">
        <f t="shared" si="131"/>
        <v>-14</v>
      </c>
      <c r="R1570" t="str">
        <f t="shared" si="126"/>
        <v>13:55</v>
      </c>
      <c r="S1570" t="str">
        <f t="shared" si="128"/>
        <v>'</v>
      </c>
      <c r="T1570" s="1" t="str">
        <f t="shared" si="127"/>
        <v>13:55</v>
      </c>
      <c r="U1570" s="4" t="str">
        <f t="shared" si="129"/>
        <v>{time:'13:55', margin:-14, text: '', team: ''},</v>
      </c>
    </row>
    <row r="1571" spans="1:21" ht="15" hidden="1" customHeight="1">
      <c r="A1571" s="1">
        <v>0.57916666666654604</v>
      </c>
      <c r="B1571" s="4">
        <f t="shared" si="130"/>
        <v>13</v>
      </c>
      <c r="C1571" s="2" t="s">
        <v>282</v>
      </c>
      <c r="I1571">
        <f t="shared" si="131"/>
        <v>-14</v>
      </c>
      <c r="R1571" t="str">
        <f t="shared" si="126"/>
        <v>13:54</v>
      </c>
      <c r="S1571" t="str">
        <f t="shared" si="128"/>
        <v>'</v>
      </c>
      <c r="T1571" s="1" t="str">
        <f t="shared" si="127"/>
        <v>13:54</v>
      </c>
      <c r="U1571" s="4" t="str">
        <f t="shared" si="129"/>
        <v>{time:'13:54', margin:-14, text: '', team: ''},</v>
      </c>
    </row>
    <row r="1572" spans="1:21" ht="15" hidden="1" customHeight="1">
      <c r="A1572" s="1">
        <v>0.57847222222210104</v>
      </c>
      <c r="B1572" s="4">
        <f t="shared" si="130"/>
        <v>13</v>
      </c>
      <c r="C1572" s="2" t="s">
        <v>310</v>
      </c>
      <c r="I1572">
        <f t="shared" si="131"/>
        <v>-14</v>
      </c>
      <c r="R1572" t="str">
        <f t="shared" si="126"/>
        <v>13:53</v>
      </c>
      <c r="S1572" t="str">
        <f t="shared" si="128"/>
        <v>'</v>
      </c>
      <c r="T1572" s="1" t="str">
        <f t="shared" si="127"/>
        <v>13:53</v>
      </c>
      <c r="U1572" s="4" t="str">
        <f t="shared" si="129"/>
        <v>{time:'13:53', margin:-14, text: '', team: ''},</v>
      </c>
    </row>
    <row r="1573" spans="1:21" ht="15" hidden="1" customHeight="1">
      <c r="A1573" s="1">
        <v>0.57777777777765604</v>
      </c>
      <c r="B1573" s="4">
        <f t="shared" si="130"/>
        <v>13</v>
      </c>
      <c r="C1573" s="2" t="s">
        <v>280</v>
      </c>
      <c r="I1573">
        <f t="shared" si="131"/>
        <v>-14</v>
      </c>
      <c r="R1573" t="str">
        <f t="shared" si="126"/>
        <v>13:52</v>
      </c>
      <c r="S1573" t="str">
        <f t="shared" si="128"/>
        <v>'</v>
      </c>
      <c r="T1573" s="1" t="str">
        <f t="shared" si="127"/>
        <v>13:52</v>
      </c>
      <c r="U1573" s="4" t="str">
        <f t="shared" si="129"/>
        <v>{time:'13:52', margin:-14, text: '', team: ''},</v>
      </c>
    </row>
    <row r="1574" spans="1:21" ht="15" hidden="1" customHeight="1">
      <c r="A1574" s="1">
        <v>0.57708333333321105</v>
      </c>
      <c r="B1574" s="4">
        <f t="shared" si="130"/>
        <v>13</v>
      </c>
      <c r="C1574" s="2" t="s">
        <v>311</v>
      </c>
      <c r="I1574">
        <f t="shared" si="131"/>
        <v>-14</v>
      </c>
      <c r="R1574" t="str">
        <f t="shared" si="126"/>
        <v>13:51</v>
      </c>
      <c r="S1574" t="str">
        <f t="shared" si="128"/>
        <v>'</v>
      </c>
      <c r="T1574" s="1" t="str">
        <f t="shared" si="127"/>
        <v>13:51</v>
      </c>
      <c r="U1574" s="4" t="str">
        <f t="shared" si="129"/>
        <v>{time:'13:51', margin:-14, text: '', team: ''},</v>
      </c>
    </row>
    <row r="1575" spans="1:21" ht="15" hidden="1" customHeight="1">
      <c r="A1575" s="1">
        <v>0.57638888888876605</v>
      </c>
      <c r="B1575" s="4">
        <f t="shared" si="130"/>
        <v>13</v>
      </c>
      <c r="C1575" s="2" t="s">
        <v>279</v>
      </c>
      <c r="I1575">
        <f t="shared" si="131"/>
        <v>-14</v>
      </c>
      <c r="R1575" t="str">
        <f t="shared" si="126"/>
        <v>13:50</v>
      </c>
      <c r="S1575" t="str">
        <f t="shared" si="128"/>
        <v>'</v>
      </c>
      <c r="T1575" s="1" t="str">
        <f t="shared" si="127"/>
        <v>13:50</v>
      </c>
      <c r="U1575" s="4" t="str">
        <f t="shared" si="129"/>
        <v>{time:'13:50', margin:-14, text: '', team: ''},</v>
      </c>
    </row>
    <row r="1576" spans="1:21" ht="15" hidden="1" customHeight="1">
      <c r="A1576" s="1">
        <v>0.57569444444432105</v>
      </c>
      <c r="B1576" s="4">
        <f t="shared" si="130"/>
        <v>13</v>
      </c>
      <c r="C1576" s="2" t="s">
        <v>312</v>
      </c>
      <c r="I1576">
        <f t="shared" si="131"/>
        <v>-14</v>
      </c>
      <c r="R1576" t="str">
        <f t="shared" si="126"/>
        <v>13:49</v>
      </c>
      <c r="S1576" t="str">
        <f t="shared" si="128"/>
        <v>'</v>
      </c>
      <c r="T1576" s="1" t="str">
        <f t="shared" si="127"/>
        <v>13:49</v>
      </c>
      <c r="U1576" s="4" t="str">
        <f t="shared" si="129"/>
        <v>{time:'13:49', margin:-14, text: '', team: ''},</v>
      </c>
    </row>
    <row r="1577" spans="1:21" ht="15" hidden="1" customHeight="1">
      <c r="A1577" s="1">
        <v>0.57499999999987605</v>
      </c>
      <c r="B1577" s="4">
        <f t="shared" si="130"/>
        <v>13</v>
      </c>
      <c r="C1577" s="2" t="s">
        <v>277</v>
      </c>
      <c r="I1577">
        <f t="shared" si="131"/>
        <v>-14</v>
      </c>
      <c r="R1577" t="str">
        <f t="shared" si="126"/>
        <v>13:48</v>
      </c>
      <c r="S1577" t="str">
        <f t="shared" si="128"/>
        <v>'</v>
      </c>
      <c r="T1577" s="1" t="str">
        <f t="shared" si="127"/>
        <v>13:48</v>
      </c>
      <c r="U1577" s="4" t="str">
        <f t="shared" si="129"/>
        <v>{time:'13:48', margin:-14, text: '', team: ''},</v>
      </c>
    </row>
    <row r="1578" spans="1:21" ht="15" hidden="1" customHeight="1">
      <c r="A1578" s="1">
        <v>0.57430555555543095</v>
      </c>
      <c r="B1578" s="4">
        <f t="shared" si="130"/>
        <v>13</v>
      </c>
      <c r="C1578" s="2" t="s">
        <v>289</v>
      </c>
      <c r="I1578">
        <f t="shared" si="131"/>
        <v>-14</v>
      </c>
      <c r="R1578" t="str">
        <f t="shared" si="126"/>
        <v>13:47</v>
      </c>
      <c r="S1578" t="str">
        <f t="shared" si="128"/>
        <v>'</v>
      </c>
      <c r="T1578" s="1" t="str">
        <f t="shared" si="127"/>
        <v>13:47</v>
      </c>
      <c r="U1578" s="4" t="str">
        <f t="shared" si="129"/>
        <v>{time:'13:47', margin:-14, text: '', team: ''},</v>
      </c>
    </row>
    <row r="1579" spans="1:21" ht="15" hidden="1" customHeight="1">
      <c r="A1579" s="1">
        <v>0.57361111111098595</v>
      </c>
      <c r="B1579" s="4">
        <f t="shared" si="130"/>
        <v>13</v>
      </c>
      <c r="C1579" s="2" t="s">
        <v>276</v>
      </c>
      <c r="I1579">
        <f t="shared" si="131"/>
        <v>-14</v>
      </c>
      <c r="R1579" t="str">
        <f t="shared" si="126"/>
        <v>13:46</v>
      </c>
      <c r="S1579" t="str">
        <f t="shared" si="128"/>
        <v>'</v>
      </c>
      <c r="T1579" s="1" t="str">
        <f t="shared" si="127"/>
        <v>13:46</v>
      </c>
      <c r="U1579" s="4" t="str">
        <f t="shared" si="129"/>
        <v>{time:'13:46', margin:-14, text: '', team: ''},</v>
      </c>
    </row>
    <row r="1580" spans="1:21" ht="15" hidden="1" customHeight="1">
      <c r="A1580" s="1">
        <v>0.57291666666654095</v>
      </c>
      <c r="B1580" s="4">
        <f t="shared" si="130"/>
        <v>13</v>
      </c>
      <c r="C1580" s="2" t="s">
        <v>286</v>
      </c>
      <c r="I1580">
        <f t="shared" si="131"/>
        <v>-14</v>
      </c>
      <c r="R1580" t="str">
        <f t="shared" si="126"/>
        <v>13:45</v>
      </c>
      <c r="S1580" t="str">
        <f t="shared" si="128"/>
        <v>'</v>
      </c>
      <c r="T1580" s="1" t="str">
        <f t="shared" si="127"/>
        <v>13:45</v>
      </c>
      <c r="U1580" s="4" t="str">
        <f t="shared" si="129"/>
        <v>{time:'13:45', margin:-14, text: '', team: ''},</v>
      </c>
    </row>
    <row r="1581" spans="1:21" ht="15" hidden="1" customHeight="1">
      <c r="A1581" s="1">
        <v>0.57222222222209596</v>
      </c>
      <c r="B1581" s="4">
        <f t="shared" si="130"/>
        <v>13</v>
      </c>
      <c r="C1581" s="2" t="s">
        <v>274</v>
      </c>
      <c r="I1581">
        <f t="shared" si="131"/>
        <v>-14</v>
      </c>
      <c r="R1581" t="str">
        <f t="shared" si="126"/>
        <v>13:44</v>
      </c>
      <c r="S1581" t="str">
        <f t="shared" si="128"/>
        <v>'</v>
      </c>
      <c r="T1581" s="1" t="str">
        <f t="shared" si="127"/>
        <v>13:44</v>
      </c>
      <c r="U1581" s="4" t="str">
        <f t="shared" si="129"/>
        <v>{time:'13:44', margin:-14, text: '', team: ''},</v>
      </c>
    </row>
    <row r="1582" spans="1:21" ht="15" customHeight="1">
      <c r="A1582" s="1">
        <v>0.57152777777765096</v>
      </c>
      <c r="B1582" s="4">
        <f t="shared" si="130"/>
        <v>13</v>
      </c>
      <c r="C1582" s="2" t="s">
        <v>283</v>
      </c>
      <c r="D1582" s="1">
        <v>0.57152777777777775</v>
      </c>
      <c r="E1582" s="2" t="s">
        <v>154</v>
      </c>
      <c r="F1582" s="2" t="s">
        <v>241</v>
      </c>
      <c r="G1582" s="2" t="s">
        <v>271</v>
      </c>
      <c r="H1582" s="2" t="s">
        <v>279</v>
      </c>
      <c r="I1582">
        <f t="shared" si="131"/>
        <v>-11</v>
      </c>
      <c r="R1582" t="str">
        <f t="shared" si="126"/>
        <v>13:43</v>
      </c>
      <c r="S1582" t="str">
        <f t="shared" si="128"/>
        <v>'</v>
      </c>
      <c r="T1582" s="1" t="str">
        <f t="shared" si="127"/>
        <v>13:43</v>
      </c>
      <c r="U1582" s="4" t="str">
        <f t="shared" si="129"/>
        <v>{time:'13:43', margin:-11, text: 'Jordan Mathews made Three Point Jumper. Assisted by Tyrone Wallace.', team: 'CAL'},</v>
      </c>
    </row>
    <row r="1583" spans="1:21" ht="15" hidden="1" customHeight="1">
      <c r="A1583" s="1">
        <v>0.57083333333320596</v>
      </c>
      <c r="B1583" s="4">
        <f t="shared" si="130"/>
        <v>13</v>
      </c>
      <c r="C1583" s="2" t="s">
        <v>273</v>
      </c>
      <c r="I1583">
        <f t="shared" si="131"/>
        <v>-11</v>
      </c>
      <c r="R1583" t="str">
        <f t="shared" si="126"/>
        <v>13:42</v>
      </c>
      <c r="S1583" t="str">
        <f t="shared" si="128"/>
        <v>'</v>
      </c>
      <c r="T1583" s="1" t="str">
        <f t="shared" si="127"/>
        <v>13:42</v>
      </c>
      <c r="U1583" s="4" t="str">
        <f t="shared" si="129"/>
        <v>{time:'13:42', margin:-11, text: '', team: ''},</v>
      </c>
    </row>
    <row r="1584" spans="1:21" ht="15" hidden="1" customHeight="1">
      <c r="A1584" s="1">
        <v>0.57013888888876096</v>
      </c>
      <c r="B1584" s="4">
        <f t="shared" si="130"/>
        <v>13</v>
      </c>
      <c r="C1584" s="2" t="s">
        <v>281</v>
      </c>
      <c r="I1584">
        <f t="shared" si="131"/>
        <v>-11</v>
      </c>
      <c r="R1584" t="str">
        <f t="shared" si="126"/>
        <v>13:41</v>
      </c>
      <c r="S1584" t="str">
        <f t="shared" si="128"/>
        <v>'</v>
      </c>
      <c r="T1584" s="1" t="str">
        <f t="shared" si="127"/>
        <v>13:41</v>
      </c>
      <c r="U1584" s="4" t="str">
        <f t="shared" si="129"/>
        <v>{time:'13:41', margin:-11, text: '', team: ''},</v>
      </c>
    </row>
    <row r="1585" spans="1:21" ht="15" hidden="1" customHeight="1">
      <c r="A1585" s="1">
        <v>0.56944444444431597</v>
      </c>
      <c r="B1585" s="4">
        <f t="shared" si="130"/>
        <v>13</v>
      </c>
      <c r="C1585" s="2" t="s">
        <v>272</v>
      </c>
      <c r="I1585">
        <f t="shared" si="131"/>
        <v>-11</v>
      </c>
      <c r="R1585" t="str">
        <f t="shared" si="126"/>
        <v>13:40</v>
      </c>
      <c r="S1585" t="str">
        <f t="shared" si="128"/>
        <v>'</v>
      </c>
      <c r="T1585" s="1" t="str">
        <f t="shared" si="127"/>
        <v>13:40</v>
      </c>
      <c r="U1585" s="4" t="str">
        <f t="shared" si="129"/>
        <v>{time:'13:40', margin:-11, text: '', team: ''},</v>
      </c>
    </row>
    <row r="1586" spans="1:21" ht="15" hidden="1" customHeight="1">
      <c r="A1586" s="1">
        <v>0.56874999999987097</v>
      </c>
      <c r="B1586" s="4">
        <f t="shared" si="130"/>
        <v>13</v>
      </c>
      <c r="C1586" s="2" t="s">
        <v>271</v>
      </c>
      <c r="I1586">
        <f t="shared" si="131"/>
        <v>-11</v>
      </c>
      <c r="R1586" t="str">
        <f t="shared" si="126"/>
        <v>13:39</v>
      </c>
      <c r="S1586" t="str">
        <f t="shared" si="128"/>
        <v>'</v>
      </c>
      <c r="T1586" s="1" t="str">
        <f t="shared" si="127"/>
        <v>13:39</v>
      </c>
      <c r="U1586" s="4" t="str">
        <f t="shared" si="129"/>
        <v>{time:'13:39', margin:-11, text: '', team: ''},</v>
      </c>
    </row>
    <row r="1587" spans="1:21" ht="15" hidden="1" customHeight="1">
      <c r="A1587" s="1">
        <v>0.56805555555542597</v>
      </c>
      <c r="B1587" s="4">
        <f t="shared" si="130"/>
        <v>13</v>
      </c>
      <c r="C1587" s="2" t="s">
        <v>313</v>
      </c>
      <c r="I1587">
        <f t="shared" si="131"/>
        <v>-11</v>
      </c>
      <c r="R1587" t="str">
        <f t="shared" si="126"/>
        <v>13:38</v>
      </c>
      <c r="S1587" t="str">
        <f t="shared" si="128"/>
        <v>'</v>
      </c>
      <c r="T1587" s="1" t="str">
        <f t="shared" si="127"/>
        <v>13:38</v>
      </c>
      <c r="U1587" s="4" t="str">
        <f t="shared" si="129"/>
        <v>{time:'13:38', margin:-11, text: '', team: ''},</v>
      </c>
    </row>
    <row r="1588" spans="1:21" ht="15" hidden="1" customHeight="1">
      <c r="A1588" s="1">
        <v>0.56736111111098098</v>
      </c>
      <c r="B1588" s="4">
        <f t="shared" si="130"/>
        <v>13</v>
      </c>
      <c r="C1588" s="2" t="s">
        <v>270</v>
      </c>
      <c r="I1588">
        <f t="shared" si="131"/>
        <v>-11</v>
      </c>
      <c r="R1588" t="str">
        <f t="shared" si="126"/>
        <v>13:37</v>
      </c>
      <c r="S1588" t="str">
        <f t="shared" si="128"/>
        <v>'</v>
      </c>
      <c r="T1588" s="1" t="str">
        <f t="shared" si="127"/>
        <v>13:37</v>
      </c>
      <c r="U1588" s="4" t="str">
        <f t="shared" si="129"/>
        <v>{time:'13:37', margin:-11, text: '', team: ''},</v>
      </c>
    </row>
    <row r="1589" spans="1:21" ht="15" hidden="1" customHeight="1">
      <c r="A1589" s="1">
        <v>0.56666666666653598</v>
      </c>
      <c r="B1589" s="4">
        <f t="shared" si="130"/>
        <v>13</v>
      </c>
      <c r="C1589" s="2" t="s">
        <v>278</v>
      </c>
      <c r="I1589">
        <f t="shared" si="131"/>
        <v>-11</v>
      </c>
      <c r="R1589" t="str">
        <f t="shared" ref="R1589:R1652" si="132">B1589&amp;":"&amp;C1589</f>
        <v>13:36</v>
      </c>
      <c r="S1589" t="str">
        <f t="shared" si="128"/>
        <v>'</v>
      </c>
      <c r="T1589" s="1" t="str">
        <f t="shared" ref="T1589:T1652" si="133">R1589</f>
        <v>13:36</v>
      </c>
      <c r="U1589" s="4" t="str">
        <f t="shared" si="129"/>
        <v>{time:'13:36', margin:-11, text: '', team: ''},</v>
      </c>
    </row>
    <row r="1590" spans="1:21" ht="15" hidden="1" customHeight="1">
      <c r="A1590" s="1">
        <v>0.56597222222209098</v>
      </c>
      <c r="B1590" s="4">
        <f t="shared" si="130"/>
        <v>13</v>
      </c>
      <c r="C1590" s="2" t="s">
        <v>269</v>
      </c>
      <c r="I1590">
        <f t="shared" si="131"/>
        <v>-11</v>
      </c>
      <c r="R1590" t="str">
        <f t="shared" si="132"/>
        <v>13:35</v>
      </c>
      <c r="S1590" t="str">
        <f t="shared" si="128"/>
        <v>'</v>
      </c>
      <c r="T1590" s="1" t="str">
        <f t="shared" si="133"/>
        <v>13:35</v>
      </c>
      <c r="U1590" s="4" t="str">
        <f t="shared" si="129"/>
        <v>{time:'13:35', margin:-11, text: '', team: ''},</v>
      </c>
    </row>
    <row r="1591" spans="1:21" ht="15" hidden="1" customHeight="1">
      <c r="A1591" s="1">
        <v>0.56527777777764598</v>
      </c>
      <c r="B1591" s="4">
        <f t="shared" si="130"/>
        <v>13</v>
      </c>
      <c r="C1591" s="2" t="s">
        <v>268</v>
      </c>
      <c r="I1591">
        <f t="shared" si="131"/>
        <v>-11</v>
      </c>
      <c r="R1591" t="str">
        <f t="shared" si="132"/>
        <v>13:34</v>
      </c>
      <c r="S1591" t="str">
        <f t="shared" si="128"/>
        <v>'</v>
      </c>
      <c r="T1591" s="1" t="str">
        <f t="shared" si="133"/>
        <v>13:34</v>
      </c>
      <c r="U1591" s="4" t="str">
        <f t="shared" si="129"/>
        <v>{time:'13:34', margin:-11, text: '', team: ''},</v>
      </c>
    </row>
    <row r="1592" spans="1:21" ht="15" hidden="1" customHeight="1">
      <c r="A1592" s="1">
        <v>0.56458333333320099</v>
      </c>
      <c r="B1592" s="4">
        <f t="shared" si="130"/>
        <v>13</v>
      </c>
      <c r="C1592" s="2" t="s">
        <v>267</v>
      </c>
      <c r="I1592">
        <f t="shared" si="131"/>
        <v>-11</v>
      </c>
      <c r="R1592" t="str">
        <f t="shared" si="132"/>
        <v>13:33</v>
      </c>
      <c r="S1592" t="str">
        <f t="shared" si="128"/>
        <v>'</v>
      </c>
      <c r="T1592" s="1" t="str">
        <f t="shared" si="133"/>
        <v>13:33</v>
      </c>
      <c r="U1592" s="4" t="str">
        <f t="shared" si="129"/>
        <v>{time:'13:33', margin:-11, text: '', team: ''},</v>
      </c>
    </row>
    <row r="1593" spans="1:21" ht="15" hidden="1" customHeight="1">
      <c r="A1593" s="1">
        <v>0.56388888888875599</v>
      </c>
      <c r="B1593" s="4">
        <f t="shared" si="130"/>
        <v>13</v>
      </c>
      <c r="C1593" s="2" t="s">
        <v>275</v>
      </c>
      <c r="I1593">
        <f t="shared" si="131"/>
        <v>-11</v>
      </c>
      <c r="R1593" t="str">
        <f t="shared" si="132"/>
        <v>13:32</v>
      </c>
      <c r="S1593" t="str">
        <f t="shared" si="128"/>
        <v>'</v>
      </c>
      <c r="T1593" s="1" t="str">
        <f t="shared" si="133"/>
        <v>13:32</v>
      </c>
      <c r="U1593" s="4" t="str">
        <f t="shared" si="129"/>
        <v>{time:'13:32', margin:-11, text: '', team: ''},</v>
      </c>
    </row>
    <row r="1594" spans="1:21" ht="15" hidden="1" customHeight="1">
      <c r="A1594" s="1">
        <v>0.56319444444431099</v>
      </c>
      <c r="B1594" s="4">
        <f t="shared" si="130"/>
        <v>13</v>
      </c>
      <c r="C1594" s="2" t="s">
        <v>314</v>
      </c>
      <c r="I1594">
        <f t="shared" si="131"/>
        <v>-11</v>
      </c>
      <c r="R1594" t="str">
        <f t="shared" si="132"/>
        <v>13:31</v>
      </c>
      <c r="S1594" t="str">
        <f t="shared" si="128"/>
        <v>'</v>
      </c>
      <c r="T1594" s="1" t="str">
        <f t="shared" si="133"/>
        <v>13:31</v>
      </c>
      <c r="U1594" s="4" t="str">
        <f t="shared" si="129"/>
        <v>{time:'13:31', margin:-11, text: '', team: ''},</v>
      </c>
    </row>
    <row r="1595" spans="1:21" ht="15" hidden="1" customHeight="1">
      <c r="A1595" s="1">
        <v>0.562499999999866</v>
      </c>
      <c r="B1595" s="4">
        <f t="shared" si="130"/>
        <v>13</v>
      </c>
      <c r="C1595" s="2" t="s">
        <v>266</v>
      </c>
      <c r="I1595">
        <f t="shared" si="131"/>
        <v>-11</v>
      </c>
      <c r="R1595" t="str">
        <f t="shared" si="132"/>
        <v>13:30</v>
      </c>
      <c r="S1595" t="str">
        <f t="shared" si="128"/>
        <v>'</v>
      </c>
      <c r="T1595" s="1" t="str">
        <f t="shared" si="133"/>
        <v>13:30</v>
      </c>
      <c r="U1595" s="4" t="str">
        <f t="shared" si="129"/>
        <v>{time:'13:30', margin:-11, text: '', team: ''},</v>
      </c>
    </row>
    <row r="1596" spans="1:21" ht="15" hidden="1" customHeight="1">
      <c r="A1596" s="1">
        <v>0.561805555555421</v>
      </c>
      <c r="B1596" s="4">
        <f t="shared" si="130"/>
        <v>13</v>
      </c>
      <c r="C1596" s="2" t="s">
        <v>315</v>
      </c>
      <c r="I1596">
        <f t="shared" si="131"/>
        <v>-11</v>
      </c>
      <c r="R1596" t="str">
        <f t="shared" si="132"/>
        <v>13:29</v>
      </c>
      <c r="S1596" t="str">
        <f t="shared" si="128"/>
        <v>'</v>
      </c>
      <c r="T1596" s="1" t="str">
        <f t="shared" si="133"/>
        <v>13:29</v>
      </c>
      <c r="U1596" s="4" t="str">
        <f t="shared" si="129"/>
        <v>{time:'13:29', margin:-11, text: '', team: ''},</v>
      </c>
    </row>
    <row r="1597" spans="1:21" ht="15" hidden="1" customHeight="1">
      <c r="A1597" s="1">
        <v>0.561111111110976</v>
      </c>
      <c r="B1597" s="4">
        <f t="shared" si="130"/>
        <v>13</v>
      </c>
      <c r="C1597" s="2" t="s">
        <v>263</v>
      </c>
      <c r="I1597">
        <f t="shared" si="131"/>
        <v>-11</v>
      </c>
      <c r="R1597" t="str">
        <f t="shared" si="132"/>
        <v>13:28</v>
      </c>
      <c r="S1597" t="str">
        <f t="shared" si="128"/>
        <v>'</v>
      </c>
      <c r="T1597" s="1" t="str">
        <f t="shared" si="133"/>
        <v>13:28</v>
      </c>
      <c r="U1597" s="4" t="str">
        <f t="shared" si="129"/>
        <v>{time:'13:28', margin:-11, text: '', team: ''},</v>
      </c>
    </row>
    <row r="1598" spans="1:21" ht="15" hidden="1" customHeight="1">
      <c r="A1598" s="1">
        <v>0.560416666666531</v>
      </c>
      <c r="B1598" s="4">
        <f t="shared" si="130"/>
        <v>13</v>
      </c>
      <c r="C1598" s="2" t="s">
        <v>316</v>
      </c>
      <c r="I1598">
        <f t="shared" si="131"/>
        <v>-11</v>
      </c>
      <c r="R1598" t="str">
        <f t="shared" si="132"/>
        <v>13:27</v>
      </c>
      <c r="S1598" t="str">
        <f t="shared" si="128"/>
        <v>'</v>
      </c>
      <c r="T1598" s="1" t="str">
        <f t="shared" si="133"/>
        <v>13:27</v>
      </c>
      <c r="U1598" s="4" t="str">
        <f t="shared" si="129"/>
        <v>{time:'13:27', margin:-11, text: '', team: ''},</v>
      </c>
    </row>
    <row r="1599" spans="1:21" ht="15" hidden="1" customHeight="1">
      <c r="A1599" s="1">
        <v>0.55972222222208601</v>
      </c>
      <c r="B1599" s="4">
        <f t="shared" si="130"/>
        <v>13</v>
      </c>
      <c r="C1599" s="2" t="s">
        <v>261</v>
      </c>
      <c r="I1599">
        <f t="shared" si="131"/>
        <v>-11</v>
      </c>
      <c r="R1599" t="str">
        <f t="shared" si="132"/>
        <v>13:26</v>
      </c>
      <c r="S1599" t="str">
        <f t="shared" si="128"/>
        <v>'</v>
      </c>
      <c r="T1599" s="1" t="str">
        <f t="shared" si="133"/>
        <v>13:26</v>
      </c>
      <c r="U1599" s="4" t="str">
        <f t="shared" si="129"/>
        <v>{time:'13:26', margin:-11, text: '', team: ''},</v>
      </c>
    </row>
    <row r="1600" spans="1:21" ht="15" hidden="1" customHeight="1">
      <c r="A1600" s="1">
        <v>0.55902777777764101</v>
      </c>
      <c r="B1600" s="4">
        <f t="shared" si="130"/>
        <v>13</v>
      </c>
      <c r="C1600" s="2" t="s">
        <v>260</v>
      </c>
      <c r="I1600">
        <f t="shared" si="131"/>
        <v>-11</v>
      </c>
      <c r="R1600" t="str">
        <f t="shared" si="132"/>
        <v>13:25</v>
      </c>
      <c r="S1600" t="str">
        <f t="shared" si="128"/>
        <v>'</v>
      </c>
      <c r="T1600" s="1" t="str">
        <f t="shared" si="133"/>
        <v>13:25</v>
      </c>
      <c r="U1600" s="4" t="str">
        <f t="shared" si="129"/>
        <v>{time:'13:25', margin:-11, text: '', team: ''},</v>
      </c>
    </row>
    <row r="1601" spans="1:21" ht="15" hidden="1" customHeight="1">
      <c r="A1601" s="1">
        <v>0.55833333333319601</v>
      </c>
      <c r="B1601" s="4">
        <f t="shared" si="130"/>
        <v>13</v>
      </c>
      <c r="C1601" s="2" t="s">
        <v>259</v>
      </c>
      <c r="I1601">
        <f t="shared" si="131"/>
        <v>-11</v>
      </c>
      <c r="R1601" t="str">
        <f t="shared" si="132"/>
        <v>13:24</v>
      </c>
      <c r="S1601" t="str">
        <f t="shared" si="128"/>
        <v>'</v>
      </c>
      <c r="T1601" s="1" t="str">
        <f t="shared" si="133"/>
        <v>13:24</v>
      </c>
      <c r="U1601" s="4" t="str">
        <f t="shared" si="129"/>
        <v>{time:'13:24', margin:-11, text: '', team: ''},</v>
      </c>
    </row>
    <row r="1602" spans="1:21" ht="15" hidden="1" customHeight="1">
      <c r="A1602" s="1">
        <v>0.55763888888875102</v>
      </c>
      <c r="B1602" s="4">
        <f t="shared" si="130"/>
        <v>13</v>
      </c>
      <c r="C1602" s="2" t="s">
        <v>265</v>
      </c>
      <c r="I1602">
        <f t="shared" si="131"/>
        <v>-11</v>
      </c>
      <c r="R1602" t="str">
        <f t="shared" si="132"/>
        <v>13:23</v>
      </c>
      <c r="S1602" t="str">
        <f t="shared" si="128"/>
        <v>'</v>
      </c>
      <c r="T1602" s="1" t="str">
        <f t="shared" si="133"/>
        <v>13:23</v>
      </c>
      <c r="U1602" s="4" t="str">
        <f t="shared" si="129"/>
        <v>{time:'13:23', margin:-11, text: '', team: ''},</v>
      </c>
    </row>
    <row r="1603" spans="1:21" ht="15" hidden="1" customHeight="1">
      <c r="A1603" s="1">
        <v>0.55694444444430602</v>
      </c>
      <c r="B1603" s="4">
        <f t="shared" si="130"/>
        <v>13</v>
      </c>
      <c r="C1603" s="2" t="s">
        <v>258</v>
      </c>
      <c r="I1603">
        <f t="shared" si="131"/>
        <v>-11</v>
      </c>
      <c r="R1603" t="str">
        <f t="shared" si="132"/>
        <v>13:22</v>
      </c>
      <c r="S1603" t="str">
        <f t="shared" si="128"/>
        <v>'</v>
      </c>
      <c r="T1603" s="1" t="str">
        <f t="shared" si="133"/>
        <v>13:22</v>
      </c>
      <c r="U1603" s="4" t="str">
        <f t="shared" si="129"/>
        <v>{time:'13:22', margin:-11, text: '', team: ''},</v>
      </c>
    </row>
    <row r="1604" spans="1:21">
      <c r="A1604" s="1">
        <v>0.55624999999986102</v>
      </c>
      <c r="B1604" s="4">
        <f t="shared" si="130"/>
        <v>13</v>
      </c>
      <c r="C1604" s="2" t="s">
        <v>264</v>
      </c>
      <c r="D1604" s="1">
        <v>0.55625000000000002</v>
      </c>
      <c r="E1604" s="2" t="s">
        <v>50</v>
      </c>
      <c r="F1604" s="2" t="s">
        <v>5</v>
      </c>
      <c r="G1604" s="2" t="s">
        <v>271</v>
      </c>
      <c r="H1604" s="2" t="s">
        <v>279</v>
      </c>
      <c r="I1604">
        <f t="shared" si="131"/>
        <v>-11</v>
      </c>
      <c r="R1604" t="str">
        <f t="shared" si="132"/>
        <v>13:21</v>
      </c>
      <c r="S1604" t="str">
        <f t="shared" si="128"/>
        <v>'</v>
      </c>
      <c r="T1604" s="1" t="str">
        <f t="shared" si="133"/>
        <v>13:21</v>
      </c>
      <c r="U1604" s="4" t="str">
        <f t="shared" si="129"/>
        <v>{time:'13:21', margin:-11, text: 'Reid Travis missed Jumper.', team: 'STANFORD'},</v>
      </c>
    </row>
    <row r="1605" spans="1:21" ht="15" customHeight="1">
      <c r="A1605" s="1">
        <v>0.55555555555541603</v>
      </c>
      <c r="B1605" s="4">
        <f t="shared" si="130"/>
        <v>13</v>
      </c>
      <c r="C1605" s="2" t="s">
        <v>256</v>
      </c>
      <c r="D1605" s="1">
        <v>0.55625000000000002</v>
      </c>
      <c r="E1605" s="2" t="s">
        <v>156</v>
      </c>
      <c r="F1605" s="2" t="s">
        <v>5</v>
      </c>
      <c r="G1605" s="2" t="s">
        <v>271</v>
      </c>
      <c r="H1605" s="2" t="s">
        <v>279</v>
      </c>
      <c r="I1605">
        <f t="shared" si="131"/>
        <v>-11</v>
      </c>
      <c r="R1605" t="str">
        <f t="shared" si="132"/>
        <v>13:20</v>
      </c>
      <c r="S1605" t="str">
        <f t="shared" ref="S1605:S1668" si="134">"'"</f>
        <v>'</v>
      </c>
      <c r="T1605" s="1" t="str">
        <f t="shared" si="133"/>
        <v>13:20</v>
      </c>
      <c r="U1605" s="4" t="str">
        <f t="shared" ref="U1605:U1668" si="135">"{time:'"&amp;R1605&amp;"', margin:"&amp;I1605&amp;", text: '"&amp;E1605&amp;"', team: '"&amp;F1605&amp;"'},"</f>
        <v>{time:'13:20', margin:-11, text: 'Marcus Allen Offensive Rebound.', team: 'STANFORD'},</v>
      </c>
    </row>
    <row r="1606" spans="1:21">
      <c r="A1606" s="1">
        <v>0.55486111111097103</v>
      </c>
      <c r="B1606" s="4">
        <f t="shared" ref="B1606:B1669" si="136">IF(C1605="00",B1605-1,B1605)</f>
        <v>13</v>
      </c>
      <c r="C1606" s="2" t="s">
        <v>262</v>
      </c>
      <c r="D1606" s="1">
        <v>0.55625000000000002</v>
      </c>
      <c r="E1606" s="2" t="s">
        <v>157</v>
      </c>
      <c r="F1606" s="2" t="s">
        <v>5</v>
      </c>
      <c r="G1606" s="2" t="s">
        <v>271</v>
      </c>
      <c r="H1606" s="2" t="s">
        <v>279</v>
      </c>
      <c r="I1606">
        <f t="shared" ref="I1606:I1669" si="137">IF(E1606="",I1605,(G1606-H1606))</f>
        <v>-11</v>
      </c>
      <c r="R1606" t="str">
        <f t="shared" si="132"/>
        <v>13:19</v>
      </c>
      <c r="S1606" t="str">
        <f t="shared" si="134"/>
        <v>'</v>
      </c>
      <c r="T1606" s="1" t="str">
        <f t="shared" si="133"/>
        <v>13:19</v>
      </c>
      <c r="U1606" s="4" t="str">
        <f t="shared" si="135"/>
        <v>{time:'13:19', margin:-11, text: 'Marcus Allen missed Layup.', team: 'STANFORD'},</v>
      </c>
    </row>
    <row r="1607" spans="1:21" ht="15" customHeight="1">
      <c r="A1607" s="1">
        <v>0.55416666666652603</v>
      </c>
      <c r="B1607" s="4">
        <f t="shared" si="136"/>
        <v>13</v>
      </c>
      <c r="C1607" s="2" t="s">
        <v>255</v>
      </c>
      <c r="D1607" s="1">
        <v>0.55625000000000002</v>
      </c>
      <c r="E1607" s="2" t="s">
        <v>156</v>
      </c>
      <c r="F1607" s="2" t="s">
        <v>5</v>
      </c>
      <c r="G1607" s="2" t="s">
        <v>271</v>
      </c>
      <c r="H1607" s="2" t="s">
        <v>279</v>
      </c>
      <c r="I1607">
        <f t="shared" si="137"/>
        <v>-11</v>
      </c>
      <c r="R1607" t="str">
        <f t="shared" si="132"/>
        <v>13:18</v>
      </c>
      <c r="S1607" t="str">
        <f t="shared" si="134"/>
        <v>'</v>
      </c>
      <c r="T1607" s="1" t="str">
        <f t="shared" si="133"/>
        <v>13:18</v>
      </c>
      <c r="U1607" s="4" t="str">
        <f t="shared" si="135"/>
        <v>{time:'13:18', margin:-11, text: 'Marcus Allen Offensive Rebound.', team: 'STANFORD'},</v>
      </c>
    </row>
    <row r="1608" spans="1:21" ht="15" hidden="1" customHeight="1">
      <c r="A1608" s="1">
        <v>0.55347222222208103</v>
      </c>
      <c r="B1608" s="4">
        <f t="shared" si="136"/>
        <v>13</v>
      </c>
      <c r="C1608" s="2" t="s">
        <v>257</v>
      </c>
      <c r="I1608">
        <f t="shared" si="137"/>
        <v>-11</v>
      </c>
      <c r="R1608" t="str">
        <f t="shared" si="132"/>
        <v>13:17</v>
      </c>
      <c r="S1608" t="str">
        <f t="shared" si="134"/>
        <v>'</v>
      </c>
      <c r="T1608" s="1" t="str">
        <f t="shared" si="133"/>
        <v>13:17</v>
      </c>
      <c r="U1608" s="4" t="str">
        <f t="shared" si="135"/>
        <v>{time:'13:17', margin:-11, text: '', team: ''},</v>
      </c>
    </row>
    <row r="1609" spans="1:21" ht="15" hidden="1" customHeight="1">
      <c r="A1609" s="1">
        <v>0.55277777777763604</v>
      </c>
      <c r="B1609" s="4">
        <f t="shared" si="136"/>
        <v>13</v>
      </c>
      <c r="C1609" s="2" t="s">
        <v>253</v>
      </c>
      <c r="I1609">
        <f t="shared" si="137"/>
        <v>-11</v>
      </c>
      <c r="R1609" t="str">
        <f t="shared" si="132"/>
        <v>13:16</v>
      </c>
      <c r="S1609" t="str">
        <f t="shared" si="134"/>
        <v>'</v>
      </c>
      <c r="T1609" s="1" t="str">
        <f t="shared" si="133"/>
        <v>13:16</v>
      </c>
      <c r="U1609" s="4" t="str">
        <f t="shared" si="135"/>
        <v>{time:'13:16', margin:-11, text: '', team: ''},</v>
      </c>
    </row>
    <row r="1610" spans="1:21" ht="15" customHeight="1">
      <c r="A1610" s="1">
        <v>0.55208333333319104</v>
      </c>
      <c r="B1610" s="4">
        <f t="shared" si="136"/>
        <v>13</v>
      </c>
      <c r="C1610" s="2" t="s">
        <v>252</v>
      </c>
      <c r="D1610" s="1">
        <v>0.55208333333333337</v>
      </c>
      <c r="E1610" s="2" t="s">
        <v>159</v>
      </c>
      <c r="F1610" s="2" t="s">
        <v>5</v>
      </c>
      <c r="G1610" s="2" t="s">
        <v>271</v>
      </c>
      <c r="H1610" s="2" t="s">
        <v>280</v>
      </c>
      <c r="I1610">
        <f t="shared" si="137"/>
        <v>-13</v>
      </c>
      <c r="R1610" t="str">
        <f t="shared" si="132"/>
        <v>13:15</v>
      </c>
      <c r="S1610" t="str">
        <f t="shared" si="134"/>
        <v>'</v>
      </c>
      <c r="T1610" s="1" t="str">
        <f t="shared" si="133"/>
        <v>13:15</v>
      </c>
      <c r="U1610" s="4" t="str">
        <f t="shared" si="135"/>
        <v>{time:'13:15', margin:-13, text: 'Marcus Allen made Layup.', team: 'STANFORD'},</v>
      </c>
    </row>
    <row r="1611" spans="1:21" ht="15" hidden="1" customHeight="1">
      <c r="A1611" s="1">
        <v>0.55138888888874604</v>
      </c>
      <c r="B1611" s="4">
        <f t="shared" si="136"/>
        <v>13</v>
      </c>
      <c r="C1611" s="2" t="s">
        <v>251</v>
      </c>
      <c r="I1611">
        <f t="shared" si="137"/>
        <v>-13</v>
      </c>
      <c r="R1611" t="str">
        <f t="shared" si="132"/>
        <v>13:14</v>
      </c>
      <c r="S1611" t="str">
        <f t="shared" si="134"/>
        <v>'</v>
      </c>
      <c r="T1611" s="1" t="str">
        <f t="shared" si="133"/>
        <v>13:14</v>
      </c>
      <c r="U1611" s="4" t="str">
        <f t="shared" si="135"/>
        <v>{time:'13:14', margin:-13, text: '', team: ''},</v>
      </c>
    </row>
    <row r="1612" spans="1:21" ht="15" hidden="1" customHeight="1">
      <c r="A1612" s="1">
        <v>0.55069444444430105</v>
      </c>
      <c r="B1612" s="4">
        <f t="shared" si="136"/>
        <v>13</v>
      </c>
      <c r="C1612" s="2" t="s">
        <v>254</v>
      </c>
      <c r="I1612">
        <f t="shared" si="137"/>
        <v>-13</v>
      </c>
      <c r="R1612" t="str">
        <f t="shared" si="132"/>
        <v>13:13</v>
      </c>
      <c r="S1612" t="str">
        <f t="shared" si="134"/>
        <v>'</v>
      </c>
      <c r="T1612" s="1" t="str">
        <f t="shared" si="133"/>
        <v>13:13</v>
      </c>
      <c r="U1612" s="4" t="str">
        <f t="shared" si="135"/>
        <v>{time:'13:13', margin:-13, text: '', team: ''},</v>
      </c>
    </row>
    <row r="1613" spans="1:21" ht="15" customHeight="1">
      <c r="A1613" s="1">
        <v>0.54999999999985605</v>
      </c>
      <c r="B1613" s="4">
        <f t="shared" si="136"/>
        <v>13</v>
      </c>
      <c r="C1613" s="2" t="s">
        <v>317</v>
      </c>
      <c r="D1613" s="1">
        <v>0.54999999999999993</v>
      </c>
      <c r="E1613" s="2" t="s">
        <v>141</v>
      </c>
      <c r="F1613" s="2" t="s">
        <v>5</v>
      </c>
      <c r="G1613" s="2" t="s">
        <v>271</v>
      </c>
      <c r="H1613" s="2" t="s">
        <v>280</v>
      </c>
      <c r="I1613">
        <f t="shared" si="137"/>
        <v>-13</v>
      </c>
      <c r="R1613" t="str">
        <f t="shared" si="132"/>
        <v>13:12</v>
      </c>
      <c r="S1613" t="str">
        <f t="shared" si="134"/>
        <v>'</v>
      </c>
      <c r="T1613" s="1" t="str">
        <f t="shared" si="133"/>
        <v>13:12</v>
      </c>
      <c r="U1613" s="4" t="str">
        <f t="shared" si="135"/>
        <v>{time:'13:12', margin:-13, text: 'Foul on Michael Humphrey.', team: 'STANFORD'},</v>
      </c>
    </row>
    <row r="1614" spans="1:21" ht="15" hidden="1" customHeight="1">
      <c r="A1614" s="1">
        <v>0.54930555555541105</v>
      </c>
      <c r="B1614" s="4">
        <f t="shared" si="136"/>
        <v>13</v>
      </c>
      <c r="C1614" s="2" t="s">
        <v>250</v>
      </c>
      <c r="I1614">
        <f t="shared" si="137"/>
        <v>-13</v>
      </c>
      <c r="R1614" t="str">
        <f t="shared" si="132"/>
        <v>13:11</v>
      </c>
      <c r="S1614" t="str">
        <f t="shared" si="134"/>
        <v>'</v>
      </c>
      <c r="T1614" s="1" t="str">
        <f t="shared" si="133"/>
        <v>13:11</v>
      </c>
      <c r="U1614" s="4" t="str">
        <f t="shared" si="135"/>
        <v>{time:'13:11', margin:-13, text: '', team: ''},</v>
      </c>
    </row>
    <row r="1615" spans="1:21" ht="15" hidden="1" customHeight="1">
      <c r="A1615" s="1">
        <v>0.54861111111096605</v>
      </c>
      <c r="B1615" s="4">
        <f t="shared" si="136"/>
        <v>13</v>
      </c>
      <c r="C1615" s="2" t="s">
        <v>318</v>
      </c>
      <c r="I1615">
        <f t="shared" si="137"/>
        <v>-13</v>
      </c>
      <c r="R1615" t="str">
        <f t="shared" si="132"/>
        <v>13:10</v>
      </c>
      <c r="S1615" t="str">
        <f t="shared" si="134"/>
        <v>'</v>
      </c>
      <c r="T1615" s="1" t="str">
        <f t="shared" si="133"/>
        <v>13:10</v>
      </c>
      <c r="U1615" s="4" t="str">
        <f t="shared" si="135"/>
        <v>{time:'13:10', margin:-13, text: '', team: ''},</v>
      </c>
    </row>
    <row r="1616" spans="1:21" ht="15" hidden="1" customHeight="1">
      <c r="A1616" s="1">
        <v>0.54791666666652095</v>
      </c>
      <c r="B1616" s="4">
        <f t="shared" si="136"/>
        <v>13</v>
      </c>
      <c r="C1616" s="2" t="s">
        <v>319</v>
      </c>
      <c r="I1616">
        <f t="shared" si="137"/>
        <v>-13</v>
      </c>
      <c r="R1616" t="str">
        <f t="shared" si="132"/>
        <v>13:09</v>
      </c>
      <c r="S1616" t="str">
        <f t="shared" si="134"/>
        <v>'</v>
      </c>
      <c r="T1616" s="1" t="str">
        <f t="shared" si="133"/>
        <v>13:09</v>
      </c>
      <c r="U1616" s="4" t="str">
        <f t="shared" si="135"/>
        <v>{time:'13:09', margin:-13, text: '', team: ''},</v>
      </c>
    </row>
    <row r="1617" spans="1:21" ht="15" hidden="1" customHeight="1">
      <c r="A1617" s="1">
        <v>0.54722222222207595</v>
      </c>
      <c r="B1617" s="4">
        <f t="shared" si="136"/>
        <v>13</v>
      </c>
      <c r="C1617" s="2" t="s">
        <v>320</v>
      </c>
      <c r="I1617">
        <f t="shared" si="137"/>
        <v>-13</v>
      </c>
      <c r="R1617" t="str">
        <f t="shared" si="132"/>
        <v>13:08</v>
      </c>
      <c r="S1617" t="str">
        <f t="shared" si="134"/>
        <v>'</v>
      </c>
      <c r="T1617" s="1" t="str">
        <f t="shared" si="133"/>
        <v>13:08</v>
      </c>
      <c r="U1617" s="4" t="str">
        <f t="shared" si="135"/>
        <v>{time:'13:08', margin:-13, text: '', team: ''},</v>
      </c>
    </row>
    <row r="1618" spans="1:21" ht="15" hidden="1" customHeight="1">
      <c r="A1618" s="1">
        <v>0.54652777777763095</v>
      </c>
      <c r="B1618" s="4">
        <f t="shared" si="136"/>
        <v>13</v>
      </c>
      <c r="C1618" s="2" t="s">
        <v>321</v>
      </c>
      <c r="I1618">
        <f t="shared" si="137"/>
        <v>-13</v>
      </c>
      <c r="R1618" t="str">
        <f t="shared" si="132"/>
        <v>13:07</v>
      </c>
      <c r="S1618" t="str">
        <f t="shared" si="134"/>
        <v>'</v>
      </c>
      <c r="T1618" s="1" t="str">
        <f t="shared" si="133"/>
        <v>13:07</v>
      </c>
      <c r="U1618" s="4" t="str">
        <f t="shared" si="135"/>
        <v>{time:'13:07', margin:-13, text: '', team: ''},</v>
      </c>
    </row>
    <row r="1619" spans="1:21" ht="15" hidden="1" customHeight="1">
      <c r="A1619" s="1">
        <v>0.54583333333318595</v>
      </c>
      <c r="B1619" s="4">
        <f t="shared" si="136"/>
        <v>13</v>
      </c>
      <c r="C1619" s="2" t="s">
        <v>322</v>
      </c>
      <c r="I1619">
        <f t="shared" si="137"/>
        <v>-13</v>
      </c>
      <c r="R1619" t="str">
        <f t="shared" si="132"/>
        <v>13:06</v>
      </c>
      <c r="S1619" t="str">
        <f t="shared" si="134"/>
        <v>'</v>
      </c>
      <c r="T1619" s="1" t="str">
        <f t="shared" si="133"/>
        <v>13:06</v>
      </c>
      <c r="U1619" s="4" t="str">
        <f t="shared" si="135"/>
        <v>{time:'13:06', margin:-13, text: '', team: ''},</v>
      </c>
    </row>
    <row r="1620" spans="1:21" ht="15" hidden="1" customHeight="1">
      <c r="A1620" s="1">
        <v>0.54513888888874096</v>
      </c>
      <c r="B1620" s="4">
        <f t="shared" si="136"/>
        <v>13</v>
      </c>
      <c r="C1620" s="2" t="s">
        <v>323</v>
      </c>
      <c r="I1620">
        <f t="shared" si="137"/>
        <v>-13</v>
      </c>
      <c r="R1620" t="str">
        <f t="shared" si="132"/>
        <v>13:05</v>
      </c>
      <c r="S1620" t="str">
        <f t="shared" si="134"/>
        <v>'</v>
      </c>
      <c r="T1620" s="1" t="str">
        <f t="shared" si="133"/>
        <v>13:05</v>
      </c>
      <c r="U1620" s="4" t="str">
        <f t="shared" si="135"/>
        <v>{time:'13:05', margin:-13, text: '', team: ''},</v>
      </c>
    </row>
    <row r="1621" spans="1:21" ht="15" hidden="1" customHeight="1">
      <c r="A1621" s="1">
        <v>0.54444444444429596</v>
      </c>
      <c r="B1621" s="4">
        <f t="shared" si="136"/>
        <v>13</v>
      </c>
      <c r="C1621" s="2" t="s">
        <v>324</v>
      </c>
      <c r="I1621">
        <f t="shared" si="137"/>
        <v>-13</v>
      </c>
      <c r="R1621" t="str">
        <f t="shared" si="132"/>
        <v>13:04</v>
      </c>
      <c r="S1621" t="str">
        <f t="shared" si="134"/>
        <v>'</v>
      </c>
      <c r="T1621" s="1" t="str">
        <f t="shared" si="133"/>
        <v>13:04</v>
      </c>
      <c r="U1621" s="4" t="str">
        <f t="shared" si="135"/>
        <v>{time:'13:04', margin:-13, text: '', team: ''},</v>
      </c>
    </row>
    <row r="1622" spans="1:21" ht="15" hidden="1" customHeight="1">
      <c r="A1622" s="1">
        <v>0.54374999999985096</v>
      </c>
      <c r="B1622" s="4">
        <f t="shared" si="136"/>
        <v>13</v>
      </c>
      <c r="C1622" s="2" t="s">
        <v>325</v>
      </c>
      <c r="I1622">
        <f t="shared" si="137"/>
        <v>-13</v>
      </c>
      <c r="R1622" t="str">
        <f t="shared" si="132"/>
        <v>13:03</v>
      </c>
      <c r="S1622" t="str">
        <f t="shared" si="134"/>
        <v>'</v>
      </c>
      <c r="T1622" s="1" t="str">
        <f t="shared" si="133"/>
        <v>13:03</v>
      </c>
      <c r="U1622" s="4" t="str">
        <f t="shared" si="135"/>
        <v>{time:'13:03', margin:-13, text: '', team: ''},</v>
      </c>
    </row>
    <row r="1623" spans="1:21" ht="15" hidden="1" customHeight="1">
      <c r="A1623" s="1">
        <v>0.54305555555540597</v>
      </c>
      <c r="B1623" s="4">
        <f t="shared" si="136"/>
        <v>13</v>
      </c>
      <c r="C1623" s="2" t="s">
        <v>326</v>
      </c>
      <c r="I1623">
        <f t="shared" si="137"/>
        <v>-13</v>
      </c>
      <c r="R1623" t="str">
        <f t="shared" si="132"/>
        <v>13:02</v>
      </c>
      <c r="S1623" t="str">
        <f t="shared" si="134"/>
        <v>'</v>
      </c>
      <c r="T1623" s="1" t="str">
        <f t="shared" si="133"/>
        <v>13:02</v>
      </c>
      <c r="U1623" s="4" t="str">
        <f t="shared" si="135"/>
        <v>{time:'13:02', margin:-13, text: '', team: ''},</v>
      </c>
    </row>
    <row r="1624" spans="1:21" ht="15" hidden="1" customHeight="1">
      <c r="A1624" s="1">
        <v>0.54236111111096097</v>
      </c>
      <c r="B1624" s="4">
        <f t="shared" si="136"/>
        <v>13</v>
      </c>
      <c r="C1624" s="2" t="s">
        <v>327</v>
      </c>
      <c r="I1624">
        <f t="shared" si="137"/>
        <v>-13</v>
      </c>
      <c r="R1624" t="str">
        <f t="shared" si="132"/>
        <v>13:01</v>
      </c>
      <c r="S1624" t="str">
        <f t="shared" si="134"/>
        <v>'</v>
      </c>
      <c r="T1624" s="1" t="str">
        <f t="shared" si="133"/>
        <v>13:01</v>
      </c>
      <c r="U1624" s="4" t="str">
        <f t="shared" si="135"/>
        <v>{time:'13:01', margin:-13, text: '', team: ''},</v>
      </c>
    </row>
    <row r="1625" spans="1:21" ht="15" hidden="1" customHeight="1">
      <c r="A1625" s="1">
        <v>0.54166666666651597</v>
      </c>
      <c r="B1625" s="4">
        <f t="shared" si="136"/>
        <v>13</v>
      </c>
      <c r="C1625" s="2" t="s">
        <v>309</v>
      </c>
      <c r="I1625">
        <f t="shared" si="137"/>
        <v>-13</v>
      </c>
      <c r="R1625" t="str">
        <f t="shared" si="132"/>
        <v>13:00</v>
      </c>
      <c r="S1625" t="str">
        <f t="shared" si="134"/>
        <v>'</v>
      </c>
      <c r="T1625" s="1" t="str">
        <f t="shared" si="133"/>
        <v>13:00</v>
      </c>
      <c r="U1625" s="4" t="str">
        <f t="shared" si="135"/>
        <v>{time:'13:00', margin:-13, text: '', team: ''},</v>
      </c>
    </row>
    <row r="1626" spans="1:21" ht="15" hidden="1" customHeight="1">
      <c r="A1626" s="1">
        <v>0.54097222222207098</v>
      </c>
      <c r="B1626" s="4">
        <f t="shared" si="136"/>
        <v>12</v>
      </c>
      <c r="C1626" s="2" t="s">
        <v>287</v>
      </c>
      <c r="I1626">
        <f t="shared" si="137"/>
        <v>-13</v>
      </c>
      <c r="R1626" t="str">
        <f t="shared" si="132"/>
        <v>12:59</v>
      </c>
      <c r="S1626" t="str">
        <f t="shared" si="134"/>
        <v>'</v>
      </c>
      <c r="T1626" s="1" t="str">
        <f t="shared" si="133"/>
        <v>12:59</v>
      </c>
      <c r="U1626" s="4" t="str">
        <f t="shared" si="135"/>
        <v>{time:'12:59', margin:-13, text: '', team: ''},</v>
      </c>
    </row>
    <row r="1627" spans="1:21" ht="15" hidden="1" customHeight="1">
      <c r="A1627" s="1">
        <v>0.54027777777762598</v>
      </c>
      <c r="B1627" s="4">
        <f t="shared" si="136"/>
        <v>12</v>
      </c>
      <c r="C1627" s="2" t="s">
        <v>285</v>
      </c>
      <c r="I1627">
        <f t="shared" si="137"/>
        <v>-13</v>
      </c>
      <c r="R1627" t="str">
        <f t="shared" si="132"/>
        <v>12:58</v>
      </c>
      <c r="S1627" t="str">
        <f t="shared" si="134"/>
        <v>'</v>
      </c>
      <c r="T1627" s="1" t="str">
        <f t="shared" si="133"/>
        <v>12:58</v>
      </c>
      <c r="U1627" s="4" t="str">
        <f t="shared" si="135"/>
        <v>{time:'12:58', margin:-13, text: '', team: ''},</v>
      </c>
    </row>
    <row r="1628" spans="1:21" ht="15" hidden="1" customHeight="1">
      <c r="A1628" s="1">
        <v>0.53958333333318098</v>
      </c>
      <c r="B1628" s="4">
        <f t="shared" si="136"/>
        <v>12</v>
      </c>
      <c r="C1628" s="2" t="s">
        <v>297</v>
      </c>
      <c r="I1628">
        <f t="shared" si="137"/>
        <v>-13</v>
      </c>
      <c r="R1628" t="str">
        <f t="shared" si="132"/>
        <v>12:57</v>
      </c>
      <c r="S1628" t="str">
        <f t="shared" si="134"/>
        <v>'</v>
      </c>
      <c r="T1628" s="1" t="str">
        <f t="shared" si="133"/>
        <v>12:57</v>
      </c>
      <c r="U1628" s="4" t="str">
        <f t="shared" si="135"/>
        <v>{time:'12:57', margin:-13, text: '', team: ''},</v>
      </c>
    </row>
    <row r="1629" spans="1:21" ht="15" customHeight="1">
      <c r="A1629" s="1">
        <v>0.53888888888873598</v>
      </c>
      <c r="B1629" s="4">
        <f t="shared" si="136"/>
        <v>12</v>
      </c>
      <c r="C1629" s="2" t="s">
        <v>284</v>
      </c>
      <c r="D1629" s="1">
        <v>0.53888888888888886</v>
      </c>
      <c r="E1629" s="2" t="s">
        <v>160</v>
      </c>
      <c r="F1629" s="2" t="s">
        <v>5</v>
      </c>
      <c r="G1629" s="2" t="s">
        <v>271</v>
      </c>
      <c r="H1629" s="2" t="s">
        <v>280</v>
      </c>
      <c r="I1629">
        <f t="shared" si="137"/>
        <v>-13</v>
      </c>
      <c r="R1629" t="str">
        <f t="shared" si="132"/>
        <v>12:56</v>
      </c>
      <c r="S1629" t="str">
        <f t="shared" si="134"/>
        <v>'</v>
      </c>
      <c r="T1629" s="1" t="str">
        <f t="shared" si="133"/>
        <v>12:56</v>
      </c>
      <c r="U1629" s="4" t="str">
        <f t="shared" si="135"/>
        <v>{time:'12:56', margin:-13, text: 'Foul on Chasson Randle.', team: 'STANFORD'},</v>
      </c>
    </row>
    <row r="1630" spans="1:21" ht="15" customHeight="1">
      <c r="A1630" s="1">
        <v>0.53819444444429099</v>
      </c>
      <c r="B1630" s="4">
        <f t="shared" si="136"/>
        <v>12</v>
      </c>
      <c r="C1630" s="2" t="s">
        <v>293</v>
      </c>
      <c r="D1630" s="1">
        <v>0.53888888888888886</v>
      </c>
      <c r="E1630" s="2" t="s">
        <v>148</v>
      </c>
      <c r="F1630" s="2" t="s">
        <v>241</v>
      </c>
      <c r="G1630" s="2" t="s">
        <v>272</v>
      </c>
      <c r="H1630" s="2" t="s">
        <v>280</v>
      </c>
      <c r="I1630">
        <f t="shared" si="137"/>
        <v>-12</v>
      </c>
      <c r="R1630" t="str">
        <f t="shared" si="132"/>
        <v>12:55</v>
      </c>
      <c r="S1630" t="str">
        <f t="shared" si="134"/>
        <v>'</v>
      </c>
      <c r="T1630" s="1" t="str">
        <f t="shared" si="133"/>
        <v>12:55</v>
      </c>
      <c r="U1630" s="4" t="str">
        <f t="shared" si="135"/>
        <v>{time:'12:55', margin:-12, text: 'Jordan Mathews made Free Throw.', team: 'CAL'},</v>
      </c>
    </row>
    <row r="1631" spans="1:21" ht="15" customHeight="1">
      <c r="A1631" s="1">
        <v>0.53749999999984599</v>
      </c>
      <c r="B1631" s="4">
        <f t="shared" si="136"/>
        <v>12</v>
      </c>
      <c r="C1631" s="2" t="s">
        <v>282</v>
      </c>
      <c r="D1631" s="1">
        <v>0.53888888888888886</v>
      </c>
      <c r="E1631" s="2" t="s">
        <v>148</v>
      </c>
      <c r="F1631" s="2" t="s">
        <v>241</v>
      </c>
      <c r="G1631" s="2" t="s">
        <v>281</v>
      </c>
      <c r="H1631" s="2" t="s">
        <v>280</v>
      </c>
      <c r="I1631">
        <f t="shared" si="137"/>
        <v>-11</v>
      </c>
      <c r="R1631" t="str">
        <f t="shared" si="132"/>
        <v>12:54</v>
      </c>
      <c r="S1631" t="str">
        <f t="shared" si="134"/>
        <v>'</v>
      </c>
      <c r="T1631" s="1" t="str">
        <f t="shared" si="133"/>
        <v>12:54</v>
      </c>
      <c r="U1631" s="4" t="str">
        <f t="shared" si="135"/>
        <v>{time:'12:54', margin:-11, text: 'Jordan Mathews made Free Throw.', team: 'CAL'},</v>
      </c>
    </row>
    <row r="1632" spans="1:21" ht="15" hidden="1" customHeight="1">
      <c r="A1632" s="1">
        <v>0.53680555555540099</v>
      </c>
      <c r="B1632" s="4">
        <f t="shared" si="136"/>
        <v>12</v>
      </c>
      <c r="C1632" s="2" t="s">
        <v>310</v>
      </c>
      <c r="I1632">
        <f t="shared" si="137"/>
        <v>-11</v>
      </c>
      <c r="R1632" t="str">
        <f t="shared" si="132"/>
        <v>12:53</v>
      </c>
      <c r="S1632" t="str">
        <f t="shared" si="134"/>
        <v>'</v>
      </c>
      <c r="T1632" s="1" t="str">
        <f t="shared" si="133"/>
        <v>12:53</v>
      </c>
      <c r="U1632" s="4" t="str">
        <f t="shared" si="135"/>
        <v>{time:'12:53', margin:-11, text: '', team: ''},</v>
      </c>
    </row>
    <row r="1633" spans="1:21" ht="15" hidden="1" customHeight="1">
      <c r="A1633" s="1">
        <v>0.536111111110956</v>
      </c>
      <c r="B1633" s="4">
        <f t="shared" si="136"/>
        <v>12</v>
      </c>
      <c r="C1633" s="2" t="s">
        <v>280</v>
      </c>
      <c r="I1633">
        <f t="shared" si="137"/>
        <v>-11</v>
      </c>
      <c r="R1633" t="str">
        <f t="shared" si="132"/>
        <v>12:52</v>
      </c>
      <c r="S1633" t="str">
        <f t="shared" si="134"/>
        <v>'</v>
      </c>
      <c r="T1633" s="1" t="str">
        <f t="shared" si="133"/>
        <v>12:52</v>
      </c>
      <c r="U1633" s="4" t="str">
        <f t="shared" si="135"/>
        <v>{time:'12:52', margin:-11, text: '', team: ''},</v>
      </c>
    </row>
    <row r="1634" spans="1:21" ht="15" hidden="1" customHeight="1">
      <c r="A1634" s="1">
        <v>0.535416666666511</v>
      </c>
      <c r="B1634" s="4">
        <f t="shared" si="136"/>
        <v>12</v>
      </c>
      <c r="C1634" s="2" t="s">
        <v>311</v>
      </c>
      <c r="I1634">
        <f t="shared" si="137"/>
        <v>-11</v>
      </c>
      <c r="R1634" t="str">
        <f t="shared" si="132"/>
        <v>12:51</v>
      </c>
      <c r="S1634" t="str">
        <f t="shared" si="134"/>
        <v>'</v>
      </c>
      <c r="T1634" s="1" t="str">
        <f t="shared" si="133"/>
        <v>12:51</v>
      </c>
      <c r="U1634" s="4" t="str">
        <f t="shared" si="135"/>
        <v>{time:'12:51', margin:-11, text: '', team: ''},</v>
      </c>
    </row>
    <row r="1635" spans="1:21" ht="15" hidden="1" customHeight="1">
      <c r="A1635" s="1">
        <v>0.534722222222066</v>
      </c>
      <c r="B1635" s="4">
        <f t="shared" si="136"/>
        <v>12</v>
      </c>
      <c r="C1635" s="2" t="s">
        <v>279</v>
      </c>
      <c r="I1635">
        <f t="shared" si="137"/>
        <v>-11</v>
      </c>
      <c r="R1635" t="str">
        <f t="shared" si="132"/>
        <v>12:50</v>
      </c>
      <c r="S1635" t="str">
        <f t="shared" si="134"/>
        <v>'</v>
      </c>
      <c r="T1635" s="1" t="str">
        <f t="shared" si="133"/>
        <v>12:50</v>
      </c>
      <c r="U1635" s="4" t="str">
        <f t="shared" si="135"/>
        <v>{time:'12:50', margin:-11, text: '', team: ''},</v>
      </c>
    </row>
    <row r="1636" spans="1:21" ht="15" hidden="1" customHeight="1">
      <c r="A1636" s="1">
        <v>0.534027777777621</v>
      </c>
      <c r="B1636" s="4">
        <f t="shared" si="136"/>
        <v>12</v>
      </c>
      <c r="C1636" s="2" t="s">
        <v>312</v>
      </c>
      <c r="I1636">
        <f t="shared" si="137"/>
        <v>-11</v>
      </c>
      <c r="R1636" t="str">
        <f t="shared" si="132"/>
        <v>12:49</v>
      </c>
      <c r="S1636" t="str">
        <f t="shared" si="134"/>
        <v>'</v>
      </c>
      <c r="T1636" s="1" t="str">
        <f t="shared" si="133"/>
        <v>12:49</v>
      </c>
      <c r="U1636" s="4" t="str">
        <f t="shared" si="135"/>
        <v>{time:'12:49', margin:-11, text: '', team: ''},</v>
      </c>
    </row>
    <row r="1637" spans="1:21" ht="15" hidden="1" customHeight="1">
      <c r="A1637" s="1">
        <v>0.53333333333317601</v>
      </c>
      <c r="B1637" s="4">
        <f t="shared" si="136"/>
        <v>12</v>
      </c>
      <c r="C1637" s="2" t="s">
        <v>277</v>
      </c>
      <c r="I1637">
        <f t="shared" si="137"/>
        <v>-11</v>
      </c>
      <c r="R1637" t="str">
        <f t="shared" si="132"/>
        <v>12:48</v>
      </c>
      <c r="S1637" t="str">
        <f t="shared" si="134"/>
        <v>'</v>
      </c>
      <c r="T1637" s="1" t="str">
        <f t="shared" si="133"/>
        <v>12:48</v>
      </c>
      <c r="U1637" s="4" t="str">
        <f t="shared" si="135"/>
        <v>{time:'12:48', margin:-11, text: '', team: ''},</v>
      </c>
    </row>
    <row r="1638" spans="1:21" ht="15" hidden="1" customHeight="1">
      <c r="A1638" s="1">
        <v>0.53263888888873101</v>
      </c>
      <c r="B1638" s="4">
        <f t="shared" si="136"/>
        <v>12</v>
      </c>
      <c r="C1638" s="2" t="s">
        <v>289</v>
      </c>
      <c r="I1638">
        <f t="shared" si="137"/>
        <v>-11</v>
      </c>
      <c r="R1638" t="str">
        <f t="shared" si="132"/>
        <v>12:47</v>
      </c>
      <c r="S1638" t="str">
        <f t="shared" si="134"/>
        <v>'</v>
      </c>
      <c r="T1638" s="1" t="str">
        <f t="shared" si="133"/>
        <v>12:47</v>
      </c>
      <c r="U1638" s="4" t="str">
        <f t="shared" si="135"/>
        <v>{time:'12:47', margin:-11, text: '', team: ''},</v>
      </c>
    </row>
    <row r="1639" spans="1:21" ht="15" hidden="1" customHeight="1">
      <c r="A1639" s="1">
        <v>0.53194444444428601</v>
      </c>
      <c r="B1639" s="4">
        <f t="shared" si="136"/>
        <v>12</v>
      </c>
      <c r="C1639" s="2" t="s">
        <v>276</v>
      </c>
      <c r="I1639">
        <f t="shared" si="137"/>
        <v>-11</v>
      </c>
      <c r="R1639" t="str">
        <f t="shared" si="132"/>
        <v>12:46</v>
      </c>
      <c r="S1639" t="str">
        <f t="shared" si="134"/>
        <v>'</v>
      </c>
      <c r="T1639" s="1" t="str">
        <f t="shared" si="133"/>
        <v>12:46</v>
      </c>
      <c r="U1639" s="4" t="str">
        <f t="shared" si="135"/>
        <v>{time:'12:46', margin:-11, text: '', team: ''},</v>
      </c>
    </row>
    <row r="1640" spans="1:21" ht="15" hidden="1" customHeight="1">
      <c r="A1640" s="1">
        <v>0.53124999999984102</v>
      </c>
      <c r="B1640" s="4">
        <f t="shared" si="136"/>
        <v>12</v>
      </c>
      <c r="C1640" s="2" t="s">
        <v>286</v>
      </c>
      <c r="I1640">
        <f t="shared" si="137"/>
        <v>-11</v>
      </c>
      <c r="R1640" t="str">
        <f t="shared" si="132"/>
        <v>12:45</v>
      </c>
      <c r="S1640" t="str">
        <f t="shared" si="134"/>
        <v>'</v>
      </c>
      <c r="T1640" s="1" t="str">
        <f t="shared" si="133"/>
        <v>12:45</v>
      </c>
      <c r="U1640" s="4" t="str">
        <f t="shared" si="135"/>
        <v>{time:'12:45', margin:-11, text: '', team: ''},</v>
      </c>
    </row>
    <row r="1641" spans="1:21" ht="15" hidden="1" customHeight="1">
      <c r="A1641" s="1">
        <v>0.53055555555539602</v>
      </c>
      <c r="B1641" s="4">
        <f t="shared" si="136"/>
        <v>12</v>
      </c>
      <c r="C1641" s="2" t="s">
        <v>274</v>
      </c>
      <c r="I1641">
        <f t="shared" si="137"/>
        <v>-11</v>
      </c>
      <c r="R1641" t="str">
        <f t="shared" si="132"/>
        <v>12:44</v>
      </c>
      <c r="S1641" t="str">
        <f t="shared" si="134"/>
        <v>'</v>
      </c>
      <c r="T1641" s="1" t="str">
        <f t="shared" si="133"/>
        <v>12:44</v>
      </c>
      <c r="U1641" s="4" t="str">
        <f t="shared" si="135"/>
        <v>{time:'12:44', margin:-11, text: '', team: ''},</v>
      </c>
    </row>
    <row r="1642" spans="1:21" ht="15" customHeight="1">
      <c r="A1642" s="1">
        <v>0.52986111111095102</v>
      </c>
      <c r="B1642" s="4">
        <f t="shared" si="136"/>
        <v>12</v>
      </c>
      <c r="C1642" s="2" t="s">
        <v>283</v>
      </c>
      <c r="D1642" s="1">
        <v>0.52986111111111112</v>
      </c>
      <c r="E1642" s="2" t="s">
        <v>88</v>
      </c>
      <c r="F1642" s="2" t="s">
        <v>241</v>
      </c>
      <c r="G1642" s="2" t="s">
        <v>281</v>
      </c>
      <c r="H1642" s="2" t="s">
        <v>280</v>
      </c>
      <c r="I1642">
        <f t="shared" si="137"/>
        <v>-11</v>
      </c>
      <c r="R1642" t="str">
        <f t="shared" si="132"/>
        <v>12:43</v>
      </c>
      <c r="S1642" t="str">
        <f t="shared" si="134"/>
        <v>'</v>
      </c>
      <c r="T1642" s="1" t="str">
        <f t="shared" si="133"/>
        <v>12:43</v>
      </c>
      <c r="U1642" s="4" t="str">
        <f t="shared" si="135"/>
        <v>{time:'12:43', margin:-11, text: 'Foul on David Kravish.', team: 'CAL'},</v>
      </c>
    </row>
    <row r="1643" spans="1:21" ht="15" hidden="1" customHeight="1">
      <c r="A1643" s="1">
        <v>0.52916666666650602</v>
      </c>
      <c r="B1643" s="4">
        <f t="shared" si="136"/>
        <v>12</v>
      </c>
      <c r="C1643" s="2" t="s">
        <v>273</v>
      </c>
      <c r="I1643">
        <f t="shared" si="137"/>
        <v>-11</v>
      </c>
      <c r="R1643" t="str">
        <f t="shared" si="132"/>
        <v>12:42</v>
      </c>
      <c r="S1643" t="str">
        <f t="shared" si="134"/>
        <v>'</v>
      </c>
      <c r="T1643" s="1" t="str">
        <f t="shared" si="133"/>
        <v>12:42</v>
      </c>
      <c r="U1643" s="4" t="str">
        <f t="shared" si="135"/>
        <v>{time:'12:42', margin:-11, text: '', team: ''},</v>
      </c>
    </row>
    <row r="1644" spans="1:21" ht="15" hidden="1" customHeight="1">
      <c r="A1644" s="1">
        <v>0.52847222222206103</v>
      </c>
      <c r="B1644" s="4">
        <f t="shared" si="136"/>
        <v>12</v>
      </c>
      <c r="C1644" s="2" t="s">
        <v>281</v>
      </c>
      <c r="I1644">
        <f t="shared" si="137"/>
        <v>-11</v>
      </c>
      <c r="R1644" t="str">
        <f t="shared" si="132"/>
        <v>12:41</v>
      </c>
      <c r="S1644" t="str">
        <f t="shared" si="134"/>
        <v>'</v>
      </c>
      <c r="T1644" s="1" t="str">
        <f t="shared" si="133"/>
        <v>12:41</v>
      </c>
      <c r="U1644" s="4" t="str">
        <f t="shared" si="135"/>
        <v>{time:'12:41', margin:-11, text: '', team: ''},</v>
      </c>
    </row>
    <row r="1645" spans="1:21" ht="15" hidden="1" customHeight="1">
      <c r="A1645" s="1">
        <v>0.52777777777761603</v>
      </c>
      <c r="B1645" s="4">
        <f t="shared" si="136"/>
        <v>12</v>
      </c>
      <c r="C1645" s="2" t="s">
        <v>272</v>
      </c>
      <c r="I1645">
        <f t="shared" si="137"/>
        <v>-11</v>
      </c>
      <c r="R1645" t="str">
        <f t="shared" si="132"/>
        <v>12:40</v>
      </c>
      <c r="S1645" t="str">
        <f t="shared" si="134"/>
        <v>'</v>
      </c>
      <c r="T1645" s="1" t="str">
        <f t="shared" si="133"/>
        <v>12:40</v>
      </c>
      <c r="U1645" s="4" t="str">
        <f t="shared" si="135"/>
        <v>{time:'12:40', margin:-11, text: '', team: ''},</v>
      </c>
    </row>
    <row r="1646" spans="1:21" ht="15" hidden="1" customHeight="1">
      <c r="A1646" s="1">
        <v>0.52708333333317103</v>
      </c>
      <c r="B1646" s="4">
        <f t="shared" si="136"/>
        <v>12</v>
      </c>
      <c r="C1646" s="2" t="s">
        <v>271</v>
      </c>
      <c r="I1646">
        <f t="shared" si="137"/>
        <v>-11</v>
      </c>
      <c r="R1646" t="str">
        <f t="shared" si="132"/>
        <v>12:39</v>
      </c>
      <c r="S1646" t="str">
        <f t="shared" si="134"/>
        <v>'</v>
      </c>
      <c r="T1646" s="1" t="str">
        <f t="shared" si="133"/>
        <v>12:39</v>
      </c>
      <c r="U1646" s="4" t="str">
        <f t="shared" si="135"/>
        <v>{time:'12:39', margin:-11, text: '', team: ''},</v>
      </c>
    </row>
    <row r="1647" spans="1:21" ht="15" hidden="1" customHeight="1">
      <c r="A1647" s="1">
        <v>0.52638888888872604</v>
      </c>
      <c r="B1647" s="4">
        <f t="shared" si="136"/>
        <v>12</v>
      </c>
      <c r="C1647" s="2" t="s">
        <v>313</v>
      </c>
      <c r="I1647">
        <f t="shared" si="137"/>
        <v>-11</v>
      </c>
      <c r="R1647" t="str">
        <f t="shared" si="132"/>
        <v>12:38</v>
      </c>
      <c r="S1647" t="str">
        <f t="shared" si="134"/>
        <v>'</v>
      </c>
      <c r="T1647" s="1" t="str">
        <f t="shared" si="133"/>
        <v>12:38</v>
      </c>
      <c r="U1647" s="4" t="str">
        <f t="shared" si="135"/>
        <v>{time:'12:38', margin:-11, text: '', team: ''},</v>
      </c>
    </row>
    <row r="1648" spans="1:21" ht="15" hidden="1" customHeight="1">
      <c r="A1648" s="1">
        <v>0.52569444444428104</v>
      </c>
      <c r="B1648" s="4">
        <f t="shared" si="136"/>
        <v>12</v>
      </c>
      <c r="C1648" s="2" t="s">
        <v>270</v>
      </c>
      <c r="I1648">
        <f t="shared" si="137"/>
        <v>-11</v>
      </c>
      <c r="R1648" t="str">
        <f t="shared" si="132"/>
        <v>12:37</v>
      </c>
      <c r="S1648" t="str">
        <f t="shared" si="134"/>
        <v>'</v>
      </c>
      <c r="T1648" s="1" t="str">
        <f t="shared" si="133"/>
        <v>12:37</v>
      </c>
      <c r="U1648" s="4" t="str">
        <f t="shared" si="135"/>
        <v>{time:'12:37', margin:-11, text: '', team: ''},</v>
      </c>
    </row>
    <row r="1649" spans="1:21" ht="15" hidden="1" customHeight="1">
      <c r="A1649" s="1">
        <v>0.52499999999983604</v>
      </c>
      <c r="B1649" s="4">
        <f t="shared" si="136"/>
        <v>12</v>
      </c>
      <c r="C1649" s="2" t="s">
        <v>278</v>
      </c>
      <c r="I1649">
        <f t="shared" si="137"/>
        <v>-11</v>
      </c>
      <c r="R1649" t="str">
        <f t="shared" si="132"/>
        <v>12:36</v>
      </c>
      <c r="S1649" t="str">
        <f t="shared" si="134"/>
        <v>'</v>
      </c>
      <c r="T1649" s="1" t="str">
        <f t="shared" si="133"/>
        <v>12:36</v>
      </c>
      <c r="U1649" s="4" t="str">
        <f t="shared" si="135"/>
        <v>{time:'12:36', margin:-11, text: '', team: ''},</v>
      </c>
    </row>
    <row r="1650" spans="1:21" ht="15" hidden="1" customHeight="1">
      <c r="A1650" s="1">
        <v>0.52430555555539105</v>
      </c>
      <c r="B1650" s="4">
        <f t="shared" si="136"/>
        <v>12</v>
      </c>
      <c r="C1650" s="2" t="s">
        <v>269</v>
      </c>
      <c r="I1650">
        <f t="shared" si="137"/>
        <v>-11</v>
      </c>
      <c r="R1650" t="str">
        <f t="shared" si="132"/>
        <v>12:35</v>
      </c>
      <c r="S1650" t="str">
        <f t="shared" si="134"/>
        <v>'</v>
      </c>
      <c r="T1650" s="1" t="str">
        <f t="shared" si="133"/>
        <v>12:35</v>
      </c>
      <c r="U1650" s="4" t="str">
        <f t="shared" si="135"/>
        <v>{time:'12:35', margin:-11, text: '', team: ''},</v>
      </c>
    </row>
    <row r="1651" spans="1:21" ht="15" hidden="1" customHeight="1">
      <c r="A1651" s="1">
        <v>0.52361111111094605</v>
      </c>
      <c r="B1651" s="4">
        <f t="shared" si="136"/>
        <v>12</v>
      </c>
      <c r="C1651" s="2" t="s">
        <v>268</v>
      </c>
      <c r="I1651">
        <f t="shared" si="137"/>
        <v>-11</v>
      </c>
      <c r="R1651" t="str">
        <f t="shared" si="132"/>
        <v>12:34</v>
      </c>
      <c r="S1651" t="str">
        <f t="shared" si="134"/>
        <v>'</v>
      </c>
      <c r="T1651" s="1" t="str">
        <f t="shared" si="133"/>
        <v>12:34</v>
      </c>
      <c r="U1651" s="4" t="str">
        <f t="shared" si="135"/>
        <v>{time:'12:34', margin:-11, text: '', team: ''},</v>
      </c>
    </row>
    <row r="1652" spans="1:21" ht="15" customHeight="1">
      <c r="A1652" s="1">
        <v>0.52291666666650105</v>
      </c>
      <c r="B1652" s="4">
        <f t="shared" si="136"/>
        <v>12</v>
      </c>
      <c r="C1652" s="2" t="s">
        <v>267</v>
      </c>
      <c r="D1652" s="1">
        <v>0.5229166666666667</v>
      </c>
      <c r="E1652" s="2" t="s">
        <v>163</v>
      </c>
      <c r="F1652" s="2" t="s">
        <v>5</v>
      </c>
      <c r="G1652" s="2" t="s">
        <v>281</v>
      </c>
      <c r="H1652" s="2" t="s">
        <v>280</v>
      </c>
      <c r="I1652">
        <f t="shared" si="137"/>
        <v>-11</v>
      </c>
      <c r="R1652" t="str">
        <f t="shared" si="132"/>
        <v>12:33</v>
      </c>
      <c r="S1652" t="str">
        <f t="shared" si="134"/>
        <v>'</v>
      </c>
      <c r="T1652" s="1" t="str">
        <f t="shared" si="133"/>
        <v>12:33</v>
      </c>
      <c r="U1652" s="4" t="str">
        <f t="shared" si="135"/>
        <v>{time:'12:33', margin:-11, text: 'Reid Travis Turnover.', team: 'STANFORD'},</v>
      </c>
    </row>
    <row r="1653" spans="1:21" ht="15" customHeight="1">
      <c r="A1653" s="1">
        <v>0.52222222222205605</v>
      </c>
      <c r="B1653" s="4">
        <f t="shared" si="136"/>
        <v>12</v>
      </c>
      <c r="C1653" s="2" t="s">
        <v>275</v>
      </c>
      <c r="D1653" s="1">
        <v>0.5229166666666667</v>
      </c>
      <c r="E1653" s="2" t="s">
        <v>164</v>
      </c>
      <c r="F1653" s="2" t="s">
        <v>241</v>
      </c>
      <c r="G1653" s="2" t="s">
        <v>281</v>
      </c>
      <c r="H1653" s="2" t="s">
        <v>280</v>
      </c>
      <c r="I1653">
        <f t="shared" si="137"/>
        <v>-11</v>
      </c>
      <c r="R1653" t="str">
        <f t="shared" ref="R1653:R1716" si="138">B1653&amp;":"&amp;C1653</f>
        <v>12:32</v>
      </c>
      <c r="S1653" t="str">
        <f t="shared" si="134"/>
        <v>'</v>
      </c>
      <c r="T1653" s="1" t="str">
        <f t="shared" ref="T1653:T1716" si="139">R1653</f>
        <v>12:32</v>
      </c>
      <c r="U1653" s="4" t="str">
        <f t="shared" si="135"/>
        <v>{time:'12:32', margin:-11, text: 'Tyrone Wallace Steal.', team: 'CAL'},</v>
      </c>
    </row>
    <row r="1654" spans="1:21" ht="15" hidden="1" customHeight="1">
      <c r="A1654" s="1">
        <v>0.52152777777761095</v>
      </c>
      <c r="B1654" s="4">
        <f t="shared" si="136"/>
        <v>12</v>
      </c>
      <c r="C1654" s="2" t="s">
        <v>314</v>
      </c>
      <c r="I1654">
        <f t="shared" si="137"/>
        <v>-11</v>
      </c>
      <c r="R1654" t="str">
        <f t="shared" si="138"/>
        <v>12:31</v>
      </c>
      <c r="S1654" t="str">
        <f t="shared" si="134"/>
        <v>'</v>
      </c>
      <c r="T1654" s="1" t="str">
        <f t="shared" si="139"/>
        <v>12:31</v>
      </c>
      <c r="U1654" s="4" t="str">
        <f t="shared" si="135"/>
        <v>{time:'12:31', margin:-11, text: '', team: ''},</v>
      </c>
    </row>
    <row r="1655" spans="1:21" ht="15" hidden="1" customHeight="1">
      <c r="A1655" s="1">
        <v>0.52083333333316595</v>
      </c>
      <c r="B1655" s="4">
        <f t="shared" si="136"/>
        <v>12</v>
      </c>
      <c r="C1655" s="2" t="s">
        <v>266</v>
      </c>
      <c r="I1655">
        <f t="shared" si="137"/>
        <v>-11</v>
      </c>
      <c r="R1655" t="str">
        <f t="shared" si="138"/>
        <v>12:30</v>
      </c>
      <c r="S1655" t="str">
        <f t="shared" si="134"/>
        <v>'</v>
      </c>
      <c r="T1655" s="1" t="str">
        <f t="shared" si="139"/>
        <v>12:30</v>
      </c>
      <c r="U1655" s="4" t="str">
        <f t="shared" si="135"/>
        <v>{time:'12:30', margin:-11, text: '', team: ''},</v>
      </c>
    </row>
    <row r="1656" spans="1:21" ht="15" hidden="1" customHeight="1">
      <c r="A1656" s="1">
        <v>0.52013888888872095</v>
      </c>
      <c r="B1656" s="4">
        <f t="shared" si="136"/>
        <v>12</v>
      </c>
      <c r="C1656" s="2" t="s">
        <v>315</v>
      </c>
      <c r="I1656">
        <f t="shared" si="137"/>
        <v>-11</v>
      </c>
      <c r="R1656" t="str">
        <f t="shared" si="138"/>
        <v>12:29</v>
      </c>
      <c r="S1656" t="str">
        <f t="shared" si="134"/>
        <v>'</v>
      </c>
      <c r="T1656" s="1" t="str">
        <f t="shared" si="139"/>
        <v>12:29</v>
      </c>
      <c r="U1656" s="4" t="str">
        <f t="shared" si="135"/>
        <v>{time:'12:29', margin:-11, text: '', team: ''},</v>
      </c>
    </row>
    <row r="1657" spans="1:21" ht="15" customHeight="1">
      <c r="A1657" s="1">
        <v>0.51944444444427595</v>
      </c>
      <c r="B1657" s="4">
        <f t="shared" si="136"/>
        <v>12</v>
      </c>
      <c r="C1657" s="2" t="s">
        <v>263</v>
      </c>
      <c r="D1657" s="1">
        <v>0.51944444444444449</v>
      </c>
      <c r="E1657" s="2" t="s">
        <v>165</v>
      </c>
      <c r="F1657" s="2" t="s">
        <v>241</v>
      </c>
      <c r="G1657" s="2" t="s">
        <v>281</v>
      </c>
      <c r="H1657" s="2" t="s">
        <v>280</v>
      </c>
      <c r="I1657">
        <f t="shared" si="137"/>
        <v>-11</v>
      </c>
      <c r="R1657" t="str">
        <f t="shared" si="138"/>
        <v>12:28</v>
      </c>
      <c r="S1657" t="str">
        <f t="shared" si="134"/>
        <v>'</v>
      </c>
      <c r="T1657" s="1" t="str">
        <f t="shared" si="139"/>
        <v>12:28</v>
      </c>
      <c r="U1657" s="4" t="str">
        <f t="shared" si="135"/>
        <v>{time:'12:28', margin:-11, text: 'Jordan Mathews Turnover.', team: 'CAL'},</v>
      </c>
    </row>
    <row r="1658" spans="1:21" ht="15" customHeight="1">
      <c r="A1658" s="1">
        <v>0.51874999999983096</v>
      </c>
      <c r="B1658" s="4">
        <f t="shared" si="136"/>
        <v>12</v>
      </c>
      <c r="C1658" s="2" t="s">
        <v>316</v>
      </c>
      <c r="D1658" s="1">
        <v>0.51944444444444449</v>
      </c>
      <c r="E1658" s="2" t="s">
        <v>166</v>
      </c>
      <c r="F1658" s="2" t="s">
        <v>5</v>
      </c>
      <c r="G1658" s="2" t="s">
        <v>281</v>
      </c>
      <c r="H1658" s="2" t="s">
        <v>280</v>
      </c>
      <c r="I1658">
        <f t="shared" si="137"/>
        <v>-11</v>
      </c>
      <c r="R1658" t="str">
        <f t="shared" si="138"/>
        <v>12:27</v>
      </c>
      <c r="S1658" t="str">
        <f t="shared" si="134"/>
        <v>'</v>
      </c>
      <c r="T1658" s="1" t="str">
        <f t="shared" si="139"/>
        <v>12:27</v>
      </c>
      <c r="U1658" s="4" t="str">
        <f t="shared" si="135"/>
        <v>{time:'12:27', margin:-11, text: 'Chasson Randle Steal.', team: 'STANFORD'},</v>
      </c>
    </row>
    <row r="1659" spans="1:21" ht="15" hidden="1" customHeight="1">
      <c r="A1659" s="1">
        <v>0.51805555555538596</v>
      </c>
      <c r="B1659" s="4">
        <f t="shared" si="136"/>
        <v>12</v>
      </c>
      <c r="C1659" s="2" t="s">
        <v>261</v>
      </c>
      <c r="I1659">
        <f t="shared" si="137"/>
        <v>-11</v>
      </c>
      <c r="R1659" t="str">
        <f t="shared" si="138"/>
        <v>12:26</v>
      </c>
      <c r="S1659" t="str">
        <f t="shared" si="134"/>
        <v>'</v>
      </c>
      <c r="T1659" s="1" t="str">
        <f t="shared" si="139"/>
        <v>12:26</v>
      </c>
      <c r="U1659" s="4" t="str">
        <f t="shared" si="135"/>
        <v>{time:'12:26', margin:-11, text: '', team: ''},</v>
      </c>
    </row>
    <row r="1660" spans="1:21" ht="15" hidden="1" customHeight="1">
      <c r="A1660" s="1">
        <v>0.51736111111094096</v>
      </c>
      <c r="B1660" s="4">
        <f t="shared" si="136"/>
        <v>12</v>
      </c>
      <c r="C1660" s="2" t="s">
        <v>260</v>
      </c>
      <c r="I1660">
        <f t="shared" si="137"/>
        <v>-11</v>
      </c>
      <c r="R1660" t="str">
        <f t="shared" si="138"/>
        <v>12:25</v>
      </c>
      <c r="S1660" t="str">
        <f t="shared" si="134"/>
        <v>'</v>
      </c>
      <c r="T1660" s="1" t="str">
        <f t="shared" si="139"/>
        <v>12:25</v>
      </c>
      <c r="U1660" s="4" t="str">
        <f t="shared" si="135"/>
        <v>{time:'12:25', margin:-11, text: '', team: ''},</v>
      </c>
    </row>
    <row r="1661" spans="1:21" ht="15" hidden="1" customHeight="1">
      <c r="A1661" s="1">
        <v>0.51666666666649597</v>
      </c>
      <c r="B1661" s="4">
        <f t="shared" si="136"/>
        <v>12</v>
      </c>
      <c r="C1661" s="2" t="s">
        <v>259</v>
      </c>
      <c r="I1661">
        <f t="shared" si="137"/>
        <v>-11</v>
      </c>
      <c r="R1661" t="str">
        <f t="shared" si="138"/>
        <v>12:24</v>
      </c>
      <c r="S1661" t="str">
        <f t="shared" si="134"/>
        <v>'</v>
      </c>
      <c r="T1661" s="1" t="str">
        <f t="shared" si="139"/>
        <v>12:24</v>
      </c>
      <c r="U1661" s="4" t="str">
        <f t="shared" si="135"/>
        <v>{time:'12:24', margin:-11, text: '', team: ''},</v>
      </c>
    </row>
    <row r="1662" spans="1:21" ht="15" hidden="1" customHeight="1">
      <c r="A1662" s="1">
        <v>0.51597222222205097</v>
      </c>
      <c r="B1662" s="4">
        <f t="shared" si="136"/>
        <v>12</v>
      </c>
      <c r="C1662" s="2" t="s">
        <v>265</v>
      </c>
      <c r="I1662">
        <f t="shared" si="137"/>
        <v>-11</v>
      </c>
      <c r="R1662" t="str">
        <f t="shared" si="138"/>
        <v>12:23</v>
      </c>
      <c r="S1662" t="str">
        <f t="shared" si="134"/>
        <v>'</v>
      </c>
      <c r="T1662" s="1" t="str">
        <f t="shared" si="139"/>
        <v>12:23</v>
      </c>
      <c r="U1662" s="4" t="str">
        <f t="shared" si="135"/>
        <v>{time:'12:23', margin:-11, text: '', team: ''},</v>
      </c>
    </row>
    <row r="1663" spans="1:21" ht="15" hidden="1" customHeight="1">
      <c r="A1663" s="1">
        <v>0.51527777777760597</v>
      </c>
      <c r="B1663" s="4">
        <f t="shared" si="136"/>
        <v>12</v>
      </c>
      <c r="C1663" s="2" t="s">
        <v>258</v>
      </c>
      <c r="I1663">
        <f t="shared" si="137"/>
        <v>-11</v>
      </c>
      <c r="R1663" t="str">
        <f t="shared" si="138"/>
        <v>12:22</v>
      </c>
      <c r="S1663" t="str">
        <f t="shared" si="134"/>
        <v>'</v>
      </c>
      <c r="T1663" s="1" t="str">
        <f t="shared" si="139"/>
        <v>12:22</v>
      </c>
      <c r="U1663" s="4" t="str">
        <f t="shared" si="135"/>
        <v>{time:'12:22', margin:-11, text: '', team: ''},</v>
      </c>
    </row>
    <row r="1664" spans="1:21" ht="15" hidden="1" customHeight="1">
      <c r="A1664" s="1">
        <v>0.51458333333316097</v>
      </c>
      <c r="B1664" s="4">
        <f t="shared" si="136"/>
        <v>12</v>
      </c>
      <c r="C1664" s="2" t="s">
        <v>264</v>
      </c>
      <c r="I1664">
        <f t="shared" si="137"/>
        <v>-11</v>
      </c>
      <c r="R1664" t="str">
        <f t="shared" si="138"/>
        <v>12:21</v>
      </c>
      <c r="S1664" t="str">
        <f t="shared" si="134"/>
        <v>'</v>
      </c>
      <c r="T1664" s="1" t="str">
        <f t="shared" si="139"/>
        <v>12:21</v>
      </c>
      <c r="U1664" s="4" t="str">
        <f t="shared" si="135"/>
        <v>{time:'12:21', margin:-11, text: '', team: ''},</v>
      </c>
    </row>
    <row r="1665" spans="1:21" ht="15" hidden="1" customHeight="1">
      <c r="A1665" s="1">
        <v>0.51388888888871598</v>
      </c>
      <c r="B1665" s="4">
        <f t="shared" si="136"/>
        <v>12</v>
      </c>
      <c r="C1665" s="2" t="s">
        <v>256</v>
      </c>
      <c r="I1665">
        <f t="shared" si="137"/>
        <v>-11</v>
      </c>
      <c r="R1665" t="str">
        <f t="shared" si="138"/>
        <v>12:20</v>
      </c>
      <c r="S1665" t="str">
        <f t="shared" si="134"/>
        <v>'</v>
      </c>
      <c r="T1665" s="1" t="str">
        <f t="shared" si="139"/>
        <v>12:20</v>
      </c>
      <c r="U1665" s="4" t="str">
        <f t="shared" si="135"/>
        <v>{time:'12:20', margin:-11, text: '', team: ''},</v>
      </c>
    </row>
    <row r="1666" spans="1:21" ht="15" hidden="1" customHeight="1">
      <c r="A1666" s="1">
        <v>0.51319444444427098</v>
      </c>
      <c r="B1666" s="4">
        <f t="shared" si="136"/>
        <v>12</v>
      </c>
      <c r="C1666" s="2" t="s">
        <v>262</v>
      </c>
      <c r="I1666">
        <f t="shared" si="137"/>
        <v>-11</v>
      </c>
      <c r="R1666" t="str">
        <f t="shared" si="138"/>
        <v>12:19</v>
      </c>
      <c r="S1666" t="str">
        <f t="shared" si="134"/>
        <v>'</v>
      </c>
      <c r="T1666" s="1" t="str">
        <f t="shared" si="139"/>
        <v>12:19</v>
      </c>
      <c r="U1666" s="4" t="str">
        <f t="shared" si="135"/>
        <v>{time:'12:19', margin:-11, text: '', team: ''},</v>
      </c>
    </row>
    <row r="1667" spans="1:21" ht="15" hidden="1" customHeight="1">
      <c r="A1667" s="1">
        <v>0.51249999999982598</v>
      </c>
      <c r="B1667" s="4">
        <f t="shared" si="136"/>
        <v>12</v>
      </c>
      <c r="C1667" s="2" t="s">
        <v>255</v>
      </c>
      <c r="I1667">
        <f t="shared" si="137"/>
        <v>-11</v>
      </c>
      <c r="R1667" t="str">
        <f t="shared" si="138"/>
        <v>12:18</v>
      </c>
      <c r="S1667" t="str">
        <f t="shared" si="134"/>
        <v>'</v>
      </c>
      <c r="T1667" s="1" t="str">
        <f t="shared" si="139"/>
        <v>12:18</v>
      </c>
      <c r="U1667" s="4" t="str">
        <f t="shared" si="135"/>
        <v>{time:'12:18', margin:-11, text: '', team: ''},</v>
      </c>
    </row>
    <row r="1668" spans="1:21" ht="15" customHeight="1">
      <c r="A1668" s="1">
        <v>0.51180555555538099</v>
      </c>
      <c r="B1668" s="4">
        <f t="shared" si="136"/>
        <v>12</v>
      </c>
      <c r="C1668" s="2" t="s">
        <v>257</v>
      </c>
      <c r="D1668" s="1">
        <v>0.51180555555555551</v>
      </c>
      <c r="E1668" s="2" t="s">
        <v>70</v>
      </c>
      <c r="F1668" s="2" t="s">
        <v>5</v>
      </c>
      <c r="G1668" s="2" t="s">
        <v>281</v>
      </c>
      <c r="H1668" s="2" t="s">
        <v>282</v>
      </c>
      <c r="I1668">
        <f t="shared" si="137"/>
        <v>-13</v>
      </c>
      <c r="R1668" t="str">
        <f t="shared" si="138"/>
        <v>12:17</v>
      </c>
      <c r="S1668" t="str">
        <f t="shared" si="134"/>
        <v>'</v>
      </c>
      <c r="T1668" s="1" t="str">
        <f t="shared" si="139"/>
        <v>12:17</v>
      </c>
      <c r="U1668" s="4" t="str">
        <f t="shared" si="135"/>
        <v>{time:'12:17', margin:-13, text: 'Reid Travis made Layup. Assisted by Chasson Randle.', team: 'STANFORD'},</v>
      </c>
    </row>
    <row r="1669" spans="1:21" ht="15" hidden="1" customHeight="1">
      <c r="A1669" s="1">
        <v>0.51111111111093599</v>
      </c>
      <c r="B1669" s="4">
        <f t="shared" si="136"/>
        <v>12</v>
      </c>
      <c r="C1669" s="2" t="s">
        <v>253</v>
      </c>
      <c r="I1669">
        <f t="shared" si="137"/>
        <v>-13</v>
      </c>
      <c r="R1669" t="str">
        <f t="shared" si="138"/>
        <v>12:16</v>
      </c>
      <c r="S1669" t="str">
        <f t="shared" ref="S1669:S1732" si="140">"'"</f>
        <v>'</v>
      </c>
      <c r="T1669" s="1" t="str">
        <f t="shared" si="139"/>
        <v>12:16</v>
      </c>
      <c r="U1669" s="4" t="str">
        <f t="shared" ref="U1669:U1732" si="141">"{time:'"&amp;R1669&amp;"', margin:"&amp;I1669&amp;", text: '"&amp;E1669&amp;"', team: '"&amp;F1669&amp;"'},"</f>
        <v>{time:'12:16', margin:-13, text: '', team: ''},</v>
      </c>
    </row>
    <row r="1670" spans="1:21" ht="15" hidden="1" customHeight="1">
      <c r="A1670" s="1">
        <v>0.51041666666649099</v>
      </c>
      <c r="B1670" s="4">
        <f t="shared" ref="B1670:B1733" si="142">IF(C1669="00",B1669-1,B1669)</f>
        <v>12</v>
      </c>
      <c r="C1670" s="2" t="s">
        <v>252</v>
      </c>
      <c r="I1670">
        <f t="shared" ref="I1670:I1733" si="143">IF(E1670="",I1669,(G1670-H1670))</f>
        <v>-13</v>
      </c>
      <c r="R1670" t="str">
        <f t="shared" si="138"/>
        <v>12:15</v>
      </c>
      <c r="S1670" t="str">
        <f t="shared" si="140"/>
        <v>'</v>
      </c>
      <c r="T1670" s="1" t="str">
        <f t="shared" si="139"/>
        <v>12:15</v>
      </c>
      <c r="U1670" s="4" t="str">
        <f t="shared" si="141"/>
        <v>{time:'12:15', margin:-13, text: '', team: ''},</v>
      </c>
    </row>
    <row r="1671" spans="1:21" ht="15" hidden="1" customHeight="1">
      <c r="A1671" s="1">
        <v>0.509722222222046</v>
      </c>
      <c r="B1671" s="4">
        <f t="shared" si="142"/>
        <v>12</v>
      </c>
      <c r="C1671" s="2" t="s">
        <v>251</v>
      </c>
      <c r="I1671">
        <f t="shared" si="143"/>
        <v>-13</v>
      </c>
      <c r="R1671" t="str">
        <f t="shared" si="138"/>
        <v>12:14</v>
      </c>
      <c r="S1671" t="str">
        <f t="shared" si="140"/>
        <v>'</v>
      </c>
      <c r="T1671" s="1" t="str">
        <f t="shared" si="139"/>
        <v>12:14</v>
      </c>
      <c r="U1671" s="4" t="str">
        <f t="shared" si="141"/>
        <v>{time:'12:14', margin:-13, text: '', team: ''},</v>
      </c>
    </row>
    <row r="1672" spans="1:21" ht="15" hidden="1" customHeight="1">
      <c r="A1672" s="1">
        <v>0.509027777777601</v>
      </c>
      <c r="B1672" s="4">
        <f t="shared" si="142"/>
        <v>12</v>
      </c>
      <c r="C1672" s="2" t="s">
        <v>254</v>
      </c>
      <c r="I1672">
        <f t="shared" si="143"/>
        <v>-13</v>
      </c>
      <c r="R1672" t="str">
        <f t="shared" si="138"/>
        <v>12:13</v>
      </c>
      <c r="S1672" t="str">
        <f t="shared" si="140"/>
        <v>'</v>
      </c>
      <c r="T1672" s="1" t="str">
        <f t="shared" si="139"/>
        <v>12:13</v>
      </c>
      <c r="U1672" s="4" t="str">
        <f t="shared" si="141"/>
        <v>{time:'12:13', margin:-13, text: '', team: ''},</v>
      </c>
    </row>
    <row r="1673" spans="1:21" ht="15" hidden="1" customHeight="1">
      <c r="A1673" s="1">
        <v>0.508333333333156</v>
      </c>
      <c r="B1673" s="4">
        <f t="shared" si="142"/>
        <v>12</v>
      </c>
      <c r="C1673" s="2" t="s">
        <v>317</v>
      </c>
      <c r="I1673">
        <f t="shared" si="143"/>
        <v>-13</v>
      </c>
      <c r="R1673" t="str">
        <f t="shared" si="138"/>
        <v>12:12</v>
      </c>
      <c r="S1673" t="str">
        <f t="shared" si="140"/>
        <v>'</v>
      </c>
      <c r="T1673" s="1" t="str">
        <f t="shared" si="139"/>
        <v>12:12</v>
      </c>
      <c r="U1673" s="4" t="str">
        <f t="shared" si="141"/>
        <v>{time:'12:12', margin:-13, text: '', team: ''},</v>
      </c>
    </row>
    <row r="1674" spans="1:21" ht="15" hidden="1" customHeight="1">
      <c r="A1674" s="1">
        <v>0.507638888888711</v>
      </c>
      <c r="B1674" s="4">
        <f t="shared" si="142"/>
        <v>12</v>
      </c>
      <c r="C1674" s="2" t="s">
        <v>250</v>
      </c>
      <c r="I1674">
        <f t="shared" si="143"/>
        <v>-13</v>
      </c>
      <c r="R1674" t="str">
        <f t="shared" si="138"/>
        <v>12:11</v>
      </c>
      <c r="S1674" t="str">
        <f t="shared" si="140"/>
        <v>'</v>
      </c>
      <c r="T1674" s="1" t="str">
        <f t="shared" si="139"/>
        <v>12:11</v>
      </c>
      <c r="U1674" s="4" t="str">
        <f t="shared" si="141"/>
        <v>{time:'12:11', margin:-13, text: '', team: ''},</v>
      </c>
    </row>
    <row r="1675" spans="1:21" ht="15" hidden="1" customHeight="1">
      <c r="A1675" s="1">
        <v>0.50694444444426701</v>
      </c>
      <c r="B1675" s="4">
        <f t="shared" si="142"/>
        <v>12</v>
      </c>
      <c r="C1675" s="2" t="s">
        <v>318</v>
      </c>
      <c r="I1675">
        <f t="shared" si="143"/>
        <v>-13</v>
      </c>
      <c r="R1675" t="str">
        <f t="shared" si="138"/>
        <v>12:10</v>
      </c>
      <c r="S1675" t="str">
        <f t="shared" si="140"/>
        <v>'</v>
      </c>
      <c r="T1675" s="1" t="str">
        <f t="shared" si="139"/>
        <v>12:10</v>
      </c>
      <c r="U1675" s="4" t="str">
        <f t="shared" si="141"/>
        <v>{time:'12:10', margin:-13, text: '', team: ''},</v>
      </c>
    </row>
    <row r="1676" spans="1:21" ht="15" hidden="1" customHeight="1">
      <c r="A1676" s="1">
        <v>0.50624999999982201</v>
      </c>
      <c r="B1676" s="4">
        <f t="shared" si="142"/>
        <v>12</v>
      </c>
      <c r="C1676" s="2" t="s">
        <v>319</v>
      </c>
      <c r="I1676">
        <f t="shared" si="143"/>
        <v>-13</v>
      </c>
      <c r="R1676" t="str">
        <f t="shared" si="138"/>
        <v>12:09</v>
      </c>
      <c r="S1676" t="str">
        <f t="shared" si="140"/>
        <v>'</v>
      </c>
      <c r="T1676" s="1" t="str">
        <f t="shared" si="139"/>
        <v>12:09</v>
      </c>
      <c r="U1676" s="4" t="str">
        <f t="shared" si="141"/>
        <v>{time:'12:09', margin:-13, text: '', team: ''},</v>
      </c>
    </row>
    <row r="1677" spans="1:21" ht="15" hidden="1" customHeight="1">
      <c r="A1677" s="1">
        <v>0.50555555555537701</v>
      </c>
      <c r="B1677" s="4">
        <f t="shared" si="142"/>
        <v>12</v>
      </c>
      <c r="C1677" s="2" t="s">
        <v>320</v>
      </c>
      <c r="I1677">
        <f t="shared" si="143"/>
        <v>-13</v>
      </c>
      <c r="R1677" t="str">
        <f t="shared" si="138"/>
        <v>12:08</v>
      </c>
      <c r="S1677" t="str">
        <f t="shared" si="140"/>
        <v>'</v>
      </c>
      <c r="T1677" s="1" t="str">
        <f t="shared" si="139"/>
        <v>12:08</v>
      </c>
      <c r="U1677" s="4" t="str">
        <f t="shared" si="141"/>
        <v>{time:'12:08', margin:-13, text: '', team: ''},</v>
      </c>
    </row>
    <row r="1678" spans="1:21" ht="15" hidden="1" customHeight="1">
      <c r="A1678" s="1">
        <v>0.50486111111093201</v>
      </c>
      <c r="B1678" s="4">
        <f t="shared" si="142"/>
        <v>12</v>
      </c>
      <c r="C1678" s="2" t="s">
        <v>321</v>
      </c>
      <c r="I1678">
        <f t="shared" si="143"/>
        <v>-13</v>
      </c>
      <c r="R1678" t="str">
        <f t="shared" si="138"/>
        <v>12:07</v>
      </c>
      <c r="S1678" t="str">
        <f t="shared" si="140"/>
        <v>'</v>
      </c>
      <c r="T1678" s="1" t="str">
        <f t="shared" si="139"/>
        <v>12:07</v>
      </c>
      <c r="U1678" s="4" t="str">
        <f t="shared" si="141"/>
        <v>{time:'12:07', margin:-13, text: '', team: ''},</v>
      </c>
    </row>
    <row r="1679" spans="1:21" ht="15" hidden="1" customHeight="1">
      <c r="A1679" s="1">
        <v>0.50416666666648702</v>
      </c>
      <c r="B1679" s="4">
        <f t="shared" si="142"/>
        <v>12</v>
      </c>
      <c r="C1679" s="2" t="s">
        <v>322</v>
      </c>
      <c r="I1679">
        <f t="shared" si="143"/>
        <v>-13</v>
      </c>
      <c r="R1679" t="str">
        <f t="shared" si="138"/>
        <v>12:06</v>
      </c>
      <c r="S1679" t="str">
        <f t="shared" si="140"/>
        <v>'</v>
      </c>
      <c r="T1679" s="1" t="str">
        <f t="shared" si="139"/>
        <v>12:06</v>
      </c>
      <c r="U1679" s="4" t="str">
        <f t="shared" si="141"/>
        <v>{time:'12:06', margin:-13, text: '', team: ''},</v>
      </c>
    </row>
    <row r="1680" spans="1:21" ht="15" hidden="1" customHeight="1">
      <c r="A1680" s="1">
        <v>0.50347222222204202</v>
      </c>
      <c r="B1680" s="4">
        <f t="shared" si="142"/>
        <v>12</v>
      </c>
      <c r="C1680" s="2" t="s">
        <v>323</v>
      </c>
      <c r="I1680">
        <f t="shared" si="143"/>
        <v>-13</v>
      </c>
      <c r="R1680" t="str">
        <f t="shared" si="138"/>
        <v>12:05</v>
      </c>
      <c r="S1680" t="str">
        <f t="shared" si="140"/>
        <v>'</v>
      </c>
      <c r="T1680" s="1" t="str">
        <f t="shared" si="139"/>
        <v>12:05</v>
      </c>
      <c r="U1680" s="4" t="str">
        <f t="shared" si="141"/>
        <v>{time:'12:05', margin:-13, text: '', team: ''},</v>
      </c>
    </row>
    <row r="1681" spans="1:21" ht="15" hidden="1" customHeight="1">
      <c r="A1681" s="1">
        <v>0.50277777777759702</v>
      </c>
      <c r="B1681" s="4">
        <f t="shared" si="142"/>
        <v>12</v>
      </c>
      <c r="C1681" s="2" t="s">
        <v>324</v>
      </c>
      <c r="I1681">
        <f t="shared" si="143"/>
        <v>-13</v>
      </c>
      <c r="R1681" t="str">
        <f t="shared" si="138"/>
        <v>12:04</v>
      </c>
      <c r="S1681" t="str">
        <f t="shared" si="140"/>
        <v>'</v>
      </c>
      <c r="T1681" s="1" t="str">
        <f t="shared" si="139"/>
        <v>12:04</v>
      </c>
      <c r="U1681" s="4" t="str">
        <f t="shared" si="141"/>
        <v>{time:'12:04', margin:-13, text: '', team: ''},</v>
      </c>
    </row>
    <row r="1682" spans="1:21" ht="15" hidden="1" customHeight="1">
      <c r="A1682" s="1">
        <v>0.50208333333315203</v>
      </c>
      <c r="B1682" s="4">
        <f t="shared" si="142"/>
        <v>12</v>
      </c>
      <c r="C1682" s="2" t="s">
        <v>325</v>
      </c>
      <c r="I1682">
        <f t="shared" si="143"/>
        <v>-13</v>
      </c>
      <c r="R1682" t="str">
        <f t="shared" si="138"/>
        <v>12:03</v>
      </c>
      <c r="S1682" t="str">
        <f t="shared" si="140"/>
        <v>'</v>
      </c>
      <c r="T1682" s="1" t="str">
        <f t="shared" si="139"/>
        <v>12:03</v>
      </c>
      <c r="U1682" s="4" t="str">
        <f t="shared" si="141"/>
        <v>{time:'12:03', margin:-13, text: '', team: ''},</v>
      </c>
    </row>
    <row r="1683" spans="1:21" ht="15" hidden="1" customHeight="1">
      <c r="A1683" s="1">
        <v>0.50138888888870703</v>
      </c>
      <c r="B1683" s="4">
        <f t="shared" si="142"/>
        <v>12</v>
      </c>
      <c r="C1683" s="2" t="s">
        <v>326</v>
      </c>
      <c r="I1683">
        <f t="shared" si="143"/>
        <v>-13</v>
      </c>
      <c r="R1683" t="str">
        <f t="shared" si="138"/>
        <v>12:02</v>
      </c>
      <c r="S1683" t="str">
        <f t="shared" si="140"/>
        <v>'</v>
      </c>
      <c r="T1683" s="1" t="str">
        <f t="shared" si="139"/>
        <v>12:02</v>
      </c>
      <c r="U1683" s="4" t="str">
        <f t="shared" si="141"/>
        <v>{time:'12:02', margin:-13, text: '', team: ''},</v>
      </c>
    </row>
    <row r="1684" spans="1:21" ht="15" hidden="1" customHeight="1">
      <c r="A1684" s="1">
        <v>0.50069444444426203</v>
      </c>
      <c r="B1684" s="4">
        <f t="shared" si="142"/>
        <v>12</v>
      </c>
      <c r="C1684" s="2" t="s">
        <v>327</v>
      </c>
      <c r="I1684">
        <f t="shared" si="143"/>
        <v>-13</v>
      </c>
      <c r="R1684" t="str">
        <f t="shared" si="138"/>
        <v>12:01</v>
      </c>
      <c r="S1684" t="str">
        <f t="shared" si="140"/>
        <v>'</v>
      </c>
      <c r="T1684" s="1" t="str">
        <f t="shared" si="139"/>
        <v>12:01</v>
      </c>
      <c r="U1684" s="4" t="str">
        <f t="shared" si="141"/>
        <v>{time:'12:01', margin:-13, text: '', team: ''},</v>
      </c>
    </row>
    <row r="1685" spans="1:21" ht="15" hidden="1" customHeight="1">
      <c r="A1685" s="1">
        <v>0.49999999999981698</v>
      </c>
      <c r="B1685" s="4">
        <f t="shared" si="142"/>
        <v>12</v>
      </c>
      <c r="C1685" s="2" t="s">
        <v>309</v>
      </c>
      <c r="I1685">
        <f t="shared" si="143"/>
        <v>-13</v>
      </c>
      <c r="R1685" t="str">
        <f t="shared" si="138"/>
        <v>12:00</v>
      </c>
      <c r="S1685" t="str">
        <f t="shared" si="140"/>
        <v>'</v>
      </c>
      <c r="T1685" s="1" t="str">
        <f t="shared" si="139"/>
        <v>12:00</v>
      </c>
      <c r="U1685" s="4" t="str">
        <f t="shared" si="141"/>
        <v>{time:'12:00', margin:-13, text: '', team: ''},</v>
      </c>
    </row>
    <row r="1686" spans="1:21" ht="15" customHeight="1">
      <c r="A1686" s="1">
        <v>0.49930555555537198</v>
      </c>
      <c r="B1686" s="4">
        <f t="shared" si="142"/>
        <v>11</v>
      </c>
      <c r="C1686" s="2" t="s">
        <v>287</v>
      </c>
      <c r="D1686" s="1">
        <v>0.4993055555555555</v>
      </c>
      <c r="E1686" s="2" t="s">
        <v>92</v>
      </c>
      <c r="F1686" s="2" t="s">
        <v>5</v>
      </c>
      <c r="G1686" s="2" t="s">
        <v>281</v>
      </c>
      <c r="H1686" s="2" t="s">
        <v>282</v>
      </c>
      <c r="I1686">
        <f t="shared" si="143"/>
        <v>-13</v>
      </c>
      <c r="R1686" t="str">
        <f t="shared" si="138"/>
        <v>11:59</v>
      </c>
      <c r="S1686" t="str">
        <f t="shared" si="140"/>
        <v>'</v>
      </c>
      <c r="T1686" s="1" t="str">
        <f t="shared" si="139"/>
        <v>11:59</v>
      </c>
      <c r="U1686" s="4" t="str">
        <f t="shared" si="141"/>
        <v>{time:'11:59', margin:-13, text: 'Foul on Stefan Nastic.', team: 'STANFORD'},</v>
      </c>
    </row>
    <row r="1687" spans="1:21" ht="15" customHeight="1">
      <c r="A1687" s="1">
        <v>0.49861111111092699</v>
      </c>
      <c r="B1687" s="4">
        <f t="shared" si="142"/>
        <v>11</v>
      </c>
      <c r="C1687" s="2" t="s">
        <v>285</v>
      </c>
      <c r="D1687" s="1">
        <v>0.4993055555555555</v>
      </c>
      <c r="E1687" s="2" t="s">
        <v>38</v>
      </c>
      <c r="F1687" s="2" t="s">
        <v>241</v>
      </c>
      <c r="G1687" s="2">
        <v>41</v>
      </c>
      <c r="H1687" s="2">
        <v>54</v>
      </c>
      <c r="I1687">
        <f t="shared" si="143"/>
        <v>-13</v>
      </c>
      <c r="R1687" t="str">
        <f t="shared" si="138"/>
        <v>11:58</v>
      </c>
      <c r="S1687" t="str">
        <f t="shared" si="140"/>
        <v>'</v>
      </c>
      <c r="T1687" s="1" t="str">
        <f t="shared" si="139"/>
        <v>11:58</v>
      </c>
      <c r="U1687" s="4" t="str">
        <f t="shared" si="141"/>
        <v>{time:'11:58', margin:-13, text: 'Official TV Timeout', team: 'CAL'},</v>
      </c>
    </row>
    <row r="1688" spans="1:21" ht="15" customHeight="1">
      <c r="A1688" s="1">
        <v>0.49791666666648199</v>
      </c>
      <c r="B1688" s="4">
        <f t="shared" si="142"/>
        <v>11</v>
      </c>
      <c r="C1688" s="2" t="s">
        <v>297</v>
      </c>
      <c r="D1688" s="1">
        <v>0.4993055555555555</v>
      </c>
      <c r="E1688" s="2" t="s">
        <v>142</v>
      </c>
      <c r="F1688" s="2" t="s">
        <v>241</v>
      </c>
      <c r="G1688" s="2" t="s">
        <v>273</v>
      </c>
      <c r="H1688" s="2" t="s">
        <v>282</v>
      </c>
      <c r="I1688">
        <f t="shared" si="143"/>
        <v>-12</v>
      </c>
      <c r="R1688" t="str">
        <f t="shared" si="138"/>
        <v>11:57</v>
      </c>
      <c r="S1688" t="str">
        <f t="shared" si="140"/>
        <v>'</v>
      </c>
      <c r="T1688" s="1" t="str">
        <f t="shared" si="139"/>
        <v>11:57</v>
      </c>
      <c r="U1688" s="4" t="str">
        <f t="shared" si="141"/>
        <v>{time:'11:57', margin:-12, text: 'David Kravish made Free Throw.', team: 'CAL'},</v>
      </c>
    </row>
    <row r="1689" spans="1:21" ht="15" customHeight="1">
      <c r="A1689" s="1">
        <v>0.49722222222203699</v>
      </c>
      <c r="B1689" s="4">
        <f t="shared" si="142"/>
        <v>11</v>
      </c>
      <c r="C1689" s="2" t="s">
        <v>284</v>
      </c>
      <c r="D1689" s="1">
        <v>0.4993055555555555</v>
      </c>
      <c r="E1689" s="2" t="s">
        <v>142</v>
      </c>
      <c r="F1689" s="2" t="s">
        <v>241</v>
      </c>
      <c r="G1689" s="2" t="s">
        <v>283</v>
      </c>
      <c r="H1689" s="2" t="s">
        <v>282</v>
      </c>
      <c r="I1689">
        <f t="shared" si="143"/>
        <v>-11</v>
      </c>
      <c r="R1689" t="str">
        <f t="shared" si="138"/>
        <v>11:56</v>
      </c>
      <c r="S1689" t="str">
        <f t="shared" si="140"/>
        <v>'</v>
      </c>
      <c r="T1689" s="1" t="str">
        <f t="shared" si="139"/>
        <v>11:56</v>
      </c>
      <c r="U1689" s="4" t="str">
        <f t="shared" si="141"/>
        <v>{time:'11:56', margin:-11, text: 'David Kravish made Free Throw.', team: 'CAL'},</v>
      </c>
    </row>
    <row r="1690" spans="1:21" ht="15" hidden="1" customHeight="1">
      <c r="A1690" s="1">
        <v>0.49652777777759199</v>
      </c>
      <c r="B1690" s="4">
        <f t="shared" si="142"/>
        <v>11</v>
      </c>
      <c r="C1690" s="2" t="s">
        <v>293</v>
      </c>
      <c r="I1690">
        <f t="shared" si="143"/>
        <v>-11</v>
      </c>
      <c r="R1690" t="str">
        <f t="shared" si="138"/>
        <v>11:55</v>
      </c>
      <c r="S1690" t="str">
        <f t="shared" si="140"/>
        <v>'</v>
      </c>
      <c r="T1690" s="1" t="str">
        <f t="shared" si="139"/>
        <v>11:55</v>
      </c>
      <c r="U1690" s="4" t="str">
        <f t="shared" si="141"/>
        <v>{time:'11:55', margin:-11, text: '', team: ''},</v>
      </c>
    </row>
    <row r="1691" spans="1:21" ht="15" hidden="1" customHeight="1">
      <c r="A1691" s="1">
        <v>0.495833333333147</v>
      </c>
      <c r="B1691" s="4">
        <f t="shared" si="142"/>
        <v>11</v>
      </c>
      <c r="C1691" s="2" t="s">
        <v>282</v>
      </c>
      <c r="I1691">
        <f t="shared" si="143"/>
        <v>-11</v>
      </c>
      <c r="R1691" t="str">
        <f t="shared" si="138"/>
        <v>11:54</v>
      </c>
      <c r="S1691" t="str">
        <f t="shared" si="140"/>
        <v>'</v>
      </c>
      <c r="T1691" s="1" t="str">
        <f t="shared" si="139"/>
        <v>11:54</v>
      </c>
      <c r="U1691" s="4" t="str">
        <f t="shared" si="141"/>
        <v>{time:'11:54', margin:-11, text: '', team: ''},</v>
      </c>
    </row>
    <row r="1692" spans="1:21" ht="15" customHeight="1">
      <c r="A1692" s="1">
        <v>0.495138888888702</v>
      </c>
      <c r="B1692" s="4">
        <f t="shared" si="142"/>
        <v>11</v>
      </c>
      <c r="C1692" s="2" t="s">
        <v>310</v>
      </c>
      <c r="D1692" s="1">
        <v>0.49513888888888885</v>
      </c>
      <c r="E1692" s="2" t="s">
        <v>171</v>
      </c>
      <c r="F1692" s="2" t="s">
        <v>5</v>
      </c>
      <c r="G1692" s="2" t="s">
        <v>283</v>
      </c>
      <c r="H1692" s="2" t="s">
        <v>284</v>
      </c>
      <c r="I1692">
        <f t="shared" si="143"/>
        <v>-13</v>
      </c>
      <c r="R1692" t="str">
        <f t="shared" si="138"/>
        <v>11:53</v>
      </c>
      <c r="S1692" t="str">
        <f t="shared" si="140"/>
        <v>'</v>
      </c>
      <c r="T1692" s="1" t="str">
        <f t="shared" si="139"/>
        <v>11:53</v>
      </c>
      <c r="U1692" s="4" t="str">
        <f t="shared" si="141"/>
        <v>{time:'11:53', margin:-13, text: 'Michael Humphrey made Layup. Assisted by Marcus Allen.', team: 'STANFORD'},</v>
      </c>
    </row>
    <row r="1693" spans="1:21" ht="15" hidden="1" customHeight="1">
      <c r="A1693" s="1">
        <v>0.494444444444257</v>
      </c>
      <c r="B1693" s="4">
        <f t="shared" si="142"/>
        <v>11</v>
      </c>
      <c r="C1693" s="2" t="s">
        <v>280</v>
      </c>
      <c r="I1693">
        <f t="shared" si="143"/>
        <v>-13</v>
      </c>
      <c r="R1693" t="str">
        <f t="shared" si="138"/>
        <v>11:52</v>
      </c>
      <c r="S1693" t="str">
        <f t="shared" si="140"/>
        <v>'</v>
      </c>
      <c r="T1693" s="1" t="str">
        <f t="shared" si="139"/>
        <v>11:52</v>
      </c>
      <c r="U1693" s="4" t="str">
        <f t="shared" si="141"/>
        <v>{time:'11:52', margin:-13, text: '', team: ''},</v>
      </c>
    </row>
    <row r="1694" spans="1:21" ht="15" hidden="1" customHeight="1">
      <c r="A1694" s="1">
        <v>0.49374999999981201</v>
      </c>
      <c r="B1694" s="4">
        <f t="shared" si="142"/>
        <v>11</v>
      </c>
      <c r="C1694" s="2" t="s">
        <v>311</v>
      </c>
      <c r="I1694">
        <f t="shared" si="143"/>
        <v>-13</v>
      </c>
      <c r="R1694" t="str">
        <f t="shared" si="138"/>
        <v>11:51</v>
      </c>
      <c r="S1694" t="str">
        <f t="shared" si="140"/>
        <v>'</v>
      </c>
      <c r="T1694" s="1" t="str">
        <f t="shared" si="139"/>
        <v>11:51</v>
      </c>
      <c r="U1694" s="4" t="str">
        <f t="shared" si="141"/>
        <v>{time:'11:51', margin:-13, text: '', team: ''},</v>
      </c>
    </row>
    <row r="1695" spans="1:21" ht="15" hidden="1" customHeight="1">
      <c r="A1695" s="1">
        <v>0.49305555555536701</v>
      </c>
      <c r="B1695" s="4">
        <f t="shared" si="142"/>
        <v>11</v>
      </c>
      <c r="C1695" s="2" t="s">
        <v>279</v>
      </c>
      <c r="I1695">
        <f t="shared" si="143"/>
        <v>-13</v>
      </c>
      <c r="R1695" t="str">
        <f t="shared" si="138"/>
        <v>11:50</v>
      </c>
      <c r="S1695" t="str">
        <f t="shared" si="140"/>
        <v>'</v>
      </c>
      <c r="T1695" s="1" t="str">
        <f t="shared" si="139"/>
        <v>11:50</v>
      </c>
      <c r="U1695" s="4" t="str">
        <f t="shared" si="141"/>
        <v>{time:'11:50', margin:-13, text: '', team: ''},</v>
      </c>
    </row>
    <row r="1696" spans="1:21" ht="15" hidden="1" customHeight="1">
      <c r="A1696" s="1">
        <v>0.49236111111092201</v>
      </c>
      <c r="B1696" s="4">
        <f t="shared" si="142"/>
        <v>11</v>
      </c>
      <c r="C1696" s="2" t="s">
        <v>312</v>
      </c>
      <c r="I1696">
        <f t="shared" si="143"/>
        <v>-13</v>
      </c>
      <c r="R1696" t="str">
        <f t="shared" si="138"/>
        <v>11:49</v>
      </c>
      <c r="S1696" t="str">
        <f t="shared" si="140"/>
        <v>'</v>
      </c>
      <c r="T1696" s="1" t="str">
        <f t="shared" si="139"/>
        <v>11:49</v>
      </c>
      <c r="U1696" s="4" t="str">
        <f t="shared" si="141"/>
        <v>{time:'11:49', margin:-13, text: '', team: ''},</v>
      </c>
    </row>
    <row r="1697" spans="1:21" ht="15" hidden="1" customHeight="1">
      <c r="A1697" s="1">
        <v>0.49166666666647701</v>
      </c>
      <c r="B1697" s="4">
        <f t="shared" si="142"/>
        <v>11</v>
      </c>
      <c r="C1697" s="2" t="s">
        <v>277</v>
      </c>
      <c r="I1697">
        <f t="shared" si="143"/>
        <v>-13</v>
      </c>
      <c r="R1697" t="str">
        <f t="shared" si="138"/>
        <v>11:48</v>
      </c>
      <c r="S1697" t="str">
        <f t="shared" si="140"/>
        <v>'</v>
      </c>
      <c r="T1697" s="1" t="str">
        <f t="shared" si="139"/>
        <v>11:48</v>
      </c>
      <c r="U1697" s="4" t="str">
        <f t="shared" si="141"/>
        <v>{time:'11:48', margin:-13, text: '', team: ''},</v>
      </c>
    </row>
    <row r="1698" spans="1:21" ht="15" hidden="1" customHeight="1">
      <c r="A1698" s="1">
        <v>0.49097222222203202</v>
      </c>
      <c r="B1698" s="4">
        <f t="shared" si="142"/>
        <v>11</v>
      </c>
      <c r="C1698" s="2" t="s">
        <v>289</v>
      </c>
      <c r="I1698">
        <f t="shared" si="143"/>
        <v>-13</v>
      </c>
      <c r="R1698" t="str">
        <f t="shared" si="138"/>
        <v>11:47</v>
      </c>
      <c r="S1698" t="str">
        <f t="shared" si="140"/>
        <v>'</v>
      </c>
      <c r="T1698" s="1" t="str">
        <f t="shared" si="139"/>
        <v>11:47</v>
      </c>
      <c r="U1698" s="4" t="str">
        <f t="shared" si="141"/>
        <v>{time:'11:47', margin:-13, text: '', team: ''},</v>
      </c>
    </row>
    <row r="1699" spans="1:21" ht="15" hidden="1" customHeight="1">
      <c r="A1699" s="1">
        <v>0.49027777777758702</v>
      </c>
      <c r="B1699" s="4">
        <f t="shared" si="142"/>
        <v>11</v>
      </c>
      <c r="C1699" s="2" t="s">
        <v>276</v>
      </c>
      <c r="I1699">
        <f t="shared" si="143"/>
        <v>-13</v>
      </c>
      <c r="R1699" t="str">
        <f t="shared" si="138"/>
        <v>11:46</v>
      </c>
      <c r="S1699" t="str">
        <f t="shared" si="140"/>
        <v>'</v>
      </c>
      <c r="T1699" s="1" t="str">
        <f t="shared" si="139"/>
        <v>11:46</v>
      </c>
      <c r="U1699" s="4" t="str">
        <f t="shared" si="141"/>
        <v>{time:'11:46', margin:-13, text: '', team: ''},</v>
      </c>
    </row>
    <row r="1700" spans="1:21" ht="15" hidden="1" customHeight="1">
      <c r="A1700" s="1">
        <v>0.48958333333314202</v>
      </c>
      <c r="B1700" s="4">
        <f t="shared" si="142"/>
        <v>11</v>
      </c>
      <c r="C1700" s="2" t="s">
        <v>286</v>
      </c>
      <c r="I1700">
        <f t="shared" si="143"/>
        <v>-13</v>
      </c>
      <c r="R1700" t="str">
        <f t="shared" si="138"/>
        <v>11:45</v>
      </c>
      <c r="S1700" t="str">
        <f t="shared" si="140"/>
        <v>'</v>
      </c>
      <c r="T1700" s="1" t="str">
        <f t="shared" si="139"/>
        <v>11:45</v>
      </c>
      <c r="U1700" s="4" t="str">
        <f t="shared" si="141"/>
        <v>{time:'11:45', margin:-13, text: '', team: ''},</v>
      </c>
    </row>
    <row r="1701" spans="1:21" ht="15" hidden="1" customHeight="1">
      <c r="A1701" s="1">
        <v>0.48888888888869703</v>
      </c>
      <c r="B1701" s="4">
        <f t="shared" si="142"/>
        <v>11</v>
      </c>
      <c r="C1701" s="2" t="s">
        <v>274</v>
      </c>
      <c r="I1701">
        <f t="shared" si="143"/>
        <v>-13</v>
      </c>
      <c r="R1701" t="str">
        <f t="shared" si="138"/>
        <v>11:44</v>
      </c>
      <c r="S1701" t="str">
        <f t="shared" si="140"/>
        <v>'</v>
      </c>
      <c r="T1701" s="1" t="str">
        <f t="shared" si="139"/>
        <v>11:44</v>
      </c>
      <c r="U1701" s="4" t="str">
        <f t="shared" si="141"/>
        <v>{time:'11:44', margin:-13, text: '', team: ''},</v>
      </c>
    </row>
    <row r="1702" spans="1:21" ht="15" hidden="1" customHeight="1">
      <c r="A1702" s="1">
        <v>0.48819444444425197</v>
      </c>
      <c r="B1702" s="4">
        <f t="shared" si="142"/>
        <v>11</v>
      </c>
      <c r="C1702" s="2" t="s">
        <v>283</v>
      </c>
      <c r="I1702">
        <f t="shared" si="143"/>
        <v>-13</v>
      </c>
      <c r="R1702" t="str">
        <f t="shared" si="138"/>
        <v>11:43</v>
      </c>
      <c r="S1702" t="str">
        <f t="shared" si="140"/>
        <v>'</v>
      </c>
      <c r="T1702" s="1" t="str">
        <f t="shared" si="139"/>
        <v>11:43</v>
      </c>
      <c r="U1702" s="4" t="str">
        <f t="shared" si="141"/>
        <v>{time:'11:43', margin:-13, text: '', team: ''},</v>
      </c>
    </row>
    <row r="1703" spans="1:21" ht="15" hidden="1" customHeight="1">
      <c r="A1703" s="1">
        <v>0.48749999999980698</v>
      </c>
      <c r="B1703" s="4">
        <f t="shared" si="142"/>
        <v>11</v>
      </c>
      <c r="C1703" s="2" t="s">
        <v>273</v>
      </c>
      <c r="I1703">
        <f t="shared" si="143"/>
        <v>-13</v>
      </c>
      <c r="R1703" t="str">
        <f t="shared" si="138"/>
        <v>11:42</v>
      </c>
      <c r="S1703" t="str">
        <f t="shared" si="140"/>
        <v>'</v>
      </c>
      <c r="T1703" s="1" t="str">
        <f t="shared" si="139"/>
        <v>11:42</v>
      </c>
      <c r="U1703" s="4" t="str">
        <f t="shared" si="141"/>
        <v>{time:'11:42', margin:-13, text: '', team: ''},</v>
      </c>
    </row>
    <row r="1704" spans="1:21" ht="15" hidden="1" customHeight="1">
      <c r="A1704" s="1">
        <v>0.48680555555536198</v>
      </c>
      <c r="B1704" s="4">
        <f t="shared" si="142"/>
        <v>11</v>
      </c>
      <c r="C1704" s="2" t="s">
        <v>281</v>
      </c>
      <c r="I1704">
        <f t="shared" si="143"/>
        <v>-13</v>
      </c>
      <c r="R1704" t="str">
        <f t="shared" si="138"/>
        <v>11:41</v>
      </c>
      <c r="S1704" t="str">
        <f t="shared" si="140"/>
        <v>'</v>
      </c>
      <c r="T1704" s="1" t="str">
        <f t="shared" si="139"/>
        <v>11:41</v>
      </c>
      <c r="U1704" s="4" t="str">
        <f t="shared" si="141"/>
        <v>{time:'11:41', margin:-13, text: '', team: ''},</v>
      </c>
    </row>
    <row r="1705" spans="1:21" ht="15" hidden="1" customHeight="1">
      <c r="A1705" s="1">
        <v>0.48611111111091698</v>
      </c>
      <c r="B1705" s="4">
        <f t="shared" si="142"/>
        <v>11</v>
      </c>
      <c r="C1705" s="2" t="s">
        <v>272</v>
      </c>
      <c r="I1705">
        <f t="shared" si="143"/>
        <v>-13</v>
      </c>
      <c r="R1705" t="str">
        <f t="shared" si="138"/>
        <v>11:40</v>
      </c>
      <c r="S1705" t="str">
        <f t="shared" si="140"/>
        <v>'</v>
      </c>
      <c r="T1705" s="1" t="str">
        <f t="shared" si="139"/>
        <v>11:40</v>
      </c>
      <c r="U1705" s="4" t="str">
        <f t="shared" si="141"/>
        <v>{time:'11:40', margin:-13, text: '', team: ''},</v>
      </c>
    </row>
    <row r="1706" spans="1:21" ht="15" hidden="1" customHeight="1">
      <c r="A1706" s="1">
        <v>0.48541666666647199</v>
      </c>
      <c r="B1706" s="4">
        <f t="shared" si="142"/>
        <v>11</v>
      </c>
      <c r="C1706" s="2" t="s">
        <v>271</v>
      </c>
      <c r="I1706">
        <f t="shared" si="143"/>
        <v>-13</v>
      </c>
      <c r="R1706" t="str">
        <f t="shared" si="138"/>
        <v>11:39</v>
      </c>
      <c r="S1706" t="str">
        <f t="shared" si="140"/>
        <v>'</v>
      </c>
      <c r="T1706" s="1" t="str">
        <f t="shared" si="139"/>
        <v>11:39</v>
      </c>
      <c r="U1706" s="4" t="str">
        <f t="shared" si="141"/>
        <v>{time:'11:39', margin:-13, text: '', team: ''},</v>
      </c>
    </row>
    <row r="1707" spans="1:21">
      <c r="A1707" s="1">
        <v>0.48472222222202699</v>
      </c>
      <c r="B1707" s="4">
        <f t="shared" si="142"/>
        <v>11</v>
      </c>
      <c r="C1707" s="2" t="s">
        <v>313</v>
      </c>
      <c r="D1707" s="1">
        <v>0.48472222222222222</v>
      </c>
      <c r="E1707" s="2" t="s">
        <v>172</v>
      </c>
      <c r="F1707" s="2" t="s">
        <v>241</v>
      </c>
      <c r="G1707" s="2" t="s">
        <v>283</v>
      </c>
      <c r="H1707" s="2" t="s">
        <v>284</v>
      </c>
      <c r="I1707">
        <f t="shared" si="143"/>
        <v>-13</v>
      </c>
      <c r="R1707" t="str">
        <f t="shared" si="138"/>
        <v>11:38</v>
      </c>
      <c r="S1707" t="str">
        <f t="shared" si="140"/>
        <v>'</v>
      </c>
      <c r="T1707" s="1" t="str">
        <f t="shared" si="139"/>
        <v>11:38</v>
      </c>
      <c r="U1707" s="4" t="str">
        <f t="shared" si="141"/>
        <v>{time:'11:38', margin:-13, text: 'Kingsley Okoroh missed Layup.', team: 'CAL'},</v>
      </c>
    </row>
    <row r="1708" spans="1:21" ht="15" customHeight="1">
      <c r="A1708" s="1">
        <v>0.48402777777758199</v>
      </c>
      <c r="B1708" s="4">
        <f t="shared" si="142"/>
        <v>11</v>
      </c>
      <c r="C1708" s="2" t="s">
        <v>270</v>
      </c>
      <c r="D1708" s="1">
        <v>0.48472222222222222</v>
      </c>
      <c r="E1708" s="2" t="s">
        <v>49</v>
      </c>
      <c r="F1708" s="2" t="s">
        <v>5</v>
      </c>
      <c r="G1708" s="2" t="s">
        <v>283</v>
      </c>
      <c r="H1708" s="2" t="s">
        <v>284</v>
      </c>
      <c r="I1708">
        <f t="shared" si="143"/>
        <v>-13</v>
      </c>
      <c r="R1708" t="str">
        <f t="shared" si="138"/>
        <v>11:37</v>
      </c>
      <c r="S1708" t="str">
        <f t="shared" si="140"/>
        <v>'</v>
      </c>
      <c r="T1708" s="1" t="str">
        <f t="shared" si="139"/>
        <v>11:37</v>
      </c>
      <c r="U1708" s="4" t="str">
        <f t="shared" si="141"/>
        <v>{time:'11:37', margin:-13, text: 'Anthony Brown Defensive Rebound.', team: 'STANFORD'},</v>
      </c>
    </row>
    <row r="1709" spans="1:21" ht="15" hidden="1" customHeight="1">
      <c r="A1709" s="1">
        <v>0.48333333333313699</v>
      </c>
      <c r="B1709" s="4">
        <f t="shared" si="142"/>
        <v>11</v>
      </c>
      <c r="C1709" s="2" t="s">
        <v>278</v>
      </c>
      <c r="I1709">
        <f t="shared" si="143"/>
        <v>-13</v>
      </c>
      <c r="R1709" t="str">
        <f t="shared" si="138"/>
        <v>11:36</v>
      </c>
      <c r="S1709" t="str">
        <f t="shared" si="140"/>
        <v>'</v>
      </c>
      <c r="T1709" s="1" t="str">
        <f t="shared" si="139"/>
        <v>11:36</v>
      </c>
      <c r="U1709" s="4" t="str">
        <f t="shared" si="141"/>
        <v>{time:'11:36', margin:-13, text: '', team: ''},</v>
      </c>
    </row>
    <row r="1710" spans="1:21" ht="15" hidden="1" customHeight="1">
      <c r="A1710" s="1">
        <v>0.482638888888692</v>
      </c>
      <c r="B1710" s="4">
        <f t="shared" si="142"/>
        <v>11</v>
      </c>
      <c r="C1710" s="2" t="s">
        <v>269</v>
      </c>
      <c r="I1710">
        <f t="shared" si="143"/>
        <v>-13</v>
      </c>
      <c r="R1710" t="str">
        <f t="shared" si="138"/>
        <v>11:35</v>
      </c>
      <c r="S1710" t="str">
        <f t="shared" si="140"/>
        <v>'</v>
      </c>
      <c r="T1710" s="1" t="str">
        <f t="shared" si="139"/>
        <v>11:35</v>
      </c>
      <c r="U1710" s="4" t="str">
        <f t="shared" si="141"/>
        <v>{time:'11:35', margin:-13, text: '', team: ''},</v>
      </c>
    </row>
    <row r="1711" spans="1:21" ht="15" hidden="1" customHeight="1">
      <c r="A1711" s="1">
        <v>0.481944444444247</v>
      </c>
      <c r="B1711" s="4">
        <f t="shared" si="142"/>
        <v>11</v>
      </c>
      <c r="C1711" s="2" t="s">
        <v>268</v>
      </c>
      <c r="I1711">
        <f t="shared" si="143"/>
        <v>-13</v>
      </c>
      <c r="R1711" t="str">
        <f t="shared" si="138"/>
        <v>11:34</v>
      </c>
      <c r="S1711" t="str">
        <f t="shared" si="140"/>
        <v>'</v>
      </c>
      <c r="T1711" s="1" t="str">
        <f t="shared" si="139"/>
        <v>11:34</v>
      </c>
      <c r="U1711" s="4" t="str">
        <f t="shared" si="141"/>
        <v>{time:'11:34', margin:-13, text: '', team: ''},</v>
      </c>
    </row>
    <row r="1712" spans="1:21" ht="15" hidden="1" customHeight="1">
      <c r="A1712" s="1">
        <v>0.481249999999802</v>
      </c>
      <c r="B1712" s="4">
        <f t="shared" si="142"/>
        <v>11</v>
      </c>
      <c r="C1712" s="2" t="s">
        <v>267</v>
      </c>
      <c r="I1712">
        <f t="shared" si="143"/>
        <v>-13</v>
      </c>
      <c r="R1712" t="str">
        <f t="shared" si="138"/>
        <v>11:33</v>
      </c>
      <c r="S1712" t="str">
        <f t="shared" si="140"/>
        <v>'</v>
      </c>
      <c r="T1712" s="1" t="str">
        <f t="shared" si="139"/>
        <v>11:33</v>
      </c>
      <c r="U1712" s="4" t="str">
        <f t="shared" si="141"/>
        <v>{time:'11:33', margin:-13, text: '', team: ''},</v>
      </c>
    </row>
    <row r="1713" spans="1:21" ht="15" hidden="1" customHeight="1">
      <c r="A1713" s="1">
        <v>0.48055555555535701</v>
      </c>
      <c r="B1713" s="4">
        <f t="shared" si="142"/>
        <v>11</v>
      </c>
      <c r="C1713" s="2" t="s">
        <v>275</v>
      </c>
      <c r="I1713">
        <f t="shared" si="143"/>
        <v>-13</v>
      </c>
      <c r="R1713" t="str">
        <f t="shared" si="138"/>
        <v>11:32</v>
      </c>
      <c r="S1713" t="str">
        <f t="shared" si="140"/>
        <v>'</v>
      </c>
      <c r="T1713" s="1" t="str">
        <f t="shared" si="139"/>
        <v>11:32</v>
      </c>
      <c r="U1713" s="4" t="str">
        <f t="shared" si="141"/>
        <v>{time:'11:32', margin:-13, text: '', team: ''},</v>
      </c>
    </row>
    <row r="1714" spans="1:21" ht="15" hidden="1" customHeight="1">
      <c r="A1714" s="1">
        <v>0.47986111111091201</v>
      </c>
      <c r="B1714" s="4">
        <f t="shared" si="142"/>
        <v>11</v>
      </c>
      <c r="C1714" s="2" t="s">
        <v>314</v>
      </c>
      <c r="I1714">
        <f t="shared" si="143"/>
        <v>-13</v>
      </c>
      <c r="R1714" t="str">
        <f t="shared" si="138"/>
        <v>11:31</v>
      </c>
      <c r="S1714" t="str">
        <f t="shared" si="140"/>
        <v>'</v>
      </c>
      <c r="T1714" s="1" t="str">
        <f t="shared" si="139"/>
        <v>11:31</v>
      </c>
      <c r="U1714" s="4" t="str">
        <f t="shared" si="141"/>
        <v>{time:'11:31', margin:-13, text: '', team: ''},</v>
      </c>
    </row>
    <row r="1715" spans="1:21" ht="15" hidden="1" customHeight="1">
      <c r="A1715" s="1">
        <v>0.47916666666646701</v>
      </c>
      <c r="B1715" s="4">
        <f t="shared" si="142"/>
        <v>11</v>
      </c>
      <c r="C1715" s="2" t="s">
        <v>266</v>
      </c>
      <c r="I1715">
        <f t="shared" si="143"/>
        <v>-13</v>
      </c>
      <c r="R1715" t="str">
        <f t="shared" si="138"/>
        <v>11:30</v>
      </c>
      <c r="S1715" t="str">
        <f t="shared" si="140"/>
        <v>'</v>
      </c>
      <c r="T1715" s="1" t="str">
        <f t="shared" si="139"/>
        <v>11:30</v>
      </c>
      <c r="U1715" s="4" t="str">
        <f t="shared" si="141"/>
        <v>{time:'11:30', margin:-13, text: '', team: ''},</v>
      </c>
    </row>
    <row r="1716" spans="1:21" ht="15" customHeight="1">
      <c r="A1716" s="1">
        <v>0.47847222222202201</v>
      </c>
      <c r="B1716" s="4">
        <f t="shared" si="142"/>
        <v>11</v>
      </c>
      <c r="C1716" s="2" t="s">
        <v>315</v>
      </c>
      <c r="D1716" s="1">
        <v>0.47847222222222219</v>
      </c>
      <c r="E1716" s="2" t="s">
        <v>174</v>
      </c>
      <c r="F1716" s="2" t="s">
        <v>5</v>
      </c>
      <c r="G1716" s="2" t="s">
        <v>283</v>
      </c>
      <c r="H1716" s="2" t="s">
        <v>285</v>
      </c>
      <c r="I1716">
        <f t="shared" si="143"/>
        <v>-15</v>
      </c>
      <c r="R1716" t="str">
        <f t="shared" si="138"/>
        <v>11:29</v>
      </c>
      <c r="S1716" t="str">
        <f t="shared" si="140"/>
        <v>'</v>
      </c>
      <c r="T1716" s="1" t="str">
        <f t="shared" si="139"/>
        <v>11:29</v>
      </c>
      <c r="U1716" s="4" t="str">
        <f t="shared" si="141"/>
        <v>{time:'11:29', margin:-15, text: 'Michael Humphrey made Dunk. Assisted by Anthony Brown.', team: 'STANFORD'},</v>
      </c>
    </row>
    <row r="1717" spans="1:21" ht="15" hidden="1" customHeight="1">
      <c r="A1717" s="1">
        <v>0.47777777777757702</v>
      </c>
      <c r="B1717" s="4">
        <f t="shared" si="142"/>
        <v>11</v>
      </c>
      <c r="C1717" s="2" t="s">
        <v>263</v>
      </c>
      <c r="I1717">
        <f t="shared" si="143"/>
        <v>-15</v>
      </c>
      <c r="R1717" t="str">
        <f t="shared" ref="R1717:R1780" si="144">B1717&amp;":"&amp;C1717</f>
        <v>11:28</v>
      </c>
      <c r="S1717" t="str">
        <f t="shared" si="140"/>
        <v>'</v>
      </c>
      <c r="T1717" s="1" t="str">
        <f t="shared" ref="T1717:T1780" si="145">R1717</f>
        <v>11:28</v>
      </c>
      <c r="U1717" s="4" t="str">
        <f t="shared" si="141"/>
        <v>{time:'11:28', margin:-15, text: '', team: ''},</v>
      </c>
    </row>
    <row r="1718" spans="1:21" ht="15" hidden="1" customHeight="1">
      <c r="A1718" s="1">
        <v>0.47708333333313202</v>
      </c>
      <c r="B1718" s="4">
        <f t="shared" si="142"/>
        <v>11</v>
      </c>
      <c r="C1718" s="2" t="s">
        <v>316</v>
      </c>
      <c r="I1718">
        <f t="shared" si="143"/>
        <v>-15</v>
      </c>
      <c r="R1718" t="str">
        <f t="shared" si="144"/>
        <v>11:27</v>
      </c>
      <c r="S1718" t="str">
        <f t="shared" si="140"/>
        <v>'</v>
      </c>
      <c r="T1718" s="1" t="str">
        <f t="shared" si="145"/>
        <v>11:27</v>
      </c>
      <c r="U1718" s="4" t="str">
        <f t="shared" si="141"/>
        <v>{time:'11:27', margin:-15, text: '', team: ''},</v>
      </c>
    </row>
    <row r="1719" spans="1:21" ht="15" hidden="1" customHeight="1">
      <c r="A1719" s="1">
        <v>0.47638888888868702</v>
      </c>
      <c r="B1719" s="4">
        <f t="shared" si="142"/>
        <v>11</v>
      </c>
      <c r="C1719" s="2" t="s">
        <v>261</v>
      </c>
      <c r="I1719">
        <f t="shared" si="143"/>
        <v>-15</v>
      </c>
      <c r="R1719" t="str">
        <f t="shared" si="144"/>
        <v>11:26</v>
      </c>
      <c r="S1719" t="str">
        <f t="shared" si="140"/>
        <v>'</v>
      </c>
      <c r="T1719" s="1" t="str">
        <f t="shared" si="145"/>
        <v>11:26</v>
      </c>
      <c r="U1719" s="4" t="str">
        <f t="shared" si="141"/>
        <v>{time:'11:26', margin:-15, text: '', team: ''},</v>
      </c>
    </row>
    <row r="1720" spans="1:21" ht="15" hidden="1" customHeight="1">
      <c r="A1720" s="1">
        <v>0.47569444444424203</v>
      </c>
      <c r="B1720" s="4">
        <f t="shared" si="142"/>
        <v>11</v>
      </c>
      <c r="C1720" s="2" t="s">
        <v>260</v>
      </c>
      <c r="I1720">
        <f t="shared" si="143"/>
        <v>-15</v>
      </c>
      <c r="R1720" t="str">
        <f t="shared" si="144"/>
        <v>11:25</v>
      </c>
      <c r="S1720" t="str">
        <f t="shared" si="140"/>
        <v>'</v>
      </c>
      <c r="T1720" s="1" t="str">
        <f t="shared" si="145"/>
        <v>11:25</v>
      </c>
      <c r="U1720" s="4" t="str">
        <f t="shared" si="141"/>
        <v>{time:'11:25', margin:-15, text: '', team: ''},</v>
      </c>
    </row>
    <row r="1721" spans="1:21" ht="15" hidden="1" customHeight="1">
      <c r="A1721" s="1">
        <v>0.47499999999979697</v>
      </c>
      <c r="B1721" s="4">
        <f t="shared" si="142"/>
        <v>11</v>
      </c>
      <c r="C1721" s="2" t="s">
        <v>259</v>
      </c>
      <c r="I1721">
        <f t="shared" si="143"/>
        <v>-15</v>
      </c>
      <c r="R1721" t="str">
        <f t="shared" si="144"/>
        <v>11:24</v>
      </c>
      <c r="S1721" t="str">
        <f t="shared" si="140"/>
        <v>'</v>
      </c>
      <c r="T1721" s="1" t="str">
        <f t="shared" si="145"/>
        <v>11:24</v>
      </c>
      <c r="U1721" s="4" t="str">
        <f t="shared" si="141"/>
        <v>{time:'11:24', margin:-15, text: '', team: ''},</v>
      </c>
    </row>
    <row r="1722" spans="1:21" ht="15" hidden="1" customHeight="1">
      <c r="A1722" s="1">
        <v>0.47430555555535198</v>
      </c>
      <c r="B1722" s="4">
        <f t="shared" si="142"/>
        <v>11</v>
      </c>
      <c r="C1722" s="2" t="s">
        <v>265</v>
      </c>
      <c r="I1722">
        <f t="shared" si="143"/>
        <v>-15</v>
      </c>
      <c r="R1722" t="str">
        <f t="shared" si="144"/>
        <v>11:23</v>
      </c>
      <c r="S1722" t="str">
        <f t="shared" si="140"/>
        <v>'</v>
      </c>
      <c r="T1722" s="1" t="str">
        <f t="shared" si="145"/>
        <v>11:23</v>
      </c>
      <c r="U1722" s="4" t="str">
        <f t="shared" si="141"/>
        <v>{time:'11:23', margin:-15, text: '', team: ''},</v>
      </c>
    </row>
    <row r="1723" spans="1:21" ht="15" hidden="1" customHeight="1">
      <c r="A1723" s="1">
        <v>0.47361111111090698</v>
      </c>
      <c r="B1723" s="4">
        <f t="shared" si="142"/>
        <v>11</v>
      </c>
      <c r="C1723" s="2" t="s">
        <v>258</v>
      </c>
      <c r="I1723">
        <f t="shared" si="143"/>
        <v>-15</v>
      </c>
      <c r="R1723" t="str">
        <f t="shared" si="144"/>
        <v>11:22</v>
      </c>
      <c r="S1723" t="str">
        <f t="shared" si="140"/>
        <v>'</v>
      </c>
      <c r="T1723" s="1" t="str">
        <f t="shared" si="145"/>
        <v>11:22</v>
      </c>
      <c r="U1723" s="4" t="str">
        <f t="shared" si="141"/>
        <v>{time:'11:22', margin:-15, text: '', team: ''},</v>
      </c>
    </row>
    <row r="1724" spans="1:21" ht="15" hidden="1" customHeight="1">
      <c r="A1724" s="1">
        <v>0.47291666666646198</v>
      </c>
      <c r="B1724" s="4">
        <f t="shared" si="142"/>
        <v>11</v>
      </c>
      <c r="C1724" s="2" t="s">
        <v>264</v>
      </c>
      <c r="I1724">
        <f t="shared" si="143"/>
        <v>-15</v>
      </c>
      <c r="R1724" t="str">
        <f t="shared" si="144"/>
        <v>11:21</v>
      </c>
      <c r="S1724" t="str">
        <f t="shared" si="140"/>
        <v>'</v>
      </c>
      <c r="T1724" s="1" t="str">
        <f t="shared" si="145"/>
        <v>11:21</v>
      </c>
      <c r="U1724" s="4" t="str">
        <f t="shared" si="141"/>
        <v>{time:'11:21', margin:-15, text: '', team: ''},</v>
      </c>
    </row>
    <row r="1725" spans="1:21" ht="15" customHeight="1">
      <c r="A1725" s="1">
        <v>0.47222222222201699</v>
      </c>
      <c r="B1725" s="4">
        <f t="shared" si="142"/>
        <v>11</v>
      </c>
      <c r="C1725" s="2" t="s">
        <v>256</v>
      </c>
      <c r="D1725" s="1">
        <v>0.47222222222222227</v>
      </c>
      <c r="E1725" s="2" t="s">
        <v>114</v>
      </c>
      <c r="F1725" s="2" t="s">
        <v>241</v>
      </c>
      <c r="G1725" s="2">
        <v>43</v>
      </c>
      <c r="H1725" s="2">
        <v>58</v>
      </c>
      <c r="I1725">
        <f t="shared" si="143"/>
        <v>-15</v>
      </c>
      <c r="R1725" t="str">
        <f t="shared" si="144"/>
        <v>11:20</v>
      </c>
      <c r="S1725" t="str">
        <f t="shared" si="140"/>
        <v>'</v>
      </c>
      <c r="T1725" s="1" t="str">
        <f t="shared" si="145"/>
        <v>11:20</v>
      </c>
      <c r="U1725" s="4" t="str">
        <f t="shared" si="141"/>
        <v>{time:'11:20', margin:-15, text: 'California Timeout', team: 'CAL'},</v>
      </c>
    </row>
    <row r="1726" spans="1:21" ht="15" hidden="1" customHeight="1">
      <c r="A1726" s="1">
        <v>0.47152777777757199</v>
      </c>
      <c r="B1726" s="4">
        <f t="shared" si="142"/>
        <v>11</v>
      </c>
      <c r="C1726" s="2" t="s">
        <v>262</v>
      </c>
      <c r="I1726">
        <f t="shared" si="143"/>
        <v>-15</v>
      </c>
      <c r="R1726" t="str">
        <f t="shared" si="144"/>
        <v>11:19</v>
      </c>
      <c r="S1726" t="str">
        <f t="shared" si="140"/>
        <v>'</v>
      </c>
      <c r="T1726" s="1" t="str">
        <f t="shared" si="145"/>
        <v>11:19</v>
      </c>
      <c r="U1726" s="4" t="str">
        <f t="shared" si="141"/>
        <v>{time:'11:19', margin:-15, text: '', team: ''},</v>
      </c>
    </row>
    <row r="1727" spans="1:21" ht="15" hidden="1" customHeight="1">
      <c r="A1727" s="1">
        <v>0.47083333333312699</v>
      </c>
      <c r="B1727" s="4">
        <f t="shared" si="142"/>
        <v>11</v>
      </c>
      <c r="C1727" s="2" t="s">
        <v>255</v>
      </c>
      <c r="I1727">
        <f t="shared" si="143"/>
        <v>-15</v>
      </c>
      <c r="R1727" t="str">
        <f t="shared" si="144"/>
        <v>11:18</v>
      </c>
      <c r="S1727" t="str">
        <f t="shared" si="140"/>
        <v>'</v>
      </c>
      <c r="T1727" s="1" t="str">
        <f t="shared" si="145"/>
        <v>11:18</v>
      </c>
      <c r="U1727" s="4" t="str">
        <f t="shared" si="141"/>
        <v>{time:'11:18', margin:-15, text: '', team: ''},</v>
      </c>
    </row>
    <row r="1728" spans="1:21" ht="15" hidden="1" customHeight="1">
      <c r="A1728" s="1">
        <v>0.47013888888868199</v>
      </c>
      <c r="B1728" s="4">
        <f t="shared" si="142"/>
        <v>11</v>
      </c>
      <c r="C1728" s="2" t="s">
        <v>257</v>
      </c>
      <c r="I1728">
        <f t="shared" si="143"/>
        <v>-15</v>
      </c>
      <c r="R1728" t="str">
        <f t="shared" si="144"/>
        <v>11:17</v>
      </c>
      <c r="S1728" t="str">
        <f t="shared" si="140"/>
        <v>'</v>
      </c>
      <c r="T1728" s="1" t="str">
        <f t="shared" si="145"/>
        <v>11:17</v>
      </c>
      <c r="U1728" s="4" t="str">
        <f t="shared" si="141"/>
        <v>{time:'11:17', margin:-15, text: '', team: ''},</v>
      </c>
    </row>
    <row r="1729" spans="1:21" ht="15" hidden="1" customHeight="1">
      <c r="A1729" s="1">
        <v>0.469444444444237</v>
      </c>
      <c r="B1729" s="4">
        <f t="shared" si="142"/>
        <v>11</v>
      </c>
      <c r="C1729" s="2" t="s">
        <v>253</v>
      </c>
      <c r="I1729">
        <f t="shared" si="143"/>
        <v>-15</v>
      </c>
      <c r="R1729" t="str">
        <f t="shared" si="144"/>
        <v>11:16</v>
      </c>
      <c r="S1729" t="str">
        <f t="shared" si="140"/>
        <v>'</v>
      </c>
      <c r="T1729" s="1" t="str">
        <f t="shared" si="145"/>
        <v>11:16</v>
      </c>
      <c r="U1729" s="4" t="str">
        <f t="shared" si="141"/>
        <v>{time:'11:16', margin:-15, text: '', team: ''},</v>
      </c>
    </row>
    <row r="1730" spans="1:21" ht="15" hidden="1" customHeight="1">
      <c r="A1730" s="1">
        <v>0.468749999999792</v>
      </c>
      <c r="B1730" s="4">
        <f t="shared" si="142"/>
        <v>11</v>
      </c>
      <c r="C1730" s="2" t="s">
        <v>252</v>
      </c>
      <c r="I1730">
        <f t="shared" si="143"/>
        <v>-15</v>
      </c>
      <c r="R1730" t="str">
        <f t="shared" si="144"/>
        <v>11:15</v>
      </c>
      <c r="S1730" t="str">
        <f t="shared" si="140"/>
        <v>'</v>
      </c>
      <c r="T1730" s="1" t="str">
        <f t="shared" si="145"/>
        <v>11:15</v>
      </c>
      <c r="U1730" s="4" t="str">
        <f t="shared" si="141"/>
        <v>{time:'11:15', margin:-15, text: '', team: ''},</v>
      </c>
    </row>
    <row r="1731" spans="1:21" ht="15" hidden="1" customHeight="1">
      <c r="A1731" s="1">
        <v>0.468055555555347</v>
      </c>
      <c r="B1731" s="4">
        <f t="shared" si="142"/>
        <v>11</v>
      </c>
      <c r="C1731" s="2" t="s">
        <v>251</v>
      </c>
      <c r="I1731">
        <f t="shared" si="143"/>
        <v>-15</v>
      </c>
      <c r="R1731" t="str">
        <f t="shared" si="144"/>
        <v>11:14</v>
      </c>
      <c r="S1731" t="str">
        <f t="shared" si="140"/>
        <v>'</v>
      </c>
      <c r="T1731" s="1" t="str">
        <f t="shared" si="145"/>
        <v>11:14</v>
      </c>
      <c r="U1731" s="4" t="str">
        <f t="shared" si="141"/>
        <v>{time:'11:14', margin:-15, text: '', team: ''},</v>
      </c>
    </row>
    <row r="1732" spans="1:21" ht="15" hidden="1" customHeight="1">
      <c r="A1732" s="1">
        <v>0.46736111111090201</v>
      </c>
      <c r="B1732" s="4">
        <f t="shared" si="142"/>
        <v>11</v>
      </c>
      <c r="C1732" s="2" t="s">
        <v>254</v>
      </c>
      <c r="I1732">
        <f t="shared" si="143"/>
        <v>-15</v>
      </c>
      <c r="R1732" t="str">
        <f t="shared" si="144"/>
        <v>11:13</v>
      </c>
      <c r="S1732" t="str">
        <f t="shared" si="140"/>
        <v>'</v>
      </c>
      <c r="T1732" s="1" t="str">
        <f t="shared" si="145"/>
        <v>11:13</v>
      </c>
      <c r="U1732" s="4" t="str">
        <f t="shared" si="141"/>
        <v>{time:'11:13', margin:-15, text: '', team: ''},</v>
      </c>
    </row>
    <row r="1733" spans="1:21" ht="15" hidden="1" customHeight="1">
      <c r="A1733" s="1">
        <v>0.46666666666645701</v>
      </c>
      <c r="B1733" s="4">
        <f t="shared" si="142"/>
        <v>11</v>
      </c>
      <c r="C1733" s="2" t="s">
        <v>317</v>
      </c>
      <c r="I1733">
        <f t="shared" si="143"/>
        <v>-15</v>
      </c>
      <c r="R1733" t="str">
        <f t="shared" si="144"/>
        <v>11:12</v>
      </c>
      <c r="S1733" t="str">
        <f t="shared" ref="S1733:S1796" si="146">"'"</f>
        <v>'</v>
      </c>
      <c r="T1733" s="1" t="str">
        <f t="shared" si="145"/>
        <v>11:12</v>
      </c>
      <c r="U1733" s="4" t="str">
        <f t="shared" ref="U1733:U1796" si="147">"{time:'"&amp;R1733&amp;"', margin:"&amp;I1733&amp;", text: '"&amp;E1733&amp;"', team: '"&amp;F1733&amp;"'},"</f>
        <v>{time:'11:12', margin:-15, text: '', team: ''},</v>
      </c>
    </row>
    <row r="1734" spans="1:21" ht="15" hidden="1" customHeight="1">
      <c r="A1734" s="1">
        <v>0.46597222222201201</v>
      </c>
      <c r="B1734" s="4">
        <f t="shared" ref="B1734:B1797" si="148">IF(C1733="00",B1733-1,B1733)</f>
        <v>11</v>
      </c>
      <c r="C1734" s="2" t="s">
        <v>250</v>
      </c>
      <c r="I1734">
        <f t="shared" ref="I1734:I1797" si="149">IF(E1734="",I1733,(G1734-H1734))</f>
        <v>-15</v>
      </c>
      <c r="R1734" t="str">
        <f t="shared" si="144"/>
        <v>11:11</v>
      </c>
      <c r="S1734" t="str">
        <f t="shared" si="146"/>
        <v>'</v>
      </c>
      <c r="T1734" s="1" t="str">
        <f t="shared" si="145"/>
        <v>11:11</v>
      </c>
      <c r="U1734" s="4" t="str">
        <f t="shared" si="147"/>
        <v>{time:'11:11', margin:-15, text: '', team: ''},</v>
      </c>
    </row>
    <row r="1735" spans="1:21" ht="15" hidden="1" customHeight="1">
      <c r="A1735" s="1">
        <v>0.46527777777756701</v>
      </c>
      <c r="B1735" s="4">
        <f t="shared" si="148"/>
        <v>11</v>
      </c>
      <c r="C1735" s="2" t="s">
        <v>318</v>
      </c>
      <c r="I1735">
        <f t="shared" si="149"/>
        <v>-15</v>
      </c>
      <c r="R1735" t="str">
        <f t="shared" si="144"/>
        <v>11:10</v>
      </c>
      <c r="S1735" t="str">
        <f t="shared" si="146"/>
        <v>'</v>
      </c>
      <c r="T1735" s="1" t="str">
        <f t="shared" si="145"/>
        <v>11:10</v>
      </c>
      <c r="U1735" s="4" t="str">
        <f t="shared" si="147"/>
        <v>{time:'11:10', margin:-15, text: '', team: ''},</v>
      </c>
    </row>
    <row r="1736" spans="1:21" ht="15" hidden="1" customHeight="1">
      <c r="A1736" s="1">
        <v>0.46458333333312202</v>
      </c>
      <c r="B1736" s="4">
        <f t="shared" si="148"/>
        <v>11</v>
      </c>
      <c r="C1736" s="2" t="s">
        <v>319</v>
      </c>
      <c r="I1736">
        <f t="shared" si="149"/>
        <v>-15</v>
      </c>
      <c r="R1736" t="str">
        <f t="shared" si="144"/>
        <v>11:09</v>
      </c>
      <c r="S1736" t="str">
        <f t="shared" si="146"/>
        <v>'</v>
      </c>
      <c r="T1736" s="1" t="str">
        <f t="shared" si="145"/>
        <v>11:09</v>
      </c>
      <c r="U1736" s="4" t="str">
        <f t="shared" si="147"/>
        <v>{time:'11:09', margin:-15, text: '', team: ''},</v>
      </c>
    </row>
    <row r="1737" spans="1:21" ht="15" hidden="1" customHeight="1">
      <c r="A1737" s="1">
        <v>0.46388888888867702</v>
      </c>
      <c r="B1737" s="4">
        <f t="shared" si="148"/>
        <v>11</v>
      </c>
      <c r="C1737" s="2" t="s">
        <v>320</v>
      </c>
      <c r="I1737">
        <f t="shared" si="149"/>
        <v>-15</v>
      </c>
      <c r="R1737" t="str">
        <f t="shared" si="144"/>
        <v>11:08</v>
      </c>
      <c r="S1737" t="str">
        <f t="shared" si="146"/>
        <v>'</v>
      </c>
      <c r="T1737" s="1" t="str">
        <f t="shared" si="145"/>
        <v>11:08</v>
      </c>
      <c r="U1737" s="4" t="str">
        <f t="shared" si="147"/>
        <v>{time:'11:08', margin:-15, text: '', team: ''},</v>
      </c>
    </row>
    <row r="1738" spans="1:21" ht="15" customHeight="1">
      <c r="A1738" s="1">
        <v>0.46319444444423202</v>
      </c>
      <c r="B1738" s="4">
        <f t="shared" si="148"/>
        <v>11</v>
      </c>
      <c r="C1738" s="2" t="s">
        <v>321</v>
      </c>
      <c r="D1738" s="1">
        <v>0.46319444444444446</v>
      </c>
      <c r="E1738" s="2" t="s">
        <v>126</v>
      </c>
      <c r="F1738" s="2" t="s">
        <v>241</v>
      </c>
      <c r="G1738" s="2" t="s">
        <v>283</v>
      </c>
      <c r="H1738" s="2" t="s">
        <v>285</v>
      </c>
      <c r="I1738">
        <f t="shared" si="149"/>
        <v>-15</v>
      </c>
      <c r="R1738" t="str">
        <f t="shared" si="144"/>
        <v>11:07</v>
      </c>
      <c r="S1738" t="str">
        <f t="shared" si="146"/>
        <v>'</v>
      </c>
      <c r="T1738" s="1" t="str">
        <f t="shared" si="145"/>
        <v>11:07</v>
      </c>
      <c r="U1738" s="4" t="str">
        <f t="shared" si="147"/>
        <v>{time:'11:07', margin:-15, text: 'Foul on Jordan Mathews.', team: 'CAL'},</v>
      </c>
    </row>
    <row r="1739" spans="1:21" ht="15" customHeight="1">
      <c r="A1739" s="1">
        <v>0.46249999999978703</v>
      </c>
      <c r="B1739" s="4">
        <f t="shared" si="148"/>
        <v>11</v>
      </c>
      <c r="C1739" s="2" t="s">
        <v>322</v>
      </c>
      <c r="D1739" s="1">
        <v>0.46319444444444446</v>
      </c>
      <c r="E1739" s="2" t="s">
        <v>165</v>
      </c>
      <c r="F1739" s="2" t="s">
        <v>241</v>
      </c>
      <c r="G1739" s="2" t="s">
        <v>283</v>
      </c>
      <c r="H1739" s="2" t="s">
        <v>285</v>
      </c>
      <c r="I1739">
        <f t="shared" si="149"/>
        <v>-15</v>
      </c>
      <c r="R1739" t="str">
        <f t="shared" si="144"/>
        <v>11:06</v>
      </c>
      <c r="S1739" t="str">
        <f t="shared" si="146"/>
        <v>'</v>
      </c>
      <c r="T1739" s="1" t="str">
        <f t="shared" si="145"/>
        <v>11:06</v>
      </c>
      <c r="U1739" s="4" t="str">
        <f t="shared" si="147"/>
        <v>{time:'11:06', margin:-15, text: 'Jordan Mathews Turnover.', team: 'CAL'},</v>
      </c>
    </row>
    <row r="1740" spans="1:21" ht="15" hidden="1" customHeight="1">
      <c r="A1740" s="1">
        <v>0.46180555555534197</v>
      </c>
      <c r="B1740" s="4">
        <f t="shared" si="148"/>
        <v>11</v>
      </c>
      <c r="C1740" s="2" t="s">
        <v>323</v>
      </c>
      <c r="I1740">
        <f t="shared" si="149"/>
        <v>-15</v>
      </c>
      <c r="R1740" t="str">
        <f t="shared" si="144"/>
        <v>11:05</v>
      </c>
      <c r="S1740" t="str">
        <f t="shared" si="146"/>
        <v>'</v>
      </c>
      <c r="T1740" s="1" t="str">
        <f t="shared" si="145"/>
        <v>11:05</v>
      </c>
      <c r="U1740" s="4" t="str">
        <f t="shared" si="147"/>
        <v>{time:'11:05', margin:-15, text: '', team: ''},</v>
      </c>
    </row>
    <row r="1741" spans="1:21" ht="15" hidden="1" customHeight="1">
      <c r="A1741" s="1">
        <v>0.46111111111089698</v>
      </c>
      <c r="B1741" s="4">
        <f t="shared" si="148"/>
        <v>11</v>
      </c>
      <c r="C1741" s="2" t="s">
        <v>324</v>
      </c>
      <c r="I1741">
        <f t="shared" si="149"/>
        <v>-15</v>
      </c>
      <c r="R1741" t="str">
        <f t="shared" si="144"/>
        <v>11:04</v>
      </c>
      <c r="S1741" t="str">
        <f t="shared" si="146"/>
        <v>'</v>
      </c>
      <c r="T1741" s="1" t="str">
        <f t="shared" si="145"/>
        <v>11:04</v>
      </c>
      <c r="U1741" s="4" t="str">
        <f t="shared" si="147"/>
        <v>{time:'11:04', margin:-15, text: '', team: ''},</v>
      </c>
    </row>
    <row r="1742" spans="1:21" ht="15" hidden="1" customHeight="1">
      <c r="A1742" s="1">
        <v>0.46041666666645198</v>
      </c>
      <c r="B1742" s="4">
        <f t="shared" si="148"/>
        <v>11</v>
      </c>
      <c r="C1742" s="2" t="s">
        <v>325</v>
      </c>
      <c r="I1742">
        <f t="shared" si="149"/>
        <v>-15</v>
      </c>
      <c r="R1742" t="str">
        <f t="shared" si="144"/>
        <v>11:03</v>
      </c>
      <c r="S1742" t="str">
        <f t="shared" si="146"/>
        <v>'</v>
      </c>
      <c r="T1742" s="1" t="str">
        <f t="shared" si="145"/>
        <v>11:03</v>
      </c>
      <c r="U1742" s="4" t="str">
        <f t="shared" si="147"/>
        <v>{time:'11:03', margin:-15, text: '', team: ''},</v>
      </c>
    </row>
    <row r="1743" spans="1:21" ht="15" hidden="1" customHeight="1">
      <c r="A1743" s="1">
        <v>0.45972222222200698</v>
      </c>
      <c r="B1743" s="4">
        <f t="shared" si="148"/>
        <v>11</v>
      </c>
      <c r="C1743" s="2" t="s">
        <v>326</v>
      </c>
      <c r="I1743">
        <f t="shared" si="149"/>
        <v>-15</v>
      </c>
      <c r="R1743" t="str">
        <f t="shared" si="144"/>
        <v>11:02</v>
      </c>
      <c r="S1743" t="str">
        <f t="shared" si="146"/>
        <v>'</v>
      </c>
      <c r="T1743" s="1" t="str">
        <f t="shared" si="145"/>
        <v>11:02</v>
      </c>
      <c r="U1743" s="4" t="str">
        <f t="shared" si="147"/>
        <v>{time:'11:02', margin:-15, text: '', team: ''},</v>
      </c>
    </row>
    <row r="1744" spans="1:21" ht="15" hidden="1" customHeight="1">
      <c r="A1744" s="1">
        <v>0.45902777777756198</v>
      </c>
      <c r="B1744" s="4">
        <f t="shared" si="148"/>
        <v>11</v>
      </c>
      <c r="C1744" s="2" t="s">
        <v>327</v>
      </c>
      <c r="I1744">
        <f t="shared" si="149"/>
        <v>-15</v>
      </c>
      <c r="R1744" t="str">
        <f t="shared" si="144"/>
        <v>11:01</v>
      </c>
      <c r="S1744" t="str">
        <f t="shared" si="146"/>
        <v>'</v>
      </c>
      <c r="T1744" s="1" t="str">
        <f t="shared" si="145"/>
        <v>11:01</v>
      </c>
      <c r="U1744" s="4" t="str">
        <f t="shared" si="147"/>
        <v>{time:'11:01', margin:-15, text: '', team: ''},</v>
      </c>
    </row>
    <row r="1745" spans="1:21" ht="15" hidden="1" customHeight="1">
      <c r="A1745" s="1">
        <v>0.45833333333311699</v>
      </c>
      <c r="B1745" s="4">
        <f t="shared" si="148"/>
        <v>11</v>
      </c>
      <c r="C1745" s="2" t="s">
        <v>309</v>
      </c>
      <c r="I1745">
        <f t="shared" si="149"/>
        <v>-15</v>
      </c>
      <c r="R1745" t="str">
        <f t="shared" si="144"/>
        <v>11:00</v>
      </c>
      <c r="S1745" t="str">
        <f t="shared" si="146"/>
        <v>'</v>
      </c>
      <c r="T1745" s="1" t="str">
        <f t="shared" si="145"/>
        <v>11:00</v>
      </c>
      <c r="U1745" s="4" t="str">
        <f t="shared" si="147"/>
        <v>{time:'11:00', margin:-15, text: '', team: ''},</v>
      </c>
    </row>
    <row r="1746" spans="1:21" ht="15" hidden="1" customHeight="1">
      <c r="A1746" s="1">
        <v>0.45763888888867199</v>
      </c>
      <c r="B1746" s="4">
        <f t="shared" si="148"/>
        <v>10</v>
      </c>
      <c r="C1746" s="2" t="s">
        <v>287</v>
      </c>
      <c r="I1746">
        <f t="shared" si="149"/>
        <v>-15</v>
      </c>
      <c r="R1746" t="str">
        <f t="shared" si="144"/>
        <v>10:59</v>
      </c>
      <c r="S1746" t="str">
        <f t="shared" si="146"/>
        <v>'</v>
      </c>
      <c r="T1746" s="1" t="str">
        <f t="shared" si="145"/>
        <v>10:59</v>
      </c>
      <c r="U1746" s="4" t="str">
        <f t="shared" si="147"/>
        <v>{time:'10:59', margin:-15, text: '', team: ''},</v>
      </c>
    </row>
    <row r="1747" spans="1:21" ht="15" hidden="1" customHeight="1">
      <c r="A1747" s="1">
        <v>0.45694444444422699</v>
      </c>
      <c r="B1747" s="4">
        <f t="shared" si="148"/>
        <v>10</v>
      </c>
      <c r="C1747" s="2" t="s">
        <v>285</v>
      </c>
      <c r="I1747">
        <f t="shared" si="149"/>
        <v>-15</v>
      </c>
      <c r="R1747" t="str">
        <f t="shared" si="144"/>
        <v>10:58</v>
      </c>
      <c r="S1747" t="str">
        <f t="shared" si="146"/>
        <v>'</v>
      </c>
      <c r="T1747" s="1" t="str">
        <f t="shared" si="145"/>
        <v>10:58</v>
      </c>
      <c r="U1747" s="4" t="str">
        <f t="shared" si="147"/>
        <v>{time:'10:58', margin:-15, text: '', team: ''},</v>
      </c>
    </row>
    <row r="1748" spans="1:21" ht="15" hidden="1" customHeight="1">
      <c r="A1748" s="1">
        <v>0.456249999999782</v>
      </c>
      <c r="B1748" s="4">
        <f t="shared" si="148"/>
        <v>10</v>
      </c>
      <c r="C1748" s="2" t="s">
        <v>297</v>
      </c>
      <c r="I1748">
        <f t="shared" si="149"/>
        <v>-15</v>
      </c>
      <c r="R1748" t="str">
        <f t="shared" si="144"/>
        <v>10:57</v>
      </c>
      <c r="S1748" t="str">
        <f t="shared" si="146"/>
        <v>'</v>
      </c>
      <c r="T1748" s="1" t="str">
        <f t="shared" si="145"/>
        <v>10:57</v>
      </c>
      <c r="U1748" s="4" t="str">
        <f t="shared" si="147"/>
        <v>{time:'10:57', margin:-15, text: '', team: ''},</v>
      </c>
    </row>
    <row r="1749" spans="1:21" ht="15" hidden="1" customHeight="1">
      <c r="A1749" s="1">
        <v>0.455555555555337</v>
      </c>
      <c r="B1749" s="4">
        <f t="shared" si="148"/>
        <v>10</v>
      </c>
      <c r="C1749" s="2" t="s">
        <v>284</v>
      </c>
      <c r="I1749">
        <f t="shared" si="149"/>
        <v>-15</v>
      </c>
      <c r="R1749" t="str">
        <f t="shared" si="144"/>
        <v>10:56</v>
      </c>
      <c r="S1749" t="str">
        <f t="shared" si="146"/>
        <v>'</v>
      </c>
      <c r="T1749" s="1" t="str">
        <f t="shared" si="145"/>
        <v>10:56</v>
      </c>
      <c r="U1749" s="4" t="str">
        <f t="shared" si="147"/>
        <v>{time:'10:56', margin:-15, text: '', team: ''},</v>
      </c>
    </row>
    <row r="1750" spans="1:21">
      <c r="A1750" s="1">
        <v>0.454861111110892</v>
      </c>
      <c r="B1750" s="4">
        <f t="shared" si="148"/>
        <v>10</v>
      </c>
      <c r="C1750" s="2" t="s">
        <v>293</v>
      </c>
      <c r="D1750" s="1">
        <v>0.4548611111111111</v>
      </c>
      <c r="E1750" s="2" t="s">
        <v>175</v>
      </c>
      <c r="F1750" s="2" t="s">
        <v>5</v>
      </c>
      <c r="G1750" s="2" t="s">
        <v>283</v>
      </c>
      <c r="H1750" s="2" t="s">
        <v>285</v>
      </c>
      <c r="I1750">
        <f t="shared" si="149"/>
        <v>-15</v>
      </c>
      <c r="R1750" t="str">
        <f t="shared" si="144"/>
        <v>10:55</v>
      </c>
      <c r="S1750" t="str">
        <f t="shared" si="146"/>
        <v>'</v>
      </c>
      <c r="T1750" s="1" t="str">
        <f t="shared" si="145"/>
        <v>10:55</v>
      </c>
      <c r="U1750" s="4" t="str">
        <f t="shared" si="147"/>
        <v>{time:'10:55', margin:-15, text: 'Reid Travis missed Layup.', team: 'STANFORD'},</v>
      </c>
    </row>
    <row r="1751" spans="1:21" ht="15" customHeight="1">
      <c r="A1751" s="1">
        <v>0.45416666666644701</v>
      </c>
      <c r="B1751" s="4">
        <f t="shared" si="148"/>
        <v>10</v>
      </c>
      <c r="C1751" s="2" t="s">
        <v>282</v>
      </c>
      <c r="D1751" s="1">
        <v>0.4548611111111111</v>
      </c>
      <c r="E1751" s="2" t="s">
        <v>15</v>
      </c>
      <c r="F1751" s="2" t="s">
        <v>241</v>
      </c>
      <c r="G1751" s="2" t="s">
        <v>283</v>
      </c>
      <c r="H1751" s="2" t="s">
        <v>285</v>
      </c>
      <c r="I1751">
        <f t="shared" si="149"/>
        <v>-15</v>
      </c>
      <c r="R1751" t="str">
        <f t="shared" si="144"/>
        <v>10:54</v>
      </c>
      <c r="S1751" t="str">
        <f t="shared" si="146"/>
        <v>'</v>
      </c>
      <c r="T1751" s="1" t="str">
        <f t="shared" si="145"/>
        <v>10:54</v>
      </c>
      <c r="U1751" s="4" t="str">
        <f t="shared" si="147"/>
        <v>{time:'10:54', margin:-15, text: 'David Kravish Defensive Rebound.', team: 'CAL'},</v>
      </c>
    </row>
    <row r="1752" spans="1:21" ht="15" hidden="1" customHeight="1">
      <c r="A1752" s="1">
        <v>0.45347222222200201</v>
      </c>
      <c r="B1752" s="4">
        <f t="shared" si="148"/>
        <v>10</v>
      </c>
      <c r="C1752" s="2" t="s">
        <v>310</v>
      </c>
      <c r="I1752">
        <f t="shared" si="149"/>
        <v>-15</v>
      </c>
      <c r="R1752" t="str">
        <f t="shared" si="144"/>
        <v>10:53</v>
      </c>
      <c r="S1752" t="str">
        <f t="shared" si="146"/>
        <v>'</v>
      </c>
      <c r="T1752" s="1" t="str">
        <f t="shared" si="145"/>
        <v>10:53</v>
      </c>
      <c r="U1752" s="4" t="str">
        <f t="shared" si="147"/>
        <v>{time:'10:53', margin:-15, text: '', team: ''},</v>
      </c>
    </row>
    <row r="1753" spans="1:21" ht="15" hidden="1" customHeight="1">
      <c r="A1753" s="1">
        <v>0.45277777777755701</v>
      </c>
      <c r="B1753" s="4">
        <f t="shared" si="148"/>
        <v>10</v>
      </c>
      <c r="C1753" s="2" t="s">
        <v>280</v>
      </c>
      <c r="I1753">
        <f t="shared" si="149"/>
        <v>-15</v>
      </c>
      <c r="R1753" t="str">
        <f t="shared" si="144"/>
        <v>10:52</v>
      </c>
      <c r="S1753" t="str">
        <f t="shared" si="146"/>
        <v>'</v>
      </c>
      <c r="T1753" s="1" t="str">
        <f t="shared" si="145"/>
        <v>10:52</v>
      </c>
      <c r="U1753" s="4" t="str">
        <f t="shared" si="147"/>
        <v>{time:'10:52', margin:-15, text: '', team: ''},</v>
      </c>
    </row>
    <row r="1754" spans="1:21" ht="15" hidden="1" customHeight="1">
      <c r="A1754" s="1">
        <v>0.45208333333311201</v>
      </c>
      <c r="B1754" s="4">
        <f t="shared" si="148"/>
        <v>10</v>
      </c>
      <c r="C1754" s="2" t="s">
        <v>311</v>
      </c>
      <c r="I1754">
        <f t="shared" si="149"/>
        <v>-15</v>
      </c>
      <c r="R1754" t="str">
        <f t="shared" si="144"/>
        <v>10:51</v>
      </c>
      <c r="S1754" t="str">
        <f t="shared" si="146"/>
        <v>'</v>
      </c>
      <c r="T1754" s="1" t="str">
        <f t="shared" si="145"/>
        <v>10:51</v>
      </c>
      <c r="U1754" s="4" t="str">
        <f t="shared" si="147"/>
        <v>{time:'10:51', margin:-15, text: '', team: ''},</v>
      </c>
    </row>
    <row r="1755" spans="1:21" ht="15" hidden="1" customHeight="1">
      <c r="A1755" s="1">
        <v>0.45138888888866702</v>
      </c>
      <c r="B1755" s="4">
        <f t="shared" si="148"/>
        <v>10</v>
      </c>
      <c r="C1755" s="2" t="s">
        <v>279</v>
      </c>
      <c r="I1755">
        <f t="shared" si="149"/>
        <v>-15</v>
      </c>
      <c r="R1755" t="str">
        <f t="shared" si="144"/>
        <v>10:50</v>
      </c>
      <c r="S1755" t="str">
        <f t="shared" si="146"/>
        <v>'</v>
      </c>
      <c r="T1755" s="1" t="str">
        <f t="shared" si="145"/>
        <v>10:50</v>
      </c>
      <c r="U1755" s="4" t="str">
        <f t="shared" si="147"/>
        <v>{time:'10:50', margin:-15, text: '', team: ''},</v>
      </c>
    </row>
    <row r="1756" spans="1:21" ht="15" hidden="1" customHeight="1">
      <c r="A1756" s="1">
        <v>0.45069444444422202</v>
      </c>
      <c r="B1756" s="4">
        <f t="shared" si="148"/>
        <v>10</v>
      </c>
      <c r="C1756" s="2" t="s">
        <v>312</v>
      </c>
      <c r="I1756">
        <f t="shared" si="149"/>
        <v>-15</v>
      </c>
      <c r="R1756" t="str">
        <f t="shared" si="144"/>
        <v>10:49</v>
      </c>
      <c r="S1756" t="str">
        <f t="shared" si="146"/>
        <v>'</v>
      </c>
      <c r="T1756" s="1" t="str">
        <f t="shared" si="145"/>
        <v>10:49</v>
      </c>
      <c r="U1756" s="4" t="str">
        <f t="shared" si="147"/>
        <v>{time:'10:49', margin:-15, text: '', team: ''},</v>
      </c>
    </row>
    <row r="1757" spans="1:21" ht="15" hidden="1" customHeight="1">
      <c r="A1757" s="1">
        <v>0.44999999999977702</v>
      </c>
      <c r="B1757" s="4">
        <f t="shared" si="148"/>
        <v>10</v>
      </c>
      <c r="C1757" s="2" t="s">
        <v>277</v>
      </c>
      <c r="I1757">
        <f t="shared" si="149"/>
        <v>-15</v>
      </c>
      <c r="R1757" t="str">
        <f t="shared" si="144"/>
        <v>10:48</v>
      </c>
      <c r="S1757" t="str">
        <f t="shared" si="146"/>
        <v>'</v>
      </c>
      <c r="T1757" s="1" t="str">
        <f t="shared" si="145"/>
        <v>10:48</v>
      </c>
      <c r="U1757" s="4" t="str">
        <f t="shared" si="147"/>
        <v>{time:'10:48', margin:-15, text: '', team: ''},</v>
      </c>
    </row>
    <row r="1758" spans="1:21" ht="15" hidden="1" customHeight="1">
      <c r="A1758" s="1">
        <v>0.44930555555533203</v>
      </c>
      <c r="B1758" s="4">
        <f t="shared" si="148"/>
        <v>10</v>
      </c>
      <c r="C1758" s="2" t="s">
        <v>289</v>
      </c>
      <c r="I1758">
        <f t="shared" si="149"/>
        <v>-15</v>
      </c>
      <c r="R1758" t="str">
        <f t="shared" si="144"/>
        <v>10:47</v>
      </c>
      <c r="S1758" t="str">
        <f t="shared" si="146"/>
        <v>'</v>
      </c>
      <c r="T1758" s="1" t="str">
        <f t="shared" si="145"/>
        <v>10:47</v>
      </c>
      <c r="U1758" s="4" t="str">
        <f t="shared" si="147"/>
        <v>{time:'10:47', margin:-15, text: '', team: ''},</v>
      </c>
    </row>
    <row r="1759" spans="1:21" ht="15" hidden="1" customHeight="1">
      <c r="A1759" s="1">
        <v>0.44861111111088697</v>
      </c>
      <c r="B1759" s="4">
        <f t="shared" si="148"/>
        <v>10</v>
      </c>
      <c r="C1759" s="2" t="s">
        <v>276</v>
      </c>
      <c r="I1759">
        <f t="shared" si="149"/>
        <v>-15</v>
      </c>
      <c r="R1759" t="str">
        <f t="shared" si="144"/>
        <v>10:46</v>
      </c>
      <c r="S1759" t="str">
        <f t="shared" si="146"/>
        <v>'</v>
      </c>
      <c r="T1759" s="1" t="str">
        <f t="shared" si="145"/>
        <v>10:46</v>
      </c>
      <c r="U1759" s="4" t="str">
        <f t="shared" si="147"/>
        <v>{time:'10:46', margin:-15, text: '', team: ''},</v>
      </c>
    </row>
    <row r="1760" spans="1:21" ht="15" hidden="1" customHeight="1">
      <c r="A1760" s="1">
        <v>0.44791666666644198</v>
      </c>
      <c r="B1760" s="4">
        <f t="shared" si="148"/>
        <v>10</v>
      </c>
      <c r="C1760" s="2" t="s">
        <v>286</v>
      </c>
      <c r="I1760">
        <f t="shared" si="149"/>
        <v>-15</v>
      </c>
      <c r="R1760" t="str">
        <f t="shared" si="144"/>
        <v>10:45</v>
      </c>
      <c r="S1760" t="str">
        <f t="shared" si="146"/>
        <v>'</v>
      </c>
      <c r="T1760" s="1" t="str">
        <f t="shared" si="145"/>
        <v>10:45</v>
      </c>
      <c r="U1760" s="4" t="str">
        <f t="shared" si="147"/>
        <v>{time:'10:45', margin:-15, text: '', team: ''},</v>
      </c>
    </row>
    <row r="1761" spans="1:21" ht="15" hidden="1" customHeight="1">
      <c r="A1761" s="1">
        <v>0.44722222222199698</v>
      </c>
      <c r="B1761" s="4">
        <f t="shared" si="148"/>
        <v>10</v>
      </c>
      <c r="C1761" s="2" t="s">
        <v>274</v>
      </c>
      <c r="I1761">
        <f t="shared" si="149"/>
        <v>-15</v>
      </c>
      <c r="R1761" t="str">
        <f t="shared" si="144"/>
        <v>10:44</v>
      </c>
      <c r="S1761" t="str">
        <f t="shared" si="146"/>
        <v>'</v>
      </c>
      <c r="T1761" s="1" t="str">
        <f t="shared" si="145"/>
        <v>10:44</v>
      </c>
      <c r="U1761" s="4" t="str">
        <f t="shared" si="147"/>
        <v>{time:'10:44', margin:-15, text: '', team: ''},</v>
      </c>
    </row>
    <row r="1762" spans="1:21" ht="15" hidden="1" customHeight="1">
      <c r="A1762" s="1">
        <v>0.44652777777755198</v>
      </c>
      <c r="B1762" s="4">
        <f t="shared" si="148"/>
        <v>10</v>
      </c>
      <c r="C1762" s="2" t="s">
        <v>283</v>
      </c>
      <c r="I1762">
        <f t="shared" si="149"/>
        <v>-15</v>
      </c>
      <c r="R1762" t="str">
        <f t="shared" si="144"/>
        <v>10:43</v>
      </c>
      <c r="S1762" t="str">
        <f t="shared" si="146"/>
        <v>'</v>
      </c>
      <c r="T1762" s="1" t="str">
        <f t="shared" si="145"/>
        <v>10:43</v>
      </c>
      <c r="U1762" s="4" t="str">
        <f t="shared" si="147"/>
        <v>{time:'10:43', margin:-15, text: '', team: ''},</v>
      </c>
    </row>
    <row r="1763" spans="1:21" ht="15" hidden="1" customHeight="1">
      <c r="A1763" s="1">
        <v>0.44583333333310698</v>
      </c>
      <c r="B1763" s="4">
        <f t="shared" si="148"/>
        <v>10</v>
      </c>
      <c r="C1763" s="2" t="s">
        <v>273</v>
      </c>
      <c r="I1763">
        <f t="shared" si="149"/>
        <v>-15</v>
      </c>
      <c r="R1763" t="str">
        <f t="shared" si="144"/>
        <v>10:42</v>
      </c>
      <c r="S1763" t="str">
        <f t="shared" si="146"/>
        <v>'</v>
      </c>
      <c r="T1763" s="1" t="str">
        <f t="shared" si="145"/>
        <v>10:42</v>
      </c>
      <c r="U1763" s="4" t="str">
        <f t="shared" si="147"/>
        <v>{time:'10:42', margin:-15, text: '', team: ''},</v>
      </c>
    </row>
    <row r="1764" spans="1:21" ht="15" hidden="1" customHeight="1">
      <c r="A1764" s="1">
        <v>0.44513888888866199</v>
      </c>
      <c r="B1764" s="4">
        <f t="shared" si="148"/>
        <v>10</v>
      </c>
      <c r="C1764" s="2" t="s">
        <v>281</v>
      </c>
      <c r="I1764">
        <f t="shared" si="149"/>
        <v>-15</v>
      </c>
      <c r="R1764" t="str">
        <f t="shared" si="144"/>
        <v>10:41</v>
      </c>
      <c r="S1764" t="str">
        <f t="shared" si="146"/>
        <v>'</v>
      </c>
      <c r="T1764" s="1" t="str">
        <f t="shared" si="145"/>
        <v>10:41</v>
      </c>
      <c r="U1764" s="4" t="str">
        <f t="shared" si="147"/>
        <v>{time:'10:41', margin:-15, text: '', team: ''},</v>
      </c>
    </row>
    <row r="1765" spans="1:21" ht="15" hidden="1" customHeight="1">
      <c r="A1765" s="1">
        <v>0.44444444444421699</v>
      </c>
      <c r="B1765" s="4">
        <f t="shared" si="148"/>
        <v>10</v>
      </c>
      <c r="C1765" s="2" t="s">
        <v>272</v>
      </c>
      <c r="I1765">
        <f t="shared" si="149"/>
        <v>-15</v>
      </c>
      <c r="R1765" t="str">
        <f t="shared" si="144"/>
        <v>10:40</v>
      </c>
      <c r="S1765" t="str">
        <f t="shared" si="146"/>
        <v>'</v>
      </c>
      <c r="T1765" s="1" t="str">
        <f t="shared" si="145"/>
        <v>10:40</v>
      </c>
      <c r="U1765" s="4" t="str">
        <f t="shared" si="147"/>
        <v>{time:'10:40', margin:-15, text: '', team: ''},</v>
      </c>
    </row>
    <row r="1766" spans="1:21" ht="15" hidden="1" customHeight="1">
      <c r="A1766" s="1">
        <v>0.44374999999977199</v>
      </c>
      <c r="B1766" s="4">
        <f t="shared" si="148"/>
        <v>10</v>
      </c>
      <c r="C1766" s="2" t="s">
        <v>271</v>
      </c>
      <c r="I1766">
        <f t="shared" si="149"/>
        <v>-15</v>
      </c>
      <c r="R1766" t="str">
        <f t="shared" si="144"/>
        <v>10:39</v>
      </c>
      <c r="S1766" t="str">
        <f t="shared" si="146"/>
        <v>'</v>
      </c>
      <c r="T1766" s="1" t="str">
        <f t="shared" si="145"/>
        <v>10:39</v>
      </c>
      <c r="U1766" s="4" t="str">
        <f t="shared" si="147"/>
        <v>{time:'10:39', margin:-15, text: '', team: ''},</v>
      </c>
    </row>
    <row r="1767" spans="1:21" ht="15" customHeight="1">
      <c r="A1767" s="1">
        <v>0.443055555555327</v>
      </c>
      <c r="B1767" s="4">
        <f t="shared" si="148"/>
        <v>10</v>
      </c>
      <c r="C1767" s="2" t="s">
        <v>313</v>
      </c>
      <c r="D1767" s="1">
        <v>0.44305555555555554</v>
      </c>
      <c r="E1767" s="2" t="s">
        <v>176</v>
      </c>
      <c r="F1767" s="2" t="s">
        <v>5</v>
      </c>
      <c r="G1767" s="2" t="s">
        <v>283</v>
      </c>
      <c r="H1767" s="2" t="s">
        <v>285</v>
      </c>
      <c r="I1767">
        <f t="shared" si="149"/>
        <v>-15</v>
      </c>
      <c r="R1767" t="str">
        <f t="shared" si="144"/>
        <v>10:38</v>
      </c>
      <c r="S1767" t="str">
        <f t="shared" si="146"/>
        <v>'</v>
      </c>
      <c r="T1767" s="1" t="str">
        <f t="shared" si="145"/>
        <v>10:38</v>
      </c>
      <c r="U1767" s="4" t="str">
        <f t="shared" si="147"/>
        <v>{time:'10:38', margin:-15, text: 'Foul on Reid Travis.', team: 'STANFORD'},</v>
      </c>
    </row>
    <row r="1768" spans="1:21">
      <c r="A1768" s="1">
        <v>0.442361111110882</v>
      </c>
      <c r="B1768" s="4">
        <f t="shared" si="148"/>
        <v>10</v>
      </c>
      <c r="C1768" s="2" t="s">
        <v>270</v>
      </c>
      <c r="D1768" s="1">
        <v>0.44305555555555554</v>
      </c>
      <c r="E1768" s="2" t="s">
        <v>25</v>
      </c>
      <c r="F1768" s="2" t="s">
        <v>241</v>
      </c>
      <c r="G1768" s="2" t="s">
        <v>283</v>
      </c>
      <c r="H1768" s="2" t="s">
        <v>285</v>
      </c>
      <c r="I1768">
        <f t="shared" si="149"/>
        <v>-15</v>
      </c>
      <c r="R1768" t="str">
        <f t="shared" si="144"/>
        <v>10:37</v>
      </c>
      <c r="S1768" t="str">
        <f t="shared" si="146"/>
        <v>'</v>
      </c>
      <c r="T1768" s="1" t="str">
        <f t="shared" si="145"/>
        <v>10:37</v>
      </c>
      <c r="U1768" s="4" t="str">
        <f t="shared" si="147"/>
        <v>{time:'10:37', margin:-15, text: 'Tyrone Wallace missed Free Throw.', team: 'CAL'},</v>
      </c>
    </row>
    <row r="1769" spans="1:21" ht="15" customHeight="1">
      <c r="A1769" s="1">
        <v>0.441666666666437</v>
      </c>
      <c r="B1769" s="4">
        <f t="shared" si="148"/>
        <v>10</v>
      </c>
      <c r="C1769" s="2" t="s">
        <v>278</v>
      </c>
      <c r="D1769" s="1">
        <v>0.44305555555555554</v>
      </c>
      <c r="E1769" s="2" t="s">
        <v>19</v>
      </c>
      <c r="F1769" s="2" t="s">
        <v>5</v>
      </c>
      <c r="G1769" s="2" t="s">
        <v>283</v>
      </c>
      <c r="H1769" s="2" t="s">
        <v>285</v>
      </c>
      <c r="I1769">
        <f t="shared" si="149"/>
        <v>-15</v>
      </c>
      <c r="R1769" t="str">
        <f t="shared" si="144"/>
        <v>10:36</v>
      </c>
      <c r="S1769" t="str">
        <f t="shared" si="146"/>
        <v>'</v>
      </c>
      <c r="T1769" s="1" t="str">
        <f t="shared" si="145"/>
        <v>10:36</v>
      </c>
      <c r="U1769" s="4" t="str">
        <f t="shared" si="147"/>
        <v>{time:'10:36', margin:-15, text: 'Michael Humphrey Defensive Rebound.', team: 'STANFORD'},</v>
      </c>
    </row>
    <row r="1770" spans="1:21" ht="15" hidden="1" customHeight="1">
      <c r="A1770" s="1">
        <v>0.44097222222199201</v>
      </c>
      <c r="B1770" s="4">
        <f t="shared" si="148"/>
        <v>10</v>
      </c>
      <c r="C1770" s="2" t="s">
        <v>269</v>
      </c>
      <c r="I1770">
        <f t="shared" si="149"/>
        <v>-15</v>
      </c>
      <c r="R1770" t="str">
        <f t="shared" si="144"/>
        <v>10:35</v>
      </c>
      <c r="S1770" t="str">
        <f t="shared" si="146"/>
        <v>'</v>
      </c>
      <c r="T1770" s="1" t="str">
        <f t="shared" si="145"/>
        <v>10:35</v>
      </c>
      <c r="U1770" s="4" t="str">
        <f t="shared" si="147"/>
        <v>{time:'10:35', margin:-15, text: '', team: ''},</v>
      </c>
    </row>
    <row r="1771" spans="1:21" ht="15" hidden="1" customHeight="1">
      <c r="A1771" s="1">
        <v>0.44027777777754701</v>
      </c>
      <c r="B1771" s="4">
        <f t="shared" si="148"/>
        <v>10</v>
      </c>
      <c r="C1771" s="2" t="s">
        <v>268</v>
      </c>
      <c r="I1771">
        <f t="shared" si="149"/>
        <v>-15</v>
      </c>
      <c r="R1771" t="str">
        <f t="shared" si="144"/>
        <v>10:34</v>
      </c>
      <c r="S1771" t="str">
        <f t="shared" si="146"/>
        <v>'</v>
      </c>
      <c r="T1771" s="1" t="str">
        <f t="shared" si="145"/>
        <v>10:34</v>
      </c>
      <c r="U1771" s="4" t="str">
        <f t="shared" si="147"/>
        <v>{time:'10:34', margin:-15, text: '', team: ''},</v>
      </c>
    </row>
    <row r="1772" spans="1:21" ht="15" hidden="1" customHeight="1">
      <c r="A1772" s="1">
        <v>0.43958333333310201</v>
      </c>
      <c r="B1772" s="4">
        <f t="shared" si="148"/>
        <v>10</v>
      </c>
      <c r="C1772" s="2" t="s">
        <v>267</v>
      </c>
      <c r="I1772">
        <f t="shared" si="149"/>
        <v>-15</v>
      </c>
      <c r="R1772" t="str">
        <f t="shared" si="144"/>
        <v>10:33</v>
      </c>
      <c r="S1772" t="str">
        <f t="shared" si="146"/>
        <v>'</v>
      </c>
      <c r="T1772" s="1" t="str">
        <f t="shared" si="145"/>
        <v>10:33</v>
      </c>
      <c r="U1772" s="4" t="str">
        <f t="shared" si="147"/>
        <v>{time:'10:33', margin:-15, text: '', team: ''},</v>
      </c>
    </row>
    <row r="1773" spans="1:21" ht="15" hidden="1" customHeight="1">
      <c r="A1773" s="1">
        <v>0.43888888888865701</v>
      </c>
      <c r="B1773" s="4">
        <f t="shared" si="148"/>
        <v>10</v>
      </c>
      <c r="C1773" s="2" t="s">
        <v>275</v>
      </c>
      <c r="I1773">
        <f t="shared" si="149"/>
        <v>-15</v>
      </c>
      <c r="R1773" t="str">
        <f t="shared" si="144"/>
        <v>10:32</v>
      </c>
      <c r="S1773" t="str">
        <f t="shared" si="146"/>
        <v>'</v>
      </c>
      <c r="T1773" s="1" t="str">
        <f t="shared" si="145"/>
        <v>10:32</v>
      </c>
      <c r="U1773" s="4" t="str">
        <f t="shared" si="147"/>
        <v>{time:'10:32', margin:-15, text: '', team: ''},</v>
      </c>
    </row>
    <row r="1774" spans="1:21" ht="15" hidden="1" customHeight="1">
      <c r="A1774" s="1">
        <v>0.43819444444421202</v>
      </c>
      <c r="B1774" s="4">
        <f t="shared" si="148"/>
        <v>10</v>
      </c>
      <c r="C1774" s="2" t="s">
        <v>314</v>
      </c>
      <c r="I1774">
        <f t="shared" si="149"/>
        <v>-15</v>
      </c>
      <c r="R1774" t="str">
        <f t="shared" si="144"/>
        <v>10:31</v>
      </c>
      <c r="S1774" t="str">
        <f t="shared" si="146"/>
        <v>'</v>
      </c>
      <c r="T1774" s="1" t="str">
        <f t="shared" si="145"/>
        <v>10:31</v>
      </c>
      <c r="U1774" s="4" t="str">
        <f t="shared" si="147"/>
        <v>{time:'10:31', margin:-15, text: '', team: ''},</v>
      </c>
    </row>
    <row r="1775" spans="1:21" ht="15" hidden="1" customHeight="1">
      <c r="A1775" s="1">
        <v>0.43749999999976702</v>
      </c>
      <c r="B1775" s="4">
        <f t="shared" si="148"/>
        <v>10</v>
      </c>
      <c r="C1775" s="2" t="s">
        <v>266</v>
      </c>
      <c r="I1775">
        <f t="shared" si="149"/>
        <v>-15</v>
      </c>
      <c r="R1775" t="str">
        <f t="shared" si="144"/>
        <v>10:30</v>
      </c>
      <c r="S1775" t="str">
        <f t="shared" si="146"/>
        <v>'</v>
      </c>
      <c r="T1775" s="1" t="str">
        <f t="shared" si="145"/>
        <v>10:30</v>
      </c>
      <c r="U1775" s="4" t="str">
        <f t="shared" si="147"/>
        <v>{time:'10:30', margin:-15, text: '', team: ''},</v>
      </c>
    </row>
    <row r="1776" spans="1:21" ht="15" hidden="1" customHeight="1">
      <c r="A1776" s="1">
        <v>0.43680555555532202</v>
      </c>
      <c r="B1776" s="4">
        <f t="shared" si="148"/>
        <v>10</v>
      </c>
      <c r="C1776" s="2" t="s">
        <v>315</v>
      </c>
      <c r="I1776">
        <f t="shared" si="149"/>
        <v>-15</v>
      </c>
      <c r="R1776" t="str">
        <f t="shared" si="144"/>
        <v>10:29</v>
      </c>
      <c r="S1776" t="str">
        <f t="shared" si="146"/>
        <v>'</v>
      </c>
      <c r="T1776" s="1" t="str">
        <f t="shared" si="145"/>
        <v>10:29</v>
      </c>
      <c r="U1776" s="4" t="str">
        <f t="shared" si="147"/>
        <v>{time:'10:29', margin:-15, text: '', team: ''},</v>
      </c>
    </row>
    <row r="1777" spans="1:21" ht="15" hidden="1" customHeight="1">
      <c r="A1777" s="1">
        <v>0.43611111111087703</v>
      </c>
      <c r="B1777" s="4">
        <f t="shared" si="148"/>
        <v>10</v>
      </c>
      <c r="C1777" s="2" t="s">
        <v>263</v>
      </c>
      <c r="I1777">
        <f t="shared" si="149"/>
        <v>-15</v>
      </c>
      <c r="R1777" t="str">
        <f t="shared" si="144"/>
        <v>10:28</v>
      </c>
      <c r="S1777" t="str">
        <f t="shared" si="146"/>
        <v>'</v>
      </c>
      <c r="T1777" s="1" t="str">
        <f t="shared" si="145"/>
        <v>10:28</v>
      </c>
      <c r="U1777" s="4" t="str">
        <f t="shared" si="147"/>
        <v>{time:'10:28', margin:-15, text: '', team: ''},</v>
      </c>
    </row>
    <row r="1778" spans="1:21" ht="15" hidden="1" customHeight="1">
      <c r="A1778" s="1">
        <v>0.43541666666643197</v>
      </c>
      <c r="B1778" s="4">
        <f t="shared" si="148"/>
        <v>10</v>
      </c>
      <c r="C1778" s="2" t="s">
        <v>316</v>
      </c>
      <c r="I1778">
        <f t="shared" si="149"/>
        <v>-15</v>
      </c>
      <c r="R1778" t="str">
        <f t="shared" si="144"/>
        <v>10:27</v>
      </c>
      <c r="S1778" t="str">
        <f t="shared" si="146"/>
        <v>'</v>
      </c>
      <c r="T1778" s="1" t="str">
        <f t="shared" si="145"/>
        <v>10:27</v>
      </c>
      <c r="U1778" s="4" t="str">
        <f t="shared" si="147"/>
        <v>{time:'10:27', margin:-15, text: '', team: ''},</v>
      </c>
    </row>
    <row r="1779" spans="1:21" ht="15" hidden="1" customHeight="1">
      <c r="A1779" s="1">
        <v>0.43472222222198698</v>
      </c>
      <c r="B1779" s="4">
        <f t="shared" si="148"/>
        <v>10</v>
      </c>
      <c r="C1779" s="2" t="s">
        <v>261</v>
      </c>
      <c r="I1779">
        <f t="shared" si="149"/>
        <v>-15</v>
      </c>
      <c r="R1779" t="str">
        <f t="shared" si="144"/>
        <v>10:26</v>
      </c>
      <c r="S1779" t="str">
        <f t="shared" si="146"/>
        <v>'</v>
      </c>
      <c r="T1779" s="1" t="str">
        <f t="shared" si="145"/>
        <v>10:26</v>
      </c>
      <c r="U1779" s="4" t="str">
        <f t="shared" si="147"/>
        <v>{time:'10:26', margin:-15, text: '', team: ''},</v>
      </c>
    </row>
    <row r="1780" spans="1:21" ht="15" hidden="1" customHeight="1">
      <c r="A1780" s="1">
        <v>0.43402777777754198</v>
      </c>
      <c r="B1780" s="4">
        <f t="shared" si="148"/>
        <v>10</v>
      </c>
      <c r="C1780" s="2" t="s">
        <v>260</v>
      </c>
      <c r="I1780">
        <f t="shared" si="149"/>
        <v>-15</v>
      </c>
      <c r="R1780" t="str">
        <f t="shared" si="144"/>
        <v>10:25</v>
      </c>
      <c r="S1780" t="str">
        <f t="shared" si="146"/>
        <v>'</v>
      </c>
      <c r="T1780" s="1" t="str">
        <f t="shared" si="145"/>
        <v>10:25</v>
      </c>
      <c r="U1780" s="4" t="str">
        <f t="shared" si="147"/>
        <v>{time:'10:25', margin:-15, text: '', team: ''},</v>
      </c>
    </row>
    <row r="1781" spans="1:21" ht="15" hidden="1" customHeight="1">
      <c r="A1781" s="1">
        <v>0.43333333333309698</v>
      </c>
      <c r="B1781" s="4">
        <f t="shared" si="148"/>
        <v>10</v>
      </c>
      <c r="C1781" s="2" t="s">
        <v>259</v>
      </c>
      <c r="I1781">
        <f t="shared" si="149"/>
        <v>-15</v>
      </c>
      <c r="R1781" t="str">
        <f t="shared" ref="R1781:R1844" si="150">B1781&amp;":"&amp;C1781</f>
        <v>10:24</v>
      </c>
      <c r="S1781" t="str">
        <f t="shared" si="146"/>
        <v>'</v>
      </c>
      <c r="T1781" s="1" t="str">
        <f t="shared" ref="T1781:T1844" si="151">R1781</f>
        <v>10:24</v>
      </c>
      <c r="U1781" s="4" t="str">
        <f t="shared" si="147"/>
        <v>{time:'10:24', margin:-15, text: '', team: ''},</v>
      </c>
    </row>
    <row r="1782" spans="1:21">
      <c r="A1782" s="1">
        <v>0.43263888888865198</v>
      </c>
      <c r="B1782" s="4">
        <f t="shared" si="148"/>
        <v>10</v>
      </c>
      <c r="C1782" s="2" t="s">
        <v>265</v>
      </c>
      <c r="D1782" s="1">
        <v>0.43263888888888885</v>
      </c>
      <c r="E1782" s="2" t="s">
        <v>65</v>
      </c>
      <c r="F1782" s="2" t="s">
        <v>5</v>
      </c>
      <c r="G1782" s="2" t="s">
        <v>283</v>
      </c>
      <c r="H1782" s="2" t="s">
        <v>285</v>
      </c>
      <c r="I1782">
        <f t="shared" si="149"/>
        <v>-15</v>
      </c>
      <c r="R1782" t="str">
        <f t="shared" si="150"/>
        <v>10:23</v>
      </c>
      <c r="S1782" t="str">
        <f t="shared" si="146"/>
        <v>'</v>
      </c>
      <c r="T1782" s="1" t="str">
        <f t="shared" si="151"/>
        <v>10:23</v>
      </c>
      <c r="U1782" s="4" t="str">
        <f t="shared" si="147"/>
        <v>{time:'10:23', margin:-15, text: 'Chasson Randle missed Three Point Jumper.', team: 'STANFORD'},</v>
      </c>
    </row>
    <row r="1783" spans="1:21" ht="15" customHeight="1">
      <c r="A1783" s="1">
        <v>0.43194444444420699</v>
      </c>
      <c r="B1783" s="4">
        <f t="shared" si="148"/>
        <v>10</v>
      </c>
      <c r="C1783" s="2" t="s">
        <v>258</v>
      </c>
      <c r="D1783" s="1">
        <v>0.43263888888888885</v>
      </c>
      <c r="E1783" s="2" t="s">
        <v>67</v>
      </c>
      <c r="F1783" s="2" t="s">
        <v>241</v>
      </c>
      <c r="G1783" s="2" t="s">
        <v>283</v>
      </c>
      <c r="H1783" s="2" t="s">
        <v>285</v>
      </c>
      <c r="I1783">
        <f t="shared" si="149"/>
        <v>-15</v>
      </c>
      <c r="R1783" t="str">
        <f t="shared" si="150"/>
        <v>10:22</v>
      </c>
      <c r="S1783" t="str">
        <f t="shared" si="146"/>
        <v>'</v>
      </c>
      <c r="T1783" s="1" t="str">
        <f t="shared" si="151"/>
        <v>10:22</v>
      </c>
      <c r="U1783" s="4" t="str">
        <f t="shared" si="147"/>
        <v>{time:'10:22', margin:-15, text: 'Tyrone Wallace Defensive Rebound.', team: 'CAL'},</v>
      </c>
    </row>
    <row r="1784" spans="1:21" ht="15" hidden="1" customHeight="1">
      <c r="A1784" s="1">
        <v>0.43124999999976199</v>
      </c>
      <c r="B1784" s="4">
        <f t="shared" si="148"/>
        <v>10</v>
      </c>
      <c r="C1784" s="2" t="s">
        <v>264</v>
      </c>
      <c r="I1784">
        <f t="shared" si="149"/>
        <v>-15</v>
      </c>
      <c r="R1784" t="str">
        <f t="shared" si="150"/>
        <v>10:21</v>
      </c>
      <c r="S1784" t="str">
        <f t="shared" si="146"/>
        <v>'</v>
      </c>
      <c r="T1784" s="1" t="str">
        <f t="shared" si="151"/>
        <v>10:21</v>
      </c>
      <c r="U1784" s="4" t="str">
        <f t="shared" si="147"/>
        <v>{time:'10:21', margin:-15, text: '', team: ''},</v>
      </c>
    </row>
    <row r="1785" spans="1:21" ht="15" hidden="1" customHeight="1">
      <c r="A1785" s="1">
        <v>0.43055555555531699</v>
      </c>
      <c r="B1785" s="4">
        <f t="shared" si="148"/>
        <v>10</v>
      </c>
      <c r="C1785" s="2" t="s">
        <v>256</v>
      </c>
      <c r="I1785">
        <f t="shared" si="149"/>
        <v>-15</v>
      </c>
      <c r="R1785" t="str">
        <f t="shared" si="150"/>
        <v>10:20</v>
      </c>
      <c r="S1785" t="str">
        <f t="shared" si="146"/>
        <v>'</v>
      </c>
      <c r="T1785" s="1" t="str">
        <f t="shared" si="151"/>
        <v>10:20</v>
      </c>
      <c r="U1785" s="4" t="str">
        <f t="shared" si="147"/>
        <v>{time:'10:20', margin:-15, text: '', team: ''},</v>
      </c>
    </row>
    <row r="1786" spans="1:21" ht="15" hidden="1" customHeight="1">
      <c r="A1786" s="1">
        <v>0.429861111110872</v>
      </c>
      <c r="B1786" s="4">
        <f t="shared" si="148"/>
        <v>10</v>
      </c>
      <c r="C1786" s="2" t="s">
        <v>262</v>
      </c>
      <c r="I1786">
        <f t="shared" si="149"/>
        <v>-15</v>
      </c>
      <c r="R1786" t="str">
        <f t="shared" si="150"/>
        <v>10:19</v>
      </c>
      <c r="S1786" t="str">
        <f t="shared" si="146"/>
        <v>'</v>
      </c>
      <c r="T1786" s="1" t="str">
        <f t="shared" si="151"/>
        <v>10:19</v>
      </c>
      <c r="U1786" s="4" t="str">
        <f t="shared" si="147"/>
        <v>{time:'10:19', margin:-15, text: '', team: ''},</v>
      </c>
    </row>
    <row r="1787" spans="1:21" ht="15" hidden="1" customHeight="1">
      <c r="A1787" s="1">
        <v>0.429166666666427</v>
      </c>
      <c r="B1787" s="4">
        <f t="shared" si="148"/>
        <v>10</v>
      </c>
      <c r="C1787" s="2" t="s">
        <v>255</v>
      </c>
      <c r="I1787">
        <f t="shared" si="149"/>
        <v>-15</v>
      </c>
      <c r="R1787" t="str">
        <f t="shared" si="150"/>
        <v>10:18</v>
      </c>
      <c r="S1787" t="str">
        <f t="shared" si="146"/>
        <v>'</v>
      </c>
      <c r="T1787" s="1" t="str">
        <f t="shared" si="151"/>
        <v>10:18</v>
      </c>
      <c r="U1787" s="4" t="str">
        <f t="shared" si="147"/>
        <v>{time:'10:18', margin:-15, text: '', team: ''},</v>
      </c>
    </row>
    <row r="1788" spans="1:21" ht="15" hidden="1" customHeight="1">
      <c r="A1788" s="1">
        <v>0.428472222221982</v>
      </c>
      <c r="B1788" s="4">
        <f t="shared" si="148"/>
        <v>10</v>
      </c>
      <c r="C1788" s="2" t="s">
        <v>257</v>
      </c>
      <c r="I1788">
        <f t="shared" si="149"/>
        <v>-15</v>
      </c>
      <c r="R1788" t="str">
        <f t="shared" si="150"/>
        <v>10:17</v>
      </c>
      <c r="S1788" t="str">
        <f t="shared" si="146"/>
        <v>'</v>
      </c>
      <c r="T1788" s="1" t="str">
        <f t="shared" si="151"/>
        <v>10:17</v>
      </c>
      <c r="U1788" s="4" t="str">
        <f t="shared" si="147"/>
        <v>{time:'10:17', margin:-15, text: '', team: ''},</v>
      </c>
    </row>
    <row r="1789" spans="1:21" ht="15" hidden="1" customHeight="1">
      <c r="A1789" s="1">
        <v>0.427777777777537</v>
      </c>
      <c r="B1789" s="4">
        <f t="shared" si="148"/>
        <v>10</v>
      </c>
      <c r="C1789" s="2" t="s">
        <v>253</v>
      </c>
      <c r="I1789">
        <f t="shared" si="149"/>
        <v>-15</v>
      </c>
      <c r="R1789" t="str">
        <f t="shared" si="150"/>
        <v>10:16</v>
      </c>
      <c r="S1789" t="str">
        <f t="shared" si="146"/>
        <v>'</v>
      </c>
      <c r="T1789" s="1" t="str">
        <f t="shared" si="151"/>
        <v>10:16</v>
      </c>
      <c r="U1789" s="4" t="str">
        <f t="shared" si="147"/>
        <v>{time:'10:16', margin:-15, text: '', team: ''},</v>
      </c>
    </row>
    <row r="1790" spans="1:21" ht="15" hidden="1" customHeight="1">
      <c r="A1790" s="1">
        <v>0.42708333333309201</v>
      </c>
      <c r="B1790" s="4">
        <f t="shared" si="148"/>
        <v>10</v>
      </c>
      <c r="C1790" s="2" t="s">
        <v>252</v>
      </c>
      <c r="I1790">
        <f t="shared" si="149"/>
        <v>-15</v>
      </c>
      <c r="R1790" t="str">
        <f t="shared" si="150"/>
        <v>10:15</v>
      </c>
      <c r="S1790" t="str">
        <f t="shared" si="146"/>
        <v>'</v>
      </c>
      <c r="T1790" s="1" t="str">
        <f t="shared" si="151"/>
        <v>10:15</v>
      </c>
      <c r="U1790" s="4" t="str">
        <f t="shared" si="147"/>
        <v>{time:'10:15', margin:-15, text: '', team: ''},</v>
      </c>
    </row>
    <row r="1791" spans="1:21" ht="15" hidden="1" customHeight="1">
      <c r="A1791" s="1">
        <v>0.42638888888864701</v>
      </c>
      <c r="B1791" s="4">
        <f t="shared" si="148"/>
        <v>10</v>
      </c>
      <c r="C1791" s="2" t="s">
        <v>251</v>
      </c>
      <c r="I1791">
        <f t="shared" si="149"/>
        <v>-15</v>
      </c>
      <c r="R1791" t="str">
        <f t="shared" si="150"/>
        <v>10:14</v>
      </c>
      <c r="S1791" t="str">
        <f t="shared" si="146"/>
        <v>'</v>
      </c>
      <c r="T1791" s="1" t="str">
        <f t="shared" si="151"/>
        <v>10:14</v>
      </c>
      <c r="U1791" s="4" t="str">
        <f t="shared" si="147"/>
        <v>{time:'10:14', margin:-15, text: '', team: ''},</v>
      </c>
    </row>
    <row r="1792" spans="1:21" ht="15" hidden="1" customHeight="1">
      <c r="A1792" s="1">
        <v>0.42569444444420201</v>
      </c>
      <c r="B1792" s="4">
        <f t="shared" si="148"/>
        <v>10</v>
      </c>
      <c r="C1792" s="2" t="s">
        <v>254</v>
      </c>
      <c r="I1792">
        <f t="shared" si="149"/>
        <v>-15</v>
      </c>
      <c r="R1792" t="str">
        <f t="shared" si="150"/>
        <v>10:13</v>
      </c>
      <c r="S1792" t="str">
        <f t="shared" si="146"/>
        <v>'</v>
      </c>
      <c r="T1792" s="1" t="str">
        <f t="shared" si="151"/>
        <v>10:13</v>
      </c>
      <c r="U1792" s="4" t="str">
        <f t="shared" si="147"/>
        <v>{time:'10:13', margin:-15, text: '', team: ''},</v>
      </c>
    </row>
    <row r="1793" spans="1:21" ht="15" hidden="1" customHeight="1">
      <c r="A1793" s="1">
        <v>0.42499999999975702</v>
      </c>
      <c r="B1793" s="4">
        <f t="shared" si="148"/>
        <v>10</v>
      </c>
      <c r="C1793" s="2" t="s">
        <v>317</v>
      </c>
      <c r="I1793">
        <f t="shared" si="149"/>
        <v>-15</v>
      </c>
      <c r="R1793" t="str">
        <f t="shared" si="150"/>
        <v>10:12</v>
      </c>
      <c r="S1793" t="str">
        <f t="shared" si="146"/>
        <v>'</v>
      </c>
      <c r="T1793" s="1" t="str">
        <f t="shared" si="151"/>
        <v>10:12</v>
      </c>
      <c r="U1793" s="4" t="str">
        <f t="shared" si="147"/>
        <v>{time:'10:12', margin:-15, text: '', team: ''},</v>
      </c>
    </row>
    <row r="1794" spans="1:21" ht="15" hidden="1" customHeight="1">
      <c r="A1794" s="1">
        <v>0.42430555555531202</v>
      </c>
      <c r="B1794" s="4">
        <f t="shared" si="148"/>
        <v>10</v>
      </c>
      <c r="C1794" s="2" t="s">
        <v>250</v>
      </c>
      <c r="I1794">
        <f t="shared" si="149"/>
        <v>-15</v>
      </c>
      <c r="R1794" t="str">
        <f t="shared" si="150"/>
        <v>10:11</v>
      </c>
      <c r="S1794" t="str">
        <f t="shared" si="146"/>
        <v>'</v>
      </c>
      <c r="T1794" s="1" t="str">
        <f t="shared" si="151"/>
        <v>10:11</v>
      </c>
      <c r="U1794" s="4" t="str">
        <f t="shared" si="147"/>
        <v>{time:'10:11', margin:-15, text: '', team: ''},</v>
      </c>
    </row>
    <row r="1795" spans="1:21" ht="15" hidden="1" customHeight="1">
      <c r="A1795" s="1">
        <v>0.42361111111086702</v>
      </c>
      <c r="B1795" s="4">
        <f t="shared" si="148"/>
        <v>10</v>
      </c>
      <c r="C1795" s="2" t="s">
        <v>318</v>
      </c>
      <c r="I1795">
        <f t="shared" si="149"/>
        <v>-15</v>
      </c>
      <c r="R1795" t="str">
        <f t="shared" si="150"/>
        <v>10:10</v>
      </c>
      <c r="S1795" t="str">
        <f t="shared" si="146"/>
        <v>'</v>
      </c>
      <c r="T1795" s="1" t="str">
        <f t="shared" si="151"/>
        <v>10:10</v>
      </c>
      <c r="U1795" s="4" t="str">
        <f t="shared" si="147"/>
        <v>{time:'10:10', margin:-15, text: '', team: ''},</v>
      </c>
    </row>
    <row r="1796" spans="1:21" ht="15" hidden="1" customHeight="1">
      <c r="A1796" s="1">
        <v>0.42291666666642203</v>
      </c>
      <c r="B1796" s="4">
        <f t="shared" si="148"/>
        <v>10</v>
      </c>
      <c r="C1796" s="2" t="s">
        <v>319</v>
      </c>
      <c r="I1796">
        <f t="shared" si="149"/>
        <v>-15</v>
      </c>
      <c r="R1796" t="str">
        <f t="shared" si="150"/>
        <v>10:09</v>
      </c>
      <c r="S1796" t="str">
        <f t="shared" si="146"/>
        <v>'</v>
      </c>
      <c r="T1796" s="1" t="str">
        <f t="shared" si="151"/>
        <v>10:09</v>
      </c>
      <c r="U1796" s="4" t="str">
        <f t="shared" si="147"/>
        <v>{time:'10:09', margin:-15, text: '', team: ''},</v>
      </c>
    </row>
    <row r="1797" spans="1:21" ht="15" hidden="1" customHeight="1">
      <c r="A1797" s="1">
        <v>0.42222222222197697</v>
      </c>
      <c r="B1797" s="4">
        <f t="shared" si="148"/>
        <v>10</v>
      </c>
      <c r="C1797" s="2" t="s">
        <v>320</v>
      </c>
      <c r="I1797">
        <f t="shared" si="149"/>
        <v>-15</v>
      </c>
      <c r="R1797" t="str">
        <f t="shared" si="150"/>
        <v>10:08</v>
      </c>
      <c r="S1797" t="str">
        <f t="shared" ref="S1797:S1860" si="152">"'"</f>
        <v>'</v>
      </c>
      <c r="T1797" s="1" t="str">
        <f t="shared" si="151"/>
        <v>10:08</v>
      </c>
      <c r="U1797" s="4" t="str">
        <f t="shared" ref="U1797:U1860" si="153">"{time:'"&amp;R1797&amp;"', margin:"&amp;I1797&amp;", text: '"&amp;E1797&amp;"', team: '"&amp;F1797&amp;"'},"</f>
        <v>{time:'10:08', margin:-15, text: '', team: ''},</v>
      </c>
    </row>
    <row r="1798" spans="1:21" ht="15" hidden="1" customHeight="1">
      <c r="A1798" s="1">
        <v>0.42152777777753198</v>
      </c>
      <c r="B1798" s="4">
        <f t="shared" ref="B1798:B1861" si="154">IF(C1797="00",B1797-1,B1797)</f>
        <v>10</v>
      </c>
      <c r="C1798" s="2" t="s">
        <v>321</v>
      </c>
      <c r="I1798">
        <f t="shared" ref="I1798:I1861" si="155">IF(E1798="",I1797,(G1798-H1798))</f>
        <v>-15</v>
      </c>
      <c r="R1798" t="str">
        <f t="shared" si="150"/>
        <v>10:07</v>
      </c>
      <c r="S1798" t="str">
        <f t="shared" si="152"/>
        <v>'</v>
      </c>
      <c r="T1798" s="1" t="str">
        <f t="shared" si="151"/>
        <v>10:07</v>
      </c>
      <c r="U1798" s="4" t="str">
        <f t="shared" si="153"/>
        <v>{time:'10:07', margin:-15, text: '', team: ''},</v>
      </c>
    </row>
    <row r="1799" spans="1:21">
      <c r="A1799" s="1">
        <v>0.42083333333308698</v>
      </c>
      <c r="B1799" s="4">
        <f t="shared" si="154"/>
        <v>10</v>
      </c>
      <c r="C1799" s="2" t="s">
        <v>322</v>
      </c>
      <c r="D1799" s="1">
        <v>0.42083333333333334</v>
      </c>
      <c r="E1799" s="2" t="s">
        <v>115</v>
      </c>
      <c r="F1799" s="2" t="s">
        <v>241</v>
      </c>
      <c r="G1799" s="2" t="s">
        <v>283</v>
      </c>
      <c r="H1799" s="2" t="s">
        <v>285</v>
      </c>
      <c r="I1799">
        <f t="shared" si="155"/>
        <v>-15</v>
      </c>
      <c r="R1799" t="str">
        <f t="shared" si="150"/>
        <v>10:06</v>
      </c>
      <c r="S1799" t="str">
        <f t="shared" si="152"/>
        <v>'</v>
      </c>
      <c r="T1799" s="1" t="str">
        <f t="shared" si="151"/>
        <v>10:06</v>
      </c>
      <c r="U1799" s="4" t="str">
        <f t="shared" si="153"/>
        <v>{time:'10:06', margin:-15, text: 'Tyrone Wallace missed Layup.', team: 'CAL'},</v>
      </c>
    </row>
    <row r="1800" spans="1:21" ht="15" customHeight="1">
      <c r="A1800" s="1">
        <v>0.42013888888864198</v>
      </c>
      <c r="B1800" s="4">
        <f t="shared" si="154"/>
        <v>10</v>
      </c>
      <c r="C1800" s="2" t="s">
        <v>323</v>
      </c>
      <c r="D1800" s="1">
        <v>0.42083333333333334</v>
      </c>
      <c r="E1800" s="2" t="s">
        <v>177</v>
      </c>
      <c r="F1800" s="2" t="s">
        <v>5</v>
      </c>
      <c r="G1800" s="2" t="s">
        <v>283</v>
      </c>
      <c r="H1800" s="2" t="s">
        <v>285</v>
      </c>
      <c r="I1800">
        <f t="shared" si="155"/>
        <v>-15</v>
      </c>
      <c r="R1800" t="str">
        <f t="shared" si="150"/>
        <v>10:05</v>
      </c>
      <c r="S1800" t="str">
        <f t="shared" si="152"/>
        <v>'</v>
      </c>
      <c r="T1800" s="1" t="str">
        <f t="shared" si="151"/>
        <v>10:05</v>
      </c>
      <c r="U1800" s="4" t="str">
        <f t="shared" si="153"/>
        <v>{time:'10:05', margin:-15, text: 'Michael Humphrey Block.', team: 'STANFORD'},</v>
      </c>
    </row>
    <row r="1801" spans="1:21" ht="15" customHeight="1">
      <c r="A1801" s="1">
        <v>0.41944444444419698</v>
      </c>
      <c r="B1801" s="4">
        <f t="shared" si="154"/>
        <v>10</v>
      </c>
      <c r="C1801" s="2" t="s">
        <v>324</v>
      </c>
      <c r="D1801" s="1">
        <v>0.42083333333333334</v>
      </c>
      <c r="E1801" s="2" t="s">
        <v>178</v>
      </c>
      <c r="F1801" s="2" t="s">
        <v>241</v>
      </c>
      <c r="G1801" s="2" t="s">
        <v>283</v>
      </c>
      <c r="H1801" s="2" t="s">
        <v>285</v>
      </c>
      <c r="I1801">
        <f t="shared" si="155"/>
        <v>-15</v>
      </c>
      <c r="R1801" t="str">
        <f t="shared" si="150"/>
        <v>10:04</v>
      </c>
      <c r="S1801" t="str">
        <f t="shared" si="152"/>
        <v>'</v>
      </c>
      <c r="T1801" s="1" t="str">
        <f t="shared" si="151"/>
        <v>10:04</v>
      </c>
      <c r="U1801" s="4" t="str">
        <f t="shared" si="153"/>
        <v>{time:'10:04', margin:-15, text: 'California Offensive Rebound.', team: 'CAL'},</v>
      </c>
    </row>
    <row r="1802" spans="1:21" ht="15" hidden="1" customHeight="1">
      <c r="A1802" s="1">
        <v>0.41874999999975199</v>
      </c>
      <c r="B1802" s="4">
        <f t="shared" si="154"/>
        <v>10</v>
      </c>
      <c r="C1802" s="2" t="s">
        <v>325</v>
      </c>
      <c r="I1802">
        <f t="shared" si="155"/>
        <v>-15</v>
      </c>
      <c r="R1802" t="str">
        <f t="shared" si="150"/>
        <v>10:03</v>
      </c>
      <c r="S1802" t="str">
        <f t="shared" si="152"/>
        <v>'</v>
      </c>
      <c r="T1802" s="1" t="str">
        <f t="shared" si="151"/>
        <v>10:03</v>
      </c>
      <c r="U1802" s="4" t="str">
        <f t="shared" si="153"/>
        <v>{time:'10:03', margin:-15, text: '', team: ''},</v>
      </c>
    </row>
    <row r="1803" spans="1:21" ht="15" hidden="1" customHeight="1">
      <c r="A1803" s="1">
        <v>0.41805555555530699</v>
      </c>
      <c r="B1803" s="4">
        <f t="shared" si="154"/>
        <v>10</v>
      </c>
      <c r="C1803" s="2" t="s">
        <v>326</v>
      </c>
      <c r="I1803">
        <f t="shared" si="155"/>
        <v>-15</v>
      </c>
      <c r="R1803" t="str">
        <f t="shared" si="150"/>
        <v>10:02</v>
      </c>
      <c r="S1803" t="str">
        <f t="shared" si="152"/>
        <v>'</v>
      </c>
      <c r="T1803" s="1" t="str">
        <f t="shared" si="151"/>
        <v>10:02</v>
      </c>
      <c r="U1803" s="4" t="str">
        <f t="shared" si="153"/>
        <v>{time:'10:02', margin:-15, text: '', team: ''},</v>
      </c>
    </row>
    <row r="1804" spans="1:21" ht="15" hidden="1" customHeight="1">
      <c r="A1804" s="1">
        <v>0.41736111111086199</v>
      </c>
      <c r="B1804" s="4">
        <f t="shared" si="154"/>
        <v>10</v>
      </c>
      <c r="C1804" s="2" t="s">
        <v>327</v>
      </c>
      <c r="I1804">
        <f t="shared" si="155"/>
        <v>-15</v>
      </c>
      <c r="R1804" t="str">
        <f t="shared" si="150"/>
        <v>10:01</v>
      </c>
      <c r="S1804" t="str">
        <f t="shared" si="152"/>
        <v>'</v>
      </c>
      <c r="T1804" s="1" t="str">
        <f t="shared" si="151"/>
        <v>10:01</v>
      </c>
      <c r="U1804" s="4" t="str">
        <f t="shared" si="153"/>
        <v>{time:'10:01', margin:-15, text: '', team: ''},</v>
      </c>
    </row>
    <row r="1805" spans="1:21" ht="15" hidden="1" customHeight="1">
      <c r="A1805" s="1">
        <v>0.416666666666417</v>
      </c>
      <c r="B1805" s="4">
        <f t="shared" si="154"/>
        <v>10</v>
      </c>
      <c r="C1805" s="2" t="s">
        <v>309</v>
      </c>
      <c r="I1805">
        <f t="shared" si="155"/>
        <v>-15</v>
      </c>
      <c r="R1805" t="str">
        <f t="shared" si="150"/>
        <v>10:00</v>
      </c>
      <c r="S1805" t="str">
        <f t="shared" si="152"/>
        <v>'</v>
      </c>
      <c r="T1805" s="1" t="str">
        <f t="shared" si="151"/>
        <v>10:00</v>
      </c>
      <c r="U1805" s="4" t="str">
        <f t="shared" si="153"/>
        <v>{time:'10:00', margin:-15, text: '', team: ''},</v>
      </c>
    </row>
    <row r="1806" spans="1:21" ht="15" hidden="1" customHeight="1">
      <c r="A1806" s="1">
        <v>0.415972222221972</v>
      </c>
      <c r="B1806" s="4">
        <f t="shared" si="154"/>
        <v>9</v>
      </c>
      <c r="C1806" s="2" t="s">
        <v>287</v>
      </c>
      <c r="I1806">
        <f t="shared" si="155"/>
        <v>-15</v>
      </c>
      <c r="R1806" t="str">
        <f t="shared" si="150"/>
        <v>9:59</v>
      </c>
      <c r="S1806" t="str">
        <f t="shared" si="152"/>
        <v>'</v>
      </c>
      <c r="T1806" s="1" t="str">
        <f t="shared" si="151"/>
        <v>9:59</v>
      </c>
      <c r="U1806" s="4" t="str">
        <f t="shared" si="153"/>
        <v>{time:'9:59', margin:-15, text: '', team: ''},</v>
      </c>
    </row>
    <row r="1807" spans="1:21">
      <c r="A1807" s="1">
        <v>0.415277777777527</v>
      </c>
      <c r="B1807" s="4">
        <f t="shared" si="154"/>
        <v>9</v>
      </c>
      <c r="C1807" s="2" t="s">
        <v>285</v>
      </c>
      <c r="D1807" s="1">
        <v>0.4152777777777778</v>
      </c>
      <c r="E1807" s="2" t="s">
        <v>179</v>
      </c>
      <c r="F1807" s="2" t="s">
        <v>241</v>
      </c>
      <c r="G1807" s="2" t="s">
        <v>283</v>
      </c>
      <c r="H1807" s="2" t="s">
        <v>285</v>
      </c>
      <c r="I1807">
        <f t="shared" si="155"/>
        <v>-15</v>
      </c>
      <c r="R1807" t="str">
        <f t="shared" si="150"/>
        <v>9:58</v>
      </c>
      <c r="S1807" t="str">
        <f t="shared" si="152"/>
        <v>'</v>
      </c>
      <c r="T1807" s="1" t="str">
        <f t="shared" si="151"/>
        <v>9:58</v>
      </c>
      <c r="U1807" s="4" t="str">
        <f t="shared" si="153"/>
        <v>{time:'9:58', margin:-15, text: 'Dwight Tarwater missed Layup.', team: 'CAL'},</v>
      </c>
    </row>
    <row r="1808" spans="1:21" ht="15" customHeight="1">
      <c r="A1808" s="1">
        <v>0.414583333333082</v>
      </c>
      <c r="B1808" s="4">
        <f t="shared" si="154"/>
        <v>9</v>
      </c>
      <c r="C1808" s="2" t="s">
        <v>297</v>
      </c>
      <c r="D1808" s="1">
        <v>0.4152777777777778</v>
      </c>
      <c r="E1808" s="2" t="s">
        <v>180</v>
      </c>
      <c r="F1808" s="2" t="s">
        <v>241</v>
      </c>
      <c r="G1808" s="2" t="s">
        <v>283</v>
      </c>
      <c r="H1808" s="2" t="s">
        <v>285</v>
      </c>
      <c r="I1808">
        <f t="shared" si="155"/>
        <v>-15</v>
      </c>
      <c r="R1808" t="str">
        <f t="shared" si="150"/>
        <v>9:57</v>
      </c>
      <c r="S1808" t="str">
        <f t="shared" si="152"/>
        <v>'</v>
      </c>
      <c r="T1808" s="1" t="str">
        <f t="shared" si="151"/>
        <v>9:57</v>
      </c>
      <c r="U1808" s="4" t="str">
        <f t="shared" si="153"/>
        <v>{time:'9:57', margin:-15, text: 'Dwight Tarwater Offensive Rebound.', team: 'CAL'},</v>
      </c>
    </row>
    <row r="1809" spans="1:21" ht="15" hidden="1" customHeight="1">
      <c r="A1809" s="1">
        <v>0.41388888888863701</v>
      </c>
      <c r="B1809" s="4">
        <f t="shared" si="154"/>
        <v>9</v>
      </c>
      <c r="C1809" s="2" t="s">
        <v>284</v>
      </c>
      <c r="I1809">
        <f t="shared" si="155"/>
        <v>-15</v>
      </c>
      <c r="R1809" t="str">
        <f t="shared" si="150"/>
        <v>9:56</v>
      </c>
      <c r="S1809" t="str">
        <f t="shared" si="152"/>
        <v>'</v>
      </c>
      <c r="T1809" s="1" t="str">
        <f t="shared" si="151"/>
        <v>9:56</v>
      </c>
      <c r="U1809" s="4" t="str">
        <f t="shared" si="153"/>
        <v>{time:'9:56', margin:-15, text: '', team: ''},</v>
      </c>
    </row>
    <row r="1810" spans="1:21" ht="15" hidden="1" customHeight="1">
      <c r="A1810" s="1">
        <v>0.41319444444419201</v>
      </c>
      <c r="B1810" s="4">
        <f t="shared" si="154"/>
        <v>9</v>
      </c>
      <c r="C1810" s="2" t="s">
        <v>293</v>
      </c>
      <c r="I1810">
        <f t="shared" si="155"/>
        <v>-15</v>
      </c>
      <c r="R1810" t="str">
        <f t="shared" si="150"/>
        <v>9:55</v>
      </c>
      <c r="S1810" t="str">
        <f t="shared" si="152"/>
        <v>'</v>
      </c>
      <c r="T1810" s="1" t="str">
        <f t="shared" si="151"/>
        <v>9:55</v>
      </c>
      <c r="U1810" s="4" t="str">
        <f t="shared" si="153"/>
        <v>{time:'9:55', margin:-15, text: '', team: ''},</v>
      </c>
    </row>
    <row r="1811" spans="1:21" ht="15" hidden="1" customHeight="1">
      <c r="A1811" s="1">
        <v>0.41249999999974701</v>
      </c>
      <c r="B1811" s="4">
        <f t="shared" si="154"/>
        <v>9</v>
      </c>
      <c r="C1811" s="2" t="s">
        <v>282</v>
      </c>
      <c r="I1811">
        <f t="shared" si="155"/>
        <v>-15</v>
      </c>
      <c r="R1811" t="str">
        <f t="shared" si="150"/>
        <v>9:54</v>
      </c>
      <c r="S1811" t="str">
        <f t="shared" si="152"/>
        <v>'</v>
      </c>
      <c r="T1811" s="1" t="str">
        <f t="shared" si="151"/>
        <v>9:54</v>
      </c>
      <c r="U1811" s="4" t="str">
        <f t="shared" si="153"/>
        <v>{time:'9:54', margin:-15, text: '', team: ''},</v>
      </c>
    </row>
    <row r="1812" spans="1:21" ht="15" hidden="1" customHeight="1">
      <c r="A1812" s="1">
        <v>0.41180555555530202</v>
      </c>
      <c r="B1812" s="4">
        <f t="shared" si="154"/>
        <v>9</v>
      </c>
      <c r="C1812" s="2" t="s">
        <v>310</v>
      </c>
      <c r="I1812">
        <f t="shared" si="155"/>
        <v>-15</v>
      </c>
      <c r="R1812" t="str">
        <f t="shared" si="150"/>
        <v>9:53</v>
      </c>
      <c r="S1812" t="str">
        <f t="shared" si="152"/>
        <v>'</v>
      </c>
      <c r="T1812" s="1" t="str">
        <f t="shared" si="151"/>
        <v>9:53</v>
      </c>
      <c r="U1812" s="4" t="str">
        <f t="shared" si="153"/>
        <v>{time:'9:53', margin:-15, text: '', team: ''},</v>
      </c>
    </row>
    <row r="1813" spans="1:21" ht="15" hidden="1" customHeight="1">
      <c r="A1813" s="1">
        <v>0.41111111111085702</v>
      </c>
      <c r="B1813" s="4">
        <f t="shared" si="154"/>
        <v>9</v>
      </c>
      <c r="C1813" s="2" t="s">
        <v>280</v>
      </c>
      <c r="I1813">
        <f t="shared" si="155"/>
        <v>-15</v>
      </c>
      <c r="R1813" t="str">
        <f t="shared" si="150"/>
        <v>9:52</v>
      </c>
      <c r="S1813" t="str">
        <f t="shared" si="152"/>
        <v>'</v>
      </c>
      <c r="T1813" s="1" t="str">
        <f t="shared" si="151"/>
        <v>9:52</v>
      </c>
      <c r="U1813" s="4" t="str">
        <f t="shared" si="153"/>
        <v>{time:'9:52', margin:-15, text: '', team: ''},</v>
      </c>
    </row>
    <row r="1814" spans="1:21" ht="15" hidden="1" customHeight="1">
      <c r="A1814" s="1">
        <v>0.41041666666641202</v>
      </c>
      <c r="B1814" s="4">
        <f t="shared" si="154"/>
        <v>9</v>
      </c>
      <c r="C1814" s="2" t="s">
        <v>311</v>
      </c>
      <c r="I1814">
        <f t="shared" si="155"/>
        <v>-15</v>
      </c>
      <c r="R1814" t="str">
        <f t="shared" si="150"/>
        <v>9:51</v>
      </c>
      <c r="S1814" t="str">
        <f t="shared" si="152"/>
        <v>'</v>
      </c>
      <c r="T1814" s="1" t="str">
        <f t="shared" si="151"/>
        <v>9:51</v>
      </c>
      <c r="U1814" s="4" t="str">
        <f t="shared" si="153"/>
        <v>{time:'9:51', margin:-15, text: '', team: ''},</v>
      </c>
    </row>
    <row r="1815" spans="1:21" ht="15" hidden="1" customHeight="1">
      <c r="A1815" s="1">
        <v>0.40972222222196703</v>
      </c>
      <c r="B1815" s="4">
        <f t="shared" si="154"/>
        <v>9</v>
      </c>
      <c r="C1815" s="2" t="s">
        <v>279</v>
      </c>
      <c r="I1815">
        <f t="shared" si="155"/>
        <v>-15</v>
      </c>
      <c r="R1815" t="str">
        <f t="shared" si="150"/>
        <v>9:50</v>
      </c>
      <c r="S1815" t="str">
        <f t="shared" si="152"/>
        <v>'</v>
      </c>
      <c r="T1815" s="1" t="str">
        <f t="shared" si="151"/>
        <v>9:50</v>
      </c>
      <c r="U1815" s="4" t="str">
        <f t="shared" si="153"/>
        <v>{time:'9:50', margin:-15, text: '', team: ''},</v>
      </c>
    </row>
    <row r="1816" spans="1:21" ht="15" hidden="1" customHeight="1">
      <c r="A1816" s="1">
        <v>0.40902777777752197</v>
      </c>
      <c r="B1816" s="4">
        <f t="shared" si="154"/>
        <v>9</v>
      </c>
      <c r="C1816" s="2" t="s">
        <v>312</v>
      </c>
      <c r="I1816">
        <f t="shared" si="155"/>
        <v>-15</v>
      </c>
      <c r="R1816" t="str">
        <f t="shared" si="150"/>
        <v>9:49</v>
      </c>
      <c r="S1816" t="str">
        <f t="shared" si="152"/>
        <v>'</v>
      </c>
      <c r="T1816" s="1" t="str">
        <f t="shared" si="151"/>
        <v>9:49</v>
      </c>
      <c r="U1816" s="4" t="str">
        <f t="shared" si="153"/>
        <v>{time:'9:49', margin:-15, text: '', team: ''},</v>
      </c>
    </row>
    <row r="1817" spans="1:21" ht="15" customHeight="1">
      <c r="A1817" s="1">
        <v>0.40833333333307698</v>
      </c>
      <c r="B1817" s="4">
        <f t="shared" si="154"/>
        <v>9</v>
      </c>
      <c r="C1817" s="2" t="s">
        <v>277</v>
      </c>
      <c r="D1817" s="1">
        <v>0.40833333333333338</v>
      </c>
      <c r="E1817" s="2" t="s">
        <v>181</v>
      </c>
      <c r="F1817" s="2" t="s">
        <v>241</v>
      </c>
      <c r="G1817" s="2" t="s">
        <v>286</v>
      </c>
      <c r="H1817" s="2" t="s">
        <v>285</v>
      </c>
      <c r="I1817">
        <f t="shared" si="155"/>
        <v>-13</v>
      </c>
      <c r="R1817" t="str">
        <f t="shared" si="150"/>
        <v>9:48</v>
      </c>
      <c r="S1817" t="str">
        <f t="shared" si="152"/>
        <v>'</v>
      </c>
      <c r="T1817" s="1" t="str">
        <f t="shared" si="151"/>
        <v>9:48</v>
      </c>
      <c r="U1817" s="4" t="str">
        <f t="shared" si="153"/>
        <v>{time:'9:48', margin:-13, text: 'Jabari Bird made Layup. Assisted by Dwight Tarwater.', team: 'CAL'},</v>
      </c>
    </row>
    <row r="1818" spans="1:21" ht="15" hidden="1" customHeight="1">
      <c r="A1818" s="1">
        <v>0.40763888888863198</v>
      </c>
      <c r="B1818" s="4">
        <f t="shared" si="154"/>
        <v>9</v>
      </c>
      <c r="C1818" s="2" t="s">
        <v>289</v>
      </c>
      <c r="I1818">
        <f t="shared" si="155"/>
        <v>-13</v>
      </c>
      <c r="R1818" t="str">
        <f t="shared" si="150"/>
        <v>9:47</v>
      </c>
      <c r="S1818" t="str">
        <f t="shared" si="152"/>
        <v>'</v>
      </c>
      <c r="T1818" s="1" t="str">
        <f t="shared" si="151"/>
        <v>9:47</v>
      </c>
      <c r="U1818" s="4" t="str">
        <f t="shared" si="153"/>
        <v>{time:'9:47', margin:-13, text: '', team: ''},</v>
      </c>
    </row>
    <row r="1819" spans="1:21" ht="15" hidden="1" customHeight="1">
      <c r="A1819" s="1">
        <v>0.40694444444418698</v>
      </c>
      <c r="B1819" s="4">
        <f t="shared" si="154"/>
        <v>9</v>
      </c>
      <c r="C1819" s="2" t="s">
        <v>276</v>
      </c>
      <c r="I1819">
        <f t="shared" si="155"/>
        <v>-13</v>
      </c>
      <c r="R1819" t="str">
        <f t="shared" si="150"/>
        <v>9:46</v>
      </c>
      <c r="S1819" t="str">
        <f t="shared" si="152"/>
        <v>'</v>
      </c>
      <c r="T1819" s="1" t="str">
        <f t="shared" si="151"/>
        <v>9:46</v>
      </c>
      <c r="U1819" s="4" t="str">
        <f t="shared" si="153"/>
        <v>{time:'9:46', margin:-13, text: '', team: ''},</v>
      </c>
    </row>
    <row r="1820" spans="1:21" ht="15" hidden="1" customHeight="1">
      <c r="A1820" s="1">
        <v>0.40624999999974198</v>
      </c>
      <c r="B1820" s="4">
        <f t="shared" si="154"/>
        <v>9</v>
      </c>
      <c r="C1820" s="2" t="s">
        <v>286</v>
      </c>
      <c r="I1820">
        <f t="shared" si="155"/>
        <v>-13</v>
      </c>
      <c r="R1820" t="str">
        <f t="shared" si="150"/>
        <v>9:45</v>
      </c>
      <c r="S1820" t="str">
        <f t="shared" si="152"/>
        <v>'</v>
      </c>
      <c r="T1820" s="1" t="str">
        <f t="shared" si="151"/>
        <v>9:45</v>
      </c>
      <c r="U1820" s="4" t="str">
        <f t="shared" si="153"/>
        <v>{time:'9:45', margin:-13, text: '', team: ''},</v>
      </c>
    </row>
    <row r="1821" spans="1:21" ht="15" hidden="1" customHeight="1">
      <c r="A1821" s="1">
        <v>0.40555555555529699</v>
      </c>
      <c r="B1821" s="4">
        <f t="shared" si="154"/>
        <v>9</v>
      </c>
      <c r="C1821" s="2" t="s">
        <v>274</v>
      </c>
      <c r="I1821">
        <f t="shared" si="155"/>
        <v>-13</v>
      </c>
      <c r="R1821" t="str">
        <f t="shared" si="150"/>
        <v>9:44</v>
      </c>
      <c r="S1821" t="str">
        <f t="shared" si="152"/>
        <v>'</v>
      </c>
      <c r="T1821" s="1" t="str">
        <f t="shared" si="151"/>
        <v>9:44</v>
      </c>
      <c r="U1821" s="4" t="str">
        <f t="shared" si="153"/>
        <v>{time:'9:44', margin:-13, text: '', team: ''},</v>
      </c>
    </row>
    <row r="1822" spans="1:21" ht="15" hidden="1" customHeight="1">
      <c r="A1822" s="1">
        <v>0.40486111111085199</v>
      </c>
      <c r="B1822" s="4">
        <f t="shared" si="154"/>
        <v>9</v>
      </c>
      <c r="C1822" s="2" t="s">
        <v>283</v>
      </c>
      <c r="I1822">
        <f t="shared" si="155"/>
        <v>-13</v>
      </c>
      <c r="R1822" t="str">
        <f t="shared" si="150"/>
        <v>9:43</v>
      </c>
      <c r="S1822" t="str">
        <f t="shared" si="152"/>
        <v>'</v>
      </c>
      <c r="T1822" s="1" t="str">
        <f t="shared" si="151"/>
        <v>9:43</v>
      </c>
      <c r="U1822" s="4" t="str">
        <f t="shared" si="153"/>
        <v>{time:'9:43', margin:-13, text: '', team: ''},</v>
      </c>
    </row>
    <row r="1823" spans="1:21" ht="15" hidden="1" customHeight="1">
      <c r="A1823" s="1">
        <v>0.40416666666640699</v>
      </c>
      <c r="B1823" s="4">
        <f t="shared" si="154"/>
        <v>9</v>
      </c>
      <c r="C1823" s="2" t="s">
        <v>273</v>
      </c>
      <c r="I1823">
        <f t="shared" si="155"/>
        <v>-13</v>
      </c>
      <c r="R1823" t="str">
        <f t="shared" si="150"/>
        <v>9:42</v>
      </c>
      <c r="S1823" t="str">
        <f t="shared" si="152"/>
        <v>'</v>
      </c>
      <c r="T1823" s="1" t="str">
        <f t="shared" si="151"/>
        <v>9:42</v>
      </c>
      <c r="U1823" s="4" t="str">
        <f t="shared" si="153"/>
        <v>{time:'9:42', margin:-13, text: '', team: ''},</v>
      </c>
    </row>
    <row r="1824" spans="1:21" ht="15" hidden="1" customHeight="1">
      <c r="A1824" s="1">
        <v>0.403472222221962</v>
      </c>
      <c r="B1824" s="4">
        <f t="shared" si="154"/>
        <v>9</v>
      </c>
      <c r="C1824" s="2" t="s">
        <v>281</v>
      </c>
      <c r="I1824">
        <f t="shared" si="155"/>
        <v>-13</v>
      </c>
      <c r="R1824" t="str">
        <f t="shared" si="150"/>
        <v>9:41</v>
      </c>
      <c r="S1824" t="str">
        <f t="shared" si="152"/>
        <v>'</v>
      </c>
      <c r="T1824" s="1" t="str">
        <f t="shared" si="151"/>
        <v>9:41</v>
      </c>
      <c r="U1824" s="4" t="str">
        <f t="shared" si="153"/>
        <v>{time:'9:41', margin:-13, text: '', team: ''},</v>
      </c>
    </row>
    <row r="1825" spans="1:21" ht="15" hidden="1" customHeight="1">
      <c r="A1825" s="1">
        <v>0.402777777777517</v>
      </c>
      <c r="B1825" s="4">
        <f t="shared" si="154"/>
        <v>9</v>
      </c>
      <c r="C1825" s="2" t="s">
        <v>272</v>
      </c>
      <c r="I1825">
        <f t="shared" si="155"/>
        <v>-13</v>
      </c>
      <c r="R1825" t="str">
        <f t="shared" si="150"/>
        <v>9:40</v>
      </c>
      <c r="S1825" t="str">
        <f t="shared" si="152"/>
        <v>'</v>
      </c>
      <c r="T1825" s="1" t="str">
        <f t="shared" si="151"/>
        <v>9:40</v>
      </c>
      <c r="U1825" s="4" t="str">
        <f t="shared" si="153"/>
        <v>{time:'9:40', margin:-13, text: '', team: ''},</v>
      </c>
    </row>
    <row r="1826" spans="1:21" ht="15" hidden="1" customHeight="1">
      <c r="A1826" s="1">
        <v>0.402083333333072</v>
      </c>
      <c r="B1826" s="4">
        <f t="shared" si="154"/>
        <v>9</v>
      </c>
      <c r="C1826" s="2" t="s">
        <v>271</v>
      </c>
      <c r="I1826">
        <f t="shared" si="155"/>
        <v>-13</v>
      </c>
      <c r="R1826" t="str">
        <f t="shared" si="150"/>
        <v>9:39</v>
      </c>
      <c r="S1826" t="str">
        <f t="shared" si="152"/>
        <v>'</v>
      </c>
      <c r="T1826" s="1" t="str">
        <f t="shared" si="151"/>
        <v>9:39</v>
      </c>
      <c r="U1826" s="4" t="str">
        <f t="shared" si="153"/>
        <v>{time:'9:39', margin:-13, text: '', team: ''},</v>
      </c>
    </row>
    <row r="1827" spans="1:21" ht="15" hidden="1" customHeight="1">
      <c r="A1827" s="1">
        <v>0.401388888888627</v>
      </c>
      <c r="B1827" s="4">
        <f t="shared" si="154"/>
        <v>9</v>
      </c>
      <c r="C1827" s="2" t="s">
        <v>313</v>
      </c>
      <c r="I1827">
        <f t="shared" si="155"/>
        <v>-13</v>
      </c>
      <c r="R1827" t="str">
        <f t="shared" si="150"/>
        <v>9:38</v>
      </c>
      <c r="S1827" t="str">
        <f t="shared" si="152"/>
        <v>'</v>
      </c>
      <c r="T1827" s="1" t="str">
        <f t="shared" si="151"/>
        <v>9:38</v>
      </c>
      <c r="U1827" s="4" t="str">
        <f t="shared" si="153"/>
        <v>{time:'9:38', margin:-13, text: '', team: ''},</v>
      </c>
    </row>
    <row r="1828" spans="1:21" ht="15" hidden="1" customHeight="1">
      <c r="A1828" s="1">
        <v>0.40069444444418201</v>
      </c>
      <c r="B1828" s="4">
        <f t="shared" si="154"/>
        <v>9</v>
      </c>
      <c r="C1828" s="2" t="s">
        <v>270</v>
      </c>
      <c r="I1828">
        <f t="shared" si="155"/>
        <v>-13</v>
      </c>
      <c r="R1828" t="str">
        <f t="shared" si="150"/>
        <v>9:37</v>
      </c>
      <c r="S1828" t="str">
        <f t="shared" si="152"/>
        <v>'</v>
      </c>
      <c r="T1828" s="1" t="str">
        <f t="shared" si="151"/>
        <v>9:37</v>
      </c>
      <c r="U1828" s="4" t="str">
        <f t="shared" si="153"/>
        <v>{time:'9:37', margin:-13, text: '', team: ''},</v>
      </c>
    </row>
    <row r="1829" spans="1:21" ht="15" customHeight="1">
      <c r="A1829" s="1">
        <v>0.39999999999973701</v>
      </c>
      <c r="B1829" s="4">
        <f t="shared" si="154"/>
        <v>9</v>
      </c>
      <c r="C1829" s="2" t="s">
        <v>278</v>
      </c>
      <c r="D1829" s="1">
        <v>0.39999999999999997</v>
      </c>
      <c r="E1829" s="2" t="s">
        <v>145</v>
      </c>
      <c r="F1829" s="2" t="s">
        <v>241</v>
      </c>
      <c r="G1829" s="2" t="s">
        <v>286</v>
      </c>
      <c r="H1829" s="2" t="s">
        <v>285</v>
      </c>
      <c r="I1829">
        <f t="shared" si="155"/>
        <v>-13</v>
      </c>
      <c r="R1829" t="str">
        <f t="shared" si="150"/>
        <v>9:36</v>
      </c>
      <c r="S1829" t="str">
        <f t="shared" si="152"/>
        <v>'</v>
      </c>
      <c r="T1829" s="1" t="str">
        <f t="shared" si="151"/>
        <v>9:36</v>
      </c>
      <c r="U1829" s="4" t="str">
        <f t="shared" si="153"/>
        <v>{time:'9:36', margin:-13, text: 'Foul on Jabari Bird.', team: 'CAL'},</v>
      </c>
    </row>
    <row r="1830" spans="1:21" ht="15" hidden="1" customHeight="1">
      <c r="A1830" s="1">
        <v>0.39930555555529201</v>
      </c>
      <c r="B1830" s="4">
        <f t="shared" si="154"/>
        <v>9</v>
      </c>
      <c r="C1830" s="2" t="s">
        <v>269</v>
      </c>
      <c r="I1830">
        <f t="shared" si="155"/>
        <v>-13</v>
      </c>
      <c r="R1830" t="str">
        <f t="shared" si="150"/>
        <v>9:35</v>
      </c>
      <c r="S1830" t="str">
        <f t="shared" si="152"/>
        <v>'</v>
      </c>
      <c r="T1830" s="1" t="str">
        <f t="shared" si="151"/>
        <v>9:35</v>
      </c>
      <c r="U1830" s="4" t="str">
        <f t="shared" si="153"/>
        <v>{time:'9:35', margin:-13, text: '', team: ''},</v>
      </c>
    </row>
    <row r="1831" spans="1:21" ht="15" hidden="1" customHeight="1">
      <c r="A1831" s="1">
        <v>0.39861111111084702</v>
      </c>
      <c r="B1831" s="4">
        <f t="shared" si="154"/>
        <v>9</v>
      </c>
      <c r="C1831" s="2" t="s">
        <v>268</v>
      </c>
      <c r="I1831">
        <f t="shared" si="155"/>
        <v>-13</v>
      </c>
      <c r="R1831" t="str">
        <f t="shared" si="150"/>
        <v>9:34</v>
      </c>
      <c r="S1831" t="str">
        <f t="shared" si="152"/>
        <v>'</v>
      </c>
      <c r="T1831" s="1" t="str">
        <f t="shared" si="151"/>
        <v>9:34</v>
      </c>
      <c r="U1831" s="4" t="str">
        <f t="shared" si="153"/>
        <v>{time:'9:34', margin:-13, text: '', team: ''},</v>
      </c>
    </row>
    <row r="1832" spans="1:21" ht="15" hidden="1" customHeight="1">
      <c r="A1832" s="1">
        <v>0.39791666666640202</v>
      </c>
      <c r="B1832" s="4">
        <f t="shared" si="154"/>
        <v>9</v>
      </c>
      <c r="C1832" s="2" t="s">
        <v>267</v>
      </c>
      <c r="I1832">
        <f t="shared" si="155"/>
        <v>-13</v>
      </c>
      <c r="R1832" t="str">
        <f t="shared" si="150"/>
        <v>9:33</v>
      </c>
      <c r="S1832" t="str">
        <f t="shared" si="152"/>
        <v>'</v>
      </c>
      <c r="T1832" s="1" t="str">
        <f t="shared" si="151"/>
        <v>9:33</v>
      </c>
      <c r="U1832" s="4" t="str">
        <f t="shared" si="153"/>
        <v>{time:'9:33', margin:-13, text: '', team: ''},</v>
      </c>
    </row>
    <row r="1833" spans="1:21" ht="15" hidden="1" customHeight="1">
      <c r="A1833" s="1">
        <v>0.39722222222195702</v>
      </c>
      <c r="B1833" s="4">
        <f t="shared" si="154"/>
        <v>9</v>
      </c>
      <c r="C1833" s="2" t="s">
        <v>275</v>
      </c>
      <c r="I1833">
        <f t="shared" si="155"/>
        <v>-13</v>
      </c>
      <c r="R1833" t="str">
        <f t="shared" si="150"/>
        <v>9:32</v>
      </c>
      <c r="S1833" t="str">
        <f t="shared" si="152"/>
        <v>'</v>
      </c>
      <c r="T1833" s="1" t="str">
        <f t="shared" si="151"/>
        <v>9:32</v>
      </c>
      <c r="U1833" s="4" t="str">
        <f t="shared" si="153"/>
        <v>{time:'9:32', margin:-13, text: '', team: ''},</v>
      </c>
    </row>
    <row r="1834" spans="1:21" ht="15" hidden="1" customHeight="1">
      <c r="A1834" s="1">
        <v>0.39652777777751202</v>
      </c>
      <c r="B1834" s="4">
        <f t="shared" si="154"/>
        <v>9</v>
      </c>
      <c r="C1834" s="2" t="s">
        <v>314</v>
      </c>
      <c r="I1834">
        <f t="shared" si="155"/>
        <v>-13</v>
      </c>
      <c r="R1834" t="str">
        <f t="shared" si="150"/>
        <v>9:31</v>
      </c>
      <c r="S1834" t="str">
        <f t="shared" si="152"/>
        <v>'</v>
      </c>
      <c r="T1834" s="1" t="str">
        <f t="shared" si="151"/>
        <v>9:31</v>
      </c>
      <c r="U1834" s="4" t="str">
        <f t="shared" si="153"/>
        <v>{time:'9:31', margin:-13, text: '', team: ''},</v>
      </c>
    </row>
    <row r="1835" spans="1:21" ht="15" hidden="1" customHeight="1">
      <c r="A1835" s="1">
        <v>0.39583333333306697</v>
      </c>
      <c r="B1835" s="4">
        <f t="shared" si="154"/>
        <v>9</v>
      </c>
      <c r="C1835" s="2" t="s">
        <v>266</v>
      </c>
      <c r="I1835">
        <f t="shared" si="155"/>
        <v>-13</v>
      </c>
      <c r="R1835" t="str">
        <f t="shared" si="150"/>
        <v>9:30</v>
      </c>
      <c r="S1835" t="str">
        <f t="shared" si="152"/>
        <v>'</v>
      </c>
      <c r="T1835" s="1" t="str">
        <f t="shared" si="151"/>
        <v>9:30</v>
      </c>
      <c r="U1835" s="4" t="str">
        <f t="shared" si="153"/>
        <v>{time:'9:30', margin:-13, text: '', team: ''},</v>
      </c>
    </row>
    <row r="1836" spans="1:21" ht="15" hidden="1" customHeight="1">
      <c r="A1836" s="1">
        <v>0.39513888888862198</v>
      </c>
      <c r="B1836" s="4">
        <f t="shared" si="154"/>
        <v>9</v>
      </c>
      <c r="C1836" s="2" t="s">
        <v>315</v>
      </c>
      <c r="I1836">
        <f t="shared" si="155"/>
        <v>-13</v>
      </c>
      <c r="R1836" t="str">
        <f t="shared" si="150"/>
        <v>9:29</v>
      </c>
      <c r="S1836" t="str">
        <f t="shared" si="152"/>
        <v>'</v>
      </c>
      <c r="T1836" s="1" t="str">
        <f t="shared" si="151"/>
        <v>9:29</v>
      </c>
      <c r="U1836" s="4" t="str">
        <f t="shared" si="153"/>
        <v>{time:'9:29', margin:-13, text: '', team: ''},</v>
      </c>
    </row>
    <row r="1837" spans="1:21" ht="15" hidden="1" customHeight="1">
      <c r="A1837" s="1">
        <v>0.39444444444417698</v>
      </c>
      <c r="B1837" s="4">
        <f t="shared" si="154"/>
        <v>9</v>
      </c>
      <c r="C1837" s="2" t="s">
        <v>263</v>
      </c>
      <c r="I1837">
        <f t="shared" si="155"/>
        <v>-13</v>
      </c>
      <c r="R1837" t="str">
        <f t="shared" si="150"/>
        <v>9:28</v>
      </c>
      <c r="S1837" t="str">
        <f t="shared" si="152"/>
        <v>'</v>
      </c>
      <c r="T1837" s="1" t="str">
        <f t="shared" si="151"/>
        <v>9:28</v>
      </c>
      <c r="U1837" s="4" t="str">
        <f t="shared" si="153"/>
        <v>{time:'9:28', margin:-13, text: '', team: ''},</v>
      </c>
    </row>
    <row r="1838" spans="1:21" ht="15" hidden="1" customHeight="1">
      <c r="A1838" s="1">
        <v>0.39374999999973198</v>
      </c>
      <c r="B1838" s="4">
        <f t="shared" si="154"/>
        <v>9</v>
      </c>
      <c r="C1838" s="2" t="s">
        <v>316</v>
      </c>
      <c r="I1838">
        <f t="shared" si="155"/>
        <v>-13</v>
      </c>
      <c r="R1838" t="str">
        <f t="shared" si="150"/>
        <v>9:27</v>
      </c>
      <c r="S1838" t="str">
        <f t="shared" si="152"/>
        <v>'</v>
      </c>
      <c r="T1838" s="1" t="str">
        <f t="shared" si="151"/>
        <v>9:27</v>
      </c>
      <c r="U1838" s="4" t="str">
        <f t="shared" si="153"/>
        <v>{time:'9:27', margin:-13, text: '', team: ''},</v>
      </c>
    </row>
    <row r="1839" spans="1:21" ht="15" hidden="1" customHeight="1">
      <c r="A1839" s="1">
        <v>0.39305555555528698</v>
      </c>
      <c r="B1839" s="4">
        <f t="shared" si="154"/>
        <v>9</v>
      </c>
      <c r="C1839" s="2" t="s">
        <v>261</v>
      </c>
      <c r="I1839">
        <f t="shared" si="155"/>
        <v>-13</v>
      </c>
      <c r="R1839" t="str">
        <f t="shared" si="150"/>
        <v>9:26</v>
      </c>
      <c r="S1839" t="str">
        <f t="shared" si="152"/>
        <v>'</v>
      </c>
      <c r="T1839" s="1" t="str">
        <f t="shared" si="151"/>
        <v>9:26</v>
      </c>
      <c r="U1839" s="4" t="str">
        <f t="shared" si="153"/>
        <v>{time:'9:26', margin:-13, text: '', team: ''},</v>
      </c>
    </row>
    <row r="1840" spans="1:21" ht="15" hidden="1" customHeight="1">
      <c r="A1840" s="1">
        <v>0.39236111111084199</v>
      </c>
      <c r="B1840" s="4">
        <f t="shared" si="154"/>
        <v>9</v>
      </c>
      <c r="C1840" s="2" t="s">
        <v>260</v>
      </c>
      <c r="I1840">
        <f t="shared" si="155"/>
        <v>-13</v>
      </c>
      <c r="R1840" t="str">
        <f t="shared" si="150"/>
        <v>9:25</v>
      </c>
      <c r="S1840" t="str">
        <f t="shared" si="152"/>
        <v>'</v>
      </c>
      <c r="T1840" s="1" t="str">
        <f t="shared" si="151"/>
        <v>9:25</v>
      </c>
      <c r="U1840" s="4" t="str">
        <f t="shared" si="153"/>
        <v>{time:'9:25', margin:-13, text: '', team: ''},</v>
      </c>
    </row>
    <row r="1841" spans="1:21" ht="15" customHeight="1">
      <c r="A1841" s="1">
        <v>0.39166666666639699</v>
      </c>
      <c r="B1841" s="4">
        <f t="shared" si="154"/>
        <v>9</v>
      </c>
      <c r="C1841" s="2" t="s">
        <v>259</v>
      </c>
      <c r="D1841" s="1">
        <v>0.39166666666666666</v>
      </c>
      <c r="E1841" s="2" t="s">
        <v>79</v>
      </c>
      <c r="F1841" s="2" t="s">
        <v>241</v>
      </c>
      <c r="G1841" s="2" t="s">
        <v>286</v>
      </c>
      <c r="H1841" s="2" t="s">
        <v>285</v>
      </c>
      <c r="I1841">
        <f t="shared" si="155"/>
        <v>-13</v>
      </c>
      <c r="R1841" t="str">
        <f t="shared" si="150"/>
        <v>9:24</v>
      </c>
      <c r="S1841" t="str">
        <f t="shared" si="152"/>
        <v>'</v>
      </c>
      <c r="T1841" s="1" t="str">
        <f t="shared" si="151"/>
        <v>9:24</v>
      </c>
      <c r="U1841" s="4" t="str">
        <f t="shared" si="153"/>
        <v>{time:'9:24', margin:-13, text: 'Foul on Dwight Tarwater.', team: 'CAL'},</v>
      </c>
    </row>
    <row r="1842" spans="1:21">
      <c r="A1842" s="1">
        <v>0.39097222222195199</v>
      </c>
      <c r="B1842" s="4">
        <f t="shared" si="154"/>
        <v>9</v>
      </c>
      <c r="C1842" s="2" t="s">
        <v>265</v>
      </c>
      <c r="D1842" s="1">
        <v>0.39166666666666666</v>
      </c>
      <c r="E1842" s="2" t="s">
        <v>183</v>
      </c>
      <c r="F1842" s="2" t="s">
        <v>5</v>
      </c>
      <c r="G1842" s="2" t="s">
        <v>286</v>
      </c>
      <c r="H1842" s="2" t="s">
        <v>285</v>
      </c>
      <c r="I1842">
        <f t="shared" si="155"/>
        <v>-13</v>
      </c>
      <c r="R1842" t="str">
        <f t="shared" si="150"/>
        <v>9:23</v>
      </c>
      <c r="S1842" t="str">
        <f t="shared" si="152"/>
        <v>'</v>
      </c>
      <c r="T1842" s="1" t="str">
        <f t="shared" si="151"/>
        <v>9:23</v>
      </c>
      <c r="U1842" s="4" t="str">
        <f t="shared" si="153"/>
        <v>{time:'9:23', margin:-13, text: 'Michael Humphrey missed Free Throw.', team: 'STANFORD'},</v>
      </c>
    </row>
    <row r="1843" spans="1:21" ht="15" customHeight="1">
      <c r="A1843" s="1">
        <v>0.390277777777507</v>
      </c>
      <c r="B1843" s="4">
        <f t="shared" si="154"/>
        <v>9</v>
      </c>
      <c r="C1843" s="2" t="s">
        <v>258</v>
      </c>
      <c r="D1843" s="1">
        <v>0.39166666666666666</v>
      </c>
      <c r="E1843" s="2" t="s">
        <v>15</v>
      </c>
      <c r="F1843" s="2" t="s">
        <v>241</v>
      </c>
      <c r="G1843" s="2" t="s">
        <v>286</v>
      </c>
      <c r="H1843" s="2" t="s">
        <v>285</v>
      </c>
      <c r="I1843">
        <f t="shared" si="155"/>
        <v>-13</v>
      </c>
      <c r="R1843" t="str">
        <f t="shared" si="150"/>
        <v>9:22</v>
      </c>
      <c r="S1843" t="str">
        <f t="shared" si="152"/>
        <v>'</v>
      </c>
      <c r="T1843" s="1" t="str">
        <f t="shared" si="151"/>
        <v>9:22</v>
      </c>
      <c r="U1843" s="4" t="str">
        <f t="shared" si="153"/>
        <v>{time:'9:22', margin:-13, text: 'David Kravish Defensive Rebound.', team: 'CAL'},</v>
      </c>
    </row>
    <row r="1844" spans="1:21" ht="15" hidden="1" customHeight="1">
      <c r="A1844" s="1">
        <v>0.389583333333062</v>
      </c>
      <c r="B1844" s="4">
        <f t="shared" si="154"/>
        <v>9</v>
      </c>
      <c r="C1844" s="2" t="s">
        <v>264</v>
      </c>
      <c r="I1844">
        <f t="shared" si="155"/>
        <v>-13</v>
      </c>
      <c r="R1844" t="str">
        <f t="shared" si="150"/>
        <v>9:21</v>
      </c>
      <c r="S1844" t="str">
        <f t="shared" si="152"/>
        <v>'</v>
      </c>
      <c r="T1844" s="1" t="str">
        <f t="shared" si="151"/>
        <v>9:21</v>
      </c>
      <c r="U1844" s="4" t="str">
        <f t="shared" si="153"/>
        <v>{time:'9:21', margin:-13, text: '', team: ''},</v>
      </c>
    </row>
    <row r="1845" spans="1:21" ht="15" hidden="1" customHeight="1">
      <c r="A1845" s="1">
        <v>0.388888888888617</v>
      </c>
      <c r="B1845" s="4">
        <f t="shared" si="154"/>
        <v>9</v>
      </c>
      <c r="C1845" s="2" t="s">
        <v>256</v>
      </c>
      <c r="I1845">
        <f t="shared" si="155"/>
        <v>-13</v>
      </c>
      <c r="R1845" t="str">
        <f t="shared" ref="R1845:R1908" si="156">B1845&amp;":"&amp;C1845</f>
        <v>9:20</v>
      </c>
      <c r="S1845" t="str">
        <f t="shared" si="152"/>
        <v>'</v>
      </c>
      <c r="T1845" s="1" t="str">
        <f t="shared" ref="T1845:T1908" si="157">R1845</f>
        <v>9:20</v>
      </c>
      <c r="U1845" s="4" t="str">
        <f t="shared" si="153"/>
        <v>{time:'9:20', margin:-13, text: '', team: ''},</v>
      </c>
    </row>
    <row r="1846" spans="1:21" ht="15" hidden="1" customHeight="1">
      <c r="A1846" s="1">
        <v>0.388194444444172</v>
      </c>
      <c r="B1846" s="4">
        <f t="shared" si="154"/>
        <v>9</v>
      </c>
      <c r="C1846" s="2" t="s">
        <v>262</v>
      </c>
      <c r="I1846">
        <f t="shared" si="155"/>
        <v>-13</v>
      </c>
      <c r="R1846" t="str">
        <f t="shared" si="156"/>
        <v>9:19</v>
      </c>
      <c r="S1846" t="str">
        <f t="shared" si="152"/>
        <v>'</v>
      </c>
      <c r="T1846" s="1" t="str">
        <f t="shared" si="157"/>
        <v>9:19</v>
      </c>
      <c r="U1846" s="4" t="str">
        <f t="shared" si="153"/>
        <v>{time:'9:19', margin:-13, text: '', team: ''},</v>
      </c>
    </row>
    <row r="1847" spans="1:21" ht="15" hidden="1" customHeight="1">
      <c r="A1847" s="1">
        <v>0.38749999999972701</v>
      </c>
      <c r="B1847" s="4">
        <f t="shared" si="154"/>
        <v>9</v>
      </c>
      <c r="C1847" s="2" t="s">
        <v>255</v>
      </c>
      <c r="I1847">
        <f t="shared" si="155"/>
        <v>-13</v>
      </c>
      <c r="R1847" t="str">
        <f t="shared" si="156"/>
        <v>9:18</v>
      </c>
      <c r="S1847" t="str">
        <f t="shared" si="152"/>
        <v>'</v>
      </c>
      <c r="T1847" s="1" t="str">
        <f t="shared" si="157"/>
        <v>9:18</v>
      </c>
      <c r="U1847" s="4" t="str">
        <f t="shared" si="153"/>
        <v>{time:'9:18', margin:-13, text: '', team: ''},</v>
      </c>
    </row>
    <row r="1848" spans="1:21">
      <c r="A1848" s="1">
        <v>0.38680555555528201</v>
      </c>
      <c r="B1848" s="4">
        <f t="shared" si="154"/>
        <v>9</v>
      </c>
      <c r="C1848" s="2" t="s">
        <v>257</v>
      </c>
      <c r="D1848" s="1">
        <v>0.38680555555555557</v>
      </c>
      <c r="E1848" s="2" t="s">
        <v>55</v>
      </c>
      <c r="F1848" s="2" t="s">
        <v>241</v>
      </c>
      <c r="G1848" s="2" t="s">
        <v>286</v>
      </c>
      <c r="H1848" s="2" t="s">
        <v>285</v>
      </c>
      <c r="I1848">
        <f t="shared" si="155"/>
        <v>-13</v>
      </c>
      <c r="R1848" t="str">
        <f t="shared" si="156"/>
        <v>9:17</v>
      </c>
      <c r="S1848" t="str">
        <f t="shared" si="152"/>
        <v>'</v>
      </c>
      <c r="T1848" s="1" t="str">
        <f t="shared" si="157"/>
        <v>9:17</v>
      </c>
      <c r="U1848" s="4" t="str">
        <f t="shared" si="153"/>
        <v>{time:'9:17', margin:-13, text: 'David Kravish missed Jumper.', team: 'CAL'},</v>
      </c>
    </row>
    <row r="1849" spans="1:21" ht="15" customHeight="1">
      <c r="A1849" s="1">
        <v>0.38611111111083701</v>
      </c>
      <c r="B1849" s="4">
        <f t="shared" si="154"/>
        <v>9</v>
      </c>
      <c r="C1849" s="2" t="s">
        <v>253</v>
      </c>
      <c r="D1849" s="1">
        <v>0.38680555555555557</v>
      </c>
      <c r="E1849" s="2" t="s">
        <v>68</v>
      </c>
      <c r="F1849" s="2" t="s">
        <v>5</v>
      </c>
      <c r="G1849" s="2" t="s">
        <v>286</v>
      </c>
      <c r="H1849" s="2" t="s">
        <v>285</v>
      </c>
      <c r="I1849">
        <f t="shared" si="155"/>
        <v>-13</v>
      </c>
      <c r="R1849" t="str">
        <f t="shared" si="156"/>
        <v>9:16</v>
      </c>
      <c r="S1849" t="str">
        <f t="shared" si="152"/>
        <v>'</v>
      </c>
      <c r="T1849" s="1" t="str">
        <f t="shared" si="157"/>
        <v>9:16</v>
      </c>
      <c r="U1849" s="4" t="str">
        <f t="shared" si="153"/>
        <v>{time:'9:16', margin:-13, text: 'Reid Travis Defensive Rebound.', team: 'STANFORD'},</v>
      </c>
    </row>
    <row r="1850" spans="1:21" ht="15" hidden="1" customHeight="1">
      <c r="A1850" s="1">
        <v>0.38541666666639202</v>
      </c>
      <c r="B1850" s="4">
        <f t="shared" si="154"/>
        <v>9</v>
      </c>
      <c r="C1850" s="2" t="s">
        <v>252</v>
      </c>
      <c r="I1850">
        <f t="shared" si="155"/>
        <v>-13</v>
      </c>
      <c r="R1850" t="str">
        <f t="shared" si="156"/>
        <v>9:15</v>
      </c>
      <c r="S1850" t="str">
        <f t="shared" si="152"/>
        <v>'</v>
      </c>
      <c r="T1850" s="1" t="str">
        <f t="shared" si="157"/>
        <v>9:15</v>
      </c>
      <c r="U1850" s="4" t="str">
        <f t="shared" si="153"/>
        <v>{time:'9:15', margin:-13, text: '', team: ''},</v>
      </c>
    </row>
    <row r="1851" spans="1:21" ht="15" hidden="1" customHeight="1">
      <c r="A1851" s="1">
        <v>0.38472222222194702</v>
      </c>
      <c r="B1851" s="4">
        <f t="shared" si="154"/>
        <v>9</v>
      </c>
      <c r="C1851" s="2" t="s">
        <v>251</v>
      </c>
      <c r="I1851">
        <f t="shared" si="155"/>
        <v>-13</v>
      </c>
      <c r="R1851" t="str">
        <f t="shared" si="156"/>
        <v>9:14</v>
      </c>
      <c r="S1851" t="str">
        <f t="shared" si="152"/>
        <v>'</v>
      </c>
      <c r="T1851" s="1" t="str">
        <f t="shared" si="157"/>
        <v>9:14</v>
      </c>
      <c r="U1851" s="4" t="str">
        <f t="shared" si="153"/>
        <v>{time:'9:14', margin:-13, text: '', team: ''},</v>
      </c>
    </row>
    <row r="1852" spans="1:21" ht="15" hidden="1" customHeight="1">
      <c r="A1852" s="1">
        <v>0.38402777777750202</v>
      </c>
      <c r="B1852" s="4">
        <f t="shared" si="154"/>
        <v>9</v>
      </c>
      <c r="C1852" s="2" t="s">
        <v>254</v>
      </c>
      <c r="I1852">
        <f t="shared" si="155"/>
        <v>-13</v>
      </c>
      <c r="R1852" t="str">
        <f t="shared" si="156"/>
        <v>9:13</v>
      </c>
      <c r="S1852" t="str">
        <f t="shared" si="152"/>
        <v>'</v>
      </c>
      <c r="T1852" s="1" t="str">
        <f t="shared" si="157"/>
        <v>9:13</v>
      </c>
      <c r="U1852" s="4" t="str">
        <f t="shared" si="153"/>
        <v>{time:'9:13', margin:-13, text: '', team: ''},</v>
      </c>
    </row>
    <row r="1853" spans="1:21" ht="15" hidden="1" customHeight="1">
      <c r="A1853" s="1">
        <v>0.38333333333305702</v>
      </c>
      <c r="B1853" s="4">
        <f t="shared" si="154"/>
        <v>9</v>
      </c>
      <c r="C1853" s="2" t="s">
        <v>317</v>
      </c>
      <c r="I1853">
        <f t="shared" si="155"/>
        <v>-13</v>
      </c>
      <c r="R1853" t="str">
        <f t="shared" si="156"/>
        <v>9:12</v>
      </c>
      <c r="S1853" t="str">
        <f t="shared" si="152"/>
        <v>'</v>
      </c>
      <c r="T1853" s="1" t="str">
        <f t="shared" si="157"/>
        <v>9:12</v>
      </c>
      <c r="U1853" s="4" t="str">
        <f t="shared" si="153"/>
        <v>{time:'9:12', margin:-13, text: '', team: ''},</v>
      </c>
    </row>
    <row r="1854" spans="1:21" ht="15" hidden="1" customHeight="1">
      <c r="A1854" s="1">
        <v>0.38263888888861203</v>
      </c>
      <c r="B1854" s="4">
        <f t="shared" si="154"/>
        <v>9</v>
      </c>
      <c r="C1854" s="2" t="s">
        <v>250</v>
      </c>
      <c r="I1854">
        <f t="shared" si="155"/>
        <v>-13</v>
      </c>
      <c r="R1854" t="str">
        <f t="shared" si="156"/>
        <v>9:11</v>
      </c>
      <c r="S1854" t="str">
        <f t="shared" si="152"/>
        <v>'</v>
      </c>
      <c r="T1854" s="1" t="str">
        <f t="shared" si="157"/>
        <v>9:11</v>
      </c>
      <c r="U1854" s="4" t="str">
        <f t="shared" si="153"/>
        <v>{time:'9:11', margin:-13, text: '', team: ''},</v>
      </c>
    </row>
    <row r="1855" spans="1:21" ht="15" hidden="1" customHeight="1">
      <c r="A1855" s="1">
        <v>0.38194444444416698</v>
      </c>
      <c r="B1855" s="4">
        <f t="shared" si="154"/>
        <v>9</v>
      </c>
      <c r="C1855" s="2" t="s">
        <v>318</v>
      </c>
      <c r="I1855">
        <f t="shared" si="155"/>
        <v>-13</v>
      </c>
      <c r="R1855" t="str">
        <f t="shared" si="156"/>
        <v>9:10</v>
      </c>
      <c r="S1855" t="str">
        <f t="shared" si="152"/>
        <v>'</v>
      </c>
      <c r="T1855" s="1" t="str">
        <f t="shared" si="157"/>
        <v>9:10</v>
      </c>
      <c r="U1855" s="4" t="str">
        <f t="shared" si="153"/>
        <v>{time:'9:10', margin:-13, text: '', team: ''},</v>
      </c>
    </row>
    <row r="1856" spans="1:21" ht="15" hidden="1" customHeight="1">
      <c r="A1856" s="1">
        <v>0.38124999999972198</v>
      </c>
      <c r="B1856" s="4">
        <f t="shared" si="154"/>
        <v>9</v>
      </c>
      <c r="C1856" s="2" t="s">
        <v>319</v>
      </c>
      <c r="I1856">
        <f t="shared" si="155"/>
        <v>-13</v>
      </c>
      <c r="R1856" t="str">
        <f t="shared" si="156"/>
        <v>9:09</v>
      </c>
      <c r="S1856" t="str">
        <f t="shared" si="152"/>
        <v>'</v>
      </c>
      <c r="T1856" s="1" t="str">
        <f t="shared" si="157"/>
        <v>9:09</v>
      </c>
      <c r="U1856" s="4" t="str">
        <f t="shared" si="153"/>
        <v>{time:'9:09', margin:-13, text: '', team: ''},</v>
      </c>
    </row>
    <row r="1857" spans="1:21" ht="15" hidden="1" customHeight="1">
      <c r="A1857" s="1">
        <v>0.38055555555527698</v>
      </c>
      <c r="B1857" s="4">
        <f t="shared" si="154"/>
        <v>9</v>
      </c>
      <c r="C1857" s="2" t="s">
        <v>320</v>
      </c>
      <c r="I1857">
        <f t="shared" si="155"/>
        <v>-13</v>
      </c>
      <c r="R1857" t="str">
        <f t="shared" si="156"/>
        <v>9:08</v>
      </c>
      <c r="S1857" t="str">
        <f t="shared" si="152"/>
        <v>'</v>
      </c>
      <c r="T1857" s="1" t="str">
        <f t="shared" si="157"/>
        <v>9:08</v>
      </c>
      <c r="U1857" s="4" t="str">
        <f t="shared" si="153"/>
        <v>{time:'9:08', margin:-13, text: '', team: ''},</v>
      </c>
    </row>
    <row r="1858" spans="1:21" ht="15" hidden="1" customHeight="1">
      <c r="A1858" s="1">
        <v>0.37986111111083198</v>
      </c>
      <c r="B1858" s="4">
        <f t="shared" si="154"/>
        <v>9</v>
      </c>
      <c r="C1858" s="2" t="s">
        <v>321</v>
      </c>
      <c r="I1858">
        <f t="shared" si="155"/>
        <v>-13</v>
      </c>
      <c r="R1858" t="str">
        <f t="shared" si="156"/>
        <v>9:07</v>
      </c>
      <c r="S1858" t="str">
        <f t="shared" si="152"/>
        <v>'</v>
      </c>
      <c r="T1858" s="1" t="str">
        <f t="shared" si="157"/>
        <v>9:07</v>
      </c>
      <c r="U1858" s="4" t="str">
        <f t="shared" si="153"/>
        <v>{time:'9:07', margin:-13, text: '', team: ''},</v>
      </c>
    </row>
    <row r="1859" spans="1:21" ht="15" hidden="1" customHeight="1">
      <c r="A1859" s="1">
        <v>0.37916666666638699</v>
      </c>
      <c r="B1859" s="4">
        <f t="shared" si="154"/>
        <v>9</v>
      </c>
      <c r="C1859" s="2" t="s">
        <v>322</v>
      </c>
      <c r="I1859">
        <f t="shared" si="155"/>
        <v>-13</v>
      </c>
      <c r="R1859" t="str">
        <f t="shared" si="156"/>
        <v>9:06</v>
      </c>
      <c r="S1859" t="str">
        <f t="shared" si="152"/>
        <v>'</v>
      </c>
      <c r="T1859" s="1" t="str">
        <f t="shared" si="157"/>
        <v>9:06</v>
      </c>
      <c r="U1859" s="4" t="str">
        <f t="shared" si="153"/>
        <v>{time:'9:06', margin:-13, text: '', team: ''},</v>
      </c>
    </row>
    <row r="1860" spans="1:21" ht="15" hidden="1" customHeight="1">
      <c r="A1860" s="1">
        <v>0.37847222222194199</v>
      </c>
      <c r="B1860" s="4">
        <f t="shared" si="154"/>
        <v>9</v>
      </c>
      <c r="C1860" s="2" t="s">
        <v>323</v>
      </c>
      <c r="I1860">
        <f t="shared" si="155"/>
        <v>-13</v>
      </c>
      <c r="R1860" t="str">
        <f t="shared" si="156"/>
        <v>9:05</v>
      </c>
      <c r="S1860" t="str">
        <f t="shared" si="152"/>
        <v>'</v>
      </c>
      <c r="T1860" s="1" t="str">
        <f t="shared" si="157"/>
        <v>9:05</v>
      </c>
      <c r="U1860" s="4" t="str">
        <f t="shared" si="153"/>
        <v>{time:'9:05', margin:-13, text: '', team: ''},</v>
      </c>
    </row>
    <row r="1861" spans="1:21" ht="15" customHeight="1">
      <c r="A1861" s="1">
        <v>0.37777777777749699</v>
      </c>
      <c r="B1861" s="4">
        <f t="shared" si="154"/>
        <v>9</v>
      </c>
      <c r="C1861" s="2" t="s">
        <v>324</v>
      </c>
      <c r="D1861" s="1">
        <v>0.37777777777777777</v>
      </c>
      <c r="E1861" s="2" t="s">
        <v>145</v>
      </c>
      <c r="F1861" s="2" t="s">
        <v>241</v>
      </c>
      <c r="G1861" s="2" t="s">
        <v>286</v>
      </c>
      <c r="H1861" s="2" t="s">
        <v>285</v>
      </c>
      <c r="I1861">
        <f t="shared" si="155"/>
        <v>-13</v>
      </c>
      <c r="R1861" t="str">
        <f t="shared" si="156"/>
        <v>9:04</v>
      </c>
      <c r="S1861" t="str">
        <f t="shared" ref="S1861:S1924" si="158">"'"</f>
        <v>'</v>
      </c>
      <c r="T1861" s="1" t="str">
        <f t="shared" si="157"/>
        <v>9:04</v>
      </c>
      <c r="U1861" s="4" t="str">
        <f t="shared" ref="U1861:U1924" si="159">"{time:'"&amp;R1861&amp;"', margin:"&amp;I1861&amp;", text: '"&amp;E1861&amp;"', team: '"&amp;F1861&amp;"'},"</f>
        <v>{time:'9:04', margin:-13, text: 'Foul on Jabari Bird.', team: 'CAL'},</v>
      </c>
    </row>
    <row r="1862" spans="1:21" ht="15" customHeight="1">
      <c r="A1862" s="1">
        <v>0.377083333333052</v>
      </c>
      <c r="B1862" s="4">
        <f t="shared" ref="B1862:B1925" si="160">IF(C1861="00",B1861-1,B1861)</f>
        <v>9</v>
      </c>
      <c r="C1862" s="2" t="s">
        <v>325</v>
      </c>
      <c r="D1862" s="1">
        <v>0.37777777777777777</v>
      </c>
      <c r="E1862" s="2" t="s">
        <v>185</v>
      </c>
      <c r="F1862" s="2" t="s">
        <v>5</v>
      </c>
      <c r="G1862" s="2" t="s">
        <v>286</v>
      </c>
      <c r="H1862" s="2" t="s">
        <v>287</v>
      </c>
      <c r="I1862">
        <f t="shared" ref="I1862:I1925" si="161">IF(E1862="",I1861,(G1862-H1862))</f>
        <v>-14</v>
      </c>
      <c r="R1862" t="str">
        <f t="shared" si="156"/>
        <v>9:03</v>
      </c>
      <c r="S1862" t="str">
        <f t="shared" si="158"/>
        <v>'</v>
      </c>
      <c r="T1862" s="1" t="str">
        <f t="shared" si="157"/>
        <v>9:03</v>
      </c>
      <c r="U1862" s="4" t="str">
        <f t="shared" si="159"/>
        <v>{time:'9:03', margin:-14, text: 'Chasson Randle made Free Throw.', team: 'STANFORD'},</v>
      </c>
    </row>
    <row r="1863" spans="1:21" ht="15" customHeight="1">
      <c r="A1863" s="1">
        <v>0.376388888888607</v>
      </c>
      <c r="B1863" s="4">
        <f t="shared" si="160"/>
        <v>9</v>
      </c>
      <c r="C1863" s="2" t="s">
        <v>326</v>
      </c>
      <c r="D1863" s="1">
        <v>0.37777777777777777</v>
      </c>
      <c r="E1863" s="2" t="s">
        <v>185</v>
      </c>
      <c r="F1863" s="2" t="s">
        <v>5</v>
      </c>
      <c r="G1863" s="2" t="s">
        <v>286</v>
      </c>
      <c r="H1863" s="2" t="s">
        <v>288</v>
      </c>
      <c r="I1863">
        <f t="shared" si="161"/>
        <v>-15</v>
      </c>
      <c r="R1863" t="str">
        <f t="shared" si="156"/>
        <v>9:02</v>
      </c>
      <c r="S1863" t="str">
        <f t="shared" si="158"/>
        <v>'</v>
      </c>
      <c r="T1863" s="1" t="str">
        <f t="shared" si="157"/>
        <v>9:02</v>
      </c>
      <c r="U1863" s="4" t="str">
        <f t="shared" si="159"/>
        <v>{time:'9:02', margin:-15, text: 'Chasson Randle made Free Throw.', team: 'STANFORD'},</v>
      </c>
    </row>
    <row r="1864" spans="1:21" ht="15" hidden="1" customHeight="1">
      <c r="A1864" s="1">
        <v>0.375694444444162</v>
      </c>
      <c r="B1864" s="4">
        <f t="shared" si="160"/>
        <v>9</v>
      </c>
      <c r="C1864" s="2" t="s">
        <v>327</v>
      </c>
      <c r="I1864">
        <f t="shared" si="161"/>
        <v>-15</v>
      </c>
      <c r="R1864" t="str">
        <f t="shared" si="156"/>
        <v>9:01</v>
      </c>
      <c r="S1864" t="str">
        <f t="shared" si="158"/>
        <v>'</v>
      </c>
      <c r="T1864" s="1" t="str">
        <f t="shared" si="157"/>
        <v>9:01</v>
      </c>
      <c r="U1864" s="4" t="str">
        <f t="shared" si="159"/>
        <v>{time:'9:01', margin:-15, text: '', team: ''},</v>
      </c>
    </row>
    <row r="1865" spans="1:21" ht="15" hidden="1" customHeight="1">
      <c r="A1865" s="1">
        <v>0.374999999999717</v>
      </c>
      <c r="B1865" s="4">
        <f t="shared" si="160"/>
        <v>9</v>
      </c>
      <c r="C1865" s="2" t="s">
        <v>309</v>
      </c>
      <c r="I1865">
        <f t="shared" si="161"/>
        <v>-15</v>
      </c>
      <c r="R1865" t="str">
        <f t="shared" si="156"/>
        <v>9:00</v>
      </c>
      <c r="S1865" t="str">
        <f t="shared" si="158"/>
        <v>'</v>
      </c>
      <c r="T1865" s="1" t="str">
        <f t="shared" si="157"/>
        <v>9:00</v>
      </c>
      <c r="U1865" s="4" t="str">
        <f t="shared" si="159"/>
        <v>{time:'9:00', margin:-15, text: '', team: ''},</v>
      </c>
    </row>
    <row r="1866" spans="1:21" ht="15" hidden="1" customHeight="1">
      <c r="A1866" s="1">
        <v>0.37430555555527201</v>
      </c>
      <c r="B1866" s="4">
        <f t="shared" si="160"/>
        <v>8</v>
      </c>
      <c r="C1866" s="2" t="s">
        <v>287</v>
      </c>
      <c r="I1866">
        <f t="shared" si="161"/>
        <v>-15</v>
      </c>
      <c r="R1866" t="str">
        <f t="shared" si="156"/>
        <v>8:59</v>
      </c>
      <c r="S1866" t="str">
        <f t="shared" si="158"/>
        <v>'</v>
      </c>
      <c r="T1866" s="1" t="str">
        <f t="shared" si="157"/>
        <v>8:59</v>
      </c>
      <c r="U1866" s="4" t="str">
        <f t="shared" si="159"/>
        <v>{time:'8:59', margin:-15, text: '', team: ''},</v>
      </c>
    </row>
    <row r="1867" spans="1:21" ht="15" hidden="1" customHeight="1">
      <c r="A1867" s="1">
        <v>0.37361111111082701</v>
      </c>
      <c r="B1867" s="4">
        <f t="shared" si="160"/>
        <v>8</v>
      </c>
      <c r="C1867" s="2" t="s">
        <v>285</v>
      </c>
      <c r="I1867">
        <f t="shared" si="161"/>
        <v>-15</v>
      </c>
      <c r="R1867" t="str">
        <f t="shared" si="156"/>
        <v>8:58</v>
      </c>
      <c r="S1867" t="str">
        <f t="shared" si="158"/>
        <v>'</v>
      </c>
      <c r="T1867" s="1" t="str">
        <f t="shared" si="157"/>
        <v>8:58</v>
      </c>
      <c r="U1867" s="4" t="str">
        <f t="shared" si="159"/>
        <v>{time:'8:58', margin:-15, text: '', team: ''},</v>
      </c>
    </row>
    <row r="1868" spans="1:21" ht="15" hidden="1" customHeight="1">
      <c r="A1868" s="1">
        <v>0.37291666666638201</v>
      </c>
      <c r="B1868" s="4">
        <f t="shared" si="160"/>
        <v>8</v>
      </c>
      <c r="C1868" s="2" t="s">
        <v>297</v>
      </c>
      <c r="I1868">
        <f t="shared" si="161"/>
        <v>-15</v>
      </c>
      <c r="R1868" t="str">
        <f t="shared" si="156"/>
        <v>8:57</v>
      </c>
      <c r="S1868" t="str">
        <f t="shared" si="158"/>
        <v>'</v>
      </c>
      <c r="T1868" s="1" t="str">
        <f t="shared" si="157"/>
        <v>8:57</v>
      </c>
      <c r="U1868" s="4" t="str">
        <f t="shared" si="159"/>
        <v>{time:'8:57', margin:-15, text: '', team: ''},</v>
      </c>
    </row>
    <row r="1869" spans="1:21" ht="15" hidden="1" customHeight="1">
      <c r="A1869" s="1">
        <v>0.37222222222193702</v>
      </c>
      <c r="B1869" s="4">
        <f t="shared" si="160"/>
        <v>8</v>
      </c>
      <c r="C1869" s="2" t="s">
        <v>284</v>
      </c>
      <c r="I1869">
        <f t="shared" si="161"/>
        <v>-15</v>
      </c>
      <c r="R1869" t="str">
        <f t="shared" si="156"/>
        <v>8:56</v>
      </c>
      <c r="S1869" t="str">
        <f t="shared" si="158"/>
        <v>'</v>
      </c>
      <c r="T1869" s="1" t="str">
        <f t="shared" si="157"/>
        <v>8:56</v>
      </c>
      <c r="U1869" s="4" t="str">
        <f t="shared" si="159"/>
        <v>{time:'8:56', margin:-15, text: '', team: ''},</v>
      </c>
    </row>
    <row r="1870" spans="1:21" ht="15" hidden="1" customHeight="1">
      <c r="A1870" s="1">
        <v>0.37152777777749202</v>
      </c>
      <c r="B1870" s="4">
        <f t="shared" si="160"/>
        <v>8</v>
      </c>
      <c r="C1870" s="2" t="s">
        <v>293</v>
      </c>
      <c r="I1870">
        <f t="shared" si="161"/>
        <v>-15</v>
      </c>
      <c r="R1870" t="str">
        <f t="shared" si="156"/>
        <v>8:55</v>
      </c>
      <c r="S1870" t="str">
        <f t="shared" si="158"/>
        <v>'</v>
      </c>
      <c r="T1870" s="1" t="str">
        <f t="shared" si="157"/>
        <v>8:55</v>
      </c>
      <c r="U1870" s="4" t="str">
        <f t="shared" si="159"/>
        <v>{time:'8:55', margin:-15, text: '', team: ''},</v>
      </c>
    </row>
    <row r="1871" spans="1:21" ht="15" hidden="1" customHeight="1">
      <c r="A1871" s="1">
        <v>0.37083333333304702</v>
      </c>
      <c r="B1871" s="4">
        <f t="shared" si="160"/>
        <v>8</v>
      </c>
      <c r="C1871" s="2" t="s">
        <v>282</v>
      </c>
      <c r="I1871">
        <f t="shared" si="161"/>
        <v>-15</v>
      </c>
      <c r="R1871" t="str">
        <f t="shared" si="156"/>
        <v>8:54</v>
      </c>
      <c r="S1871" t="str">
        <f t="shared" si="158"/>
        <v>'</v>
      </c>
      <c r="T1871" s="1" t="str">
        <f t="shared" si="157"/>
        <v>8:54</v>
      </c>
      <c r="U1871" s="4" t="str">
        <f t="shared" si="159"/>
        <v>{time:'8:54', margin:-15, text: '', team: ''},</v>
      </c>
    </row>
    <row r="1872" spans="1:21" ht="15" hidden="1" customHeight="1">
      <c r="A1872" s="1">
        <v>0.37013888888860202</v>
      </c>
      <c r="B1872" s="4">
        <f t="shared" si="160"/>
        <v>8</v>
      </c>
      <c r="C1872" s="2" t="s">
        <v>310</v>
      </c>
      <c r="I1872">
        <f t="shared" si="161"/>
        <v>-15</v>
      </c>
      <c r="R1872" t="str">
        <f t="shared" si="156"/>
        <v>8:53</v>
      </c>
      <c r="S1872" t="str">
        <f t="shared" si="158"/>
        <v>'</v>
      </c>
      <c r="T1872" s="1" t="str">
        <f t="shared" si="157"/>
        <v>8:53</v>
      </c>
      <c r="U1872" s="4" t="str">
        <f t="shared" si="159"/>
        <v>{time:'8:53', margin:-15, text: '', team: ''},</v>
      </c>
    </row>
    <row r="1873" spans="1:21" ht="15" hidden="1" customHeight="1">
      <c r="A1873" s="1">
        <v>0.36944444444415703</v>
      </c>
      <c r="B1873" s="4">
        <f t="shared" si="160"/>
        <v>8</v>
      </c>
      <c r="C1873" s="2" t="s">
        <v>280</v>
      </c>
      <c r="I1873">
        <f t="shared" si="161"/>
        <v>-15</v>
      </c>
      <c r="R1873" t="str">
        <f t="shared" si="156"/>
        <v>8:52</v>
      </c>
      <c r="S1873" t="str">
        <f t="shared" si="158"/>
        <v>'</v>
      </c>
      <c r="T1873" s="1" t="str">
        <f t="shared" si="157"/>
        <v>8:52</v>
      </c>
      <c r="U1873" s="4" t="str">
        <f t="shared" si="159"/>
        <v>{time:'8:52', margin:-15, text: '', team: ''},</v>
      </c>
    </row>
    <row r="1874" spans="1:21" ht="15" hidden="1" customHeight="1">
      <c r="A1874" s="1">
        <v>0.36874999999971197</v>
      </c>
      <c r="B1874" s="4">
        <f t="shared" si="160"/>
        <v>8</v>
      </c>
      <c r="C1874" s="2" t="s">
        <v>311</v>
      </c>
      <c r="I1874">
        <f t="shared" si="161"/>
        <v>-15</v>
      </c>
      <c r="R1874" t="str">
        <f t="shared" si="156"/>
        <v>8:51</v>
      </c>
      <c r="S1874" t="str">
        <f t="shared" si="158"/>
        <v>'</v>
      </c>
      <c r="T1874" s="1" t="str">
        <f t="shared" si="157"/>
        <v>8:51</v>
      </c>
      <c r="U1874" s="4" t="str">
        <f t="shared" si="159"/>
        <v>{time:'8:51', margin:-15, text: '', team: ''},</v>
      </c>
    </row>
    <row r="1875" spans="1:21" ht="15" hidden="1" customHeight="1">
      <c r="A1875" s="1">
        <v>0.36805555555526698</v>
      </c>
      <c r="B1875" s="4">
        <f t="shared" si="160"/>
        <v>8</v>
      </c>
      <c r="C1875" s="2" t="s">
        <v>279</v>
      </c>
      <c r="I1875">
        <f t="shared" si="161"/>
        <v>-15</v>
      </c>
      <c r="R1875" t="str">
        <f t="shared" si="156"/>
        <v>8:50</v>
      </c>
      <c r="S1875" t="str">
        <f t="shared" si="158"/>
        <v>'</v>
      </c>
      <c r="T1875" s="1" t="str">
        <f t="shared" si="157"/>
        <v>8:50</v>
      </c>
      <c r="U1875" s="4" t="str">
        <f t="shared" si="159"/>
        <v>{time:'8:50', margin:-15, text: '', team: ''},</v>
      </c>
    </row>
    <row r="1876" spans="1:21" ht="15" hidden="1" customHeight="1">
      <c r="A1876" s="1">
        <v>0.36736111111082198</v>
      </c>
      <c r="B1876" s="4">
        <f t="shared" si="160"/>
        <v>8</v>
      </c>
      <c r="C1876" s="2" t="s">
        <v>312</v>
      </c>
      <c r="I1876">
        <f t="shared" si="161"/>
        <v>-15</v>
      </c>
      <c r="R1876" t="str">
        <f t="shared" si="156"/>
        <v>8:49</v>
      </c>
      <c r="S1876" t="str">
        <f t="shared" si="158"/>
        <v>'</v>
      </c>
      <c r="T1876" s="1" t="str">
        <f t="shared" si="157"/>
        <v>8:49</v>
      </c>
      <c r="U1876" s="4" t="str">
        <f t="shared" si="159"/>
        <v>{time:'8:49', margin:-15, text: '', team: ''},</v>
      </c>
    </row>
    <row r="1877" spans="1:21" ht="15" hidden="1" customHeight="1">
      <c r="A1877" s="1">
        <v>0.36666666666637698</v>
      </c>
      <c r="B1877" s="4">
        <f t="shared" si="160"/>
        <v>8</v>
      </c>
      <c r="C1877" s="2" t="s">
        <v>277</v>
      </c>
      <c r="I1877">
        <f t="shared" si="161"/>
        <v>-15</v>
      </c>
      <c r="R1877" t="str">
        <f t="shared" si="156"/>
        <v>8:48</v>
      </c>
      <c r="S1877" t="str">
        <f t="shared" si="158"/>
        <v>'</v>
      </c>
      <c r="T1877" s="1" t="str">
        <f t="shared" si="157"/>
        <v>8:48</v>
      </c>
      <c r="U1877" s="4" t="str">
        <f t="shared" si="159"/>
        <v>{time:'8:48', margin:-15, text: '', team: ''},</v>
      </c>
    </row>
    <row r="1878" spans="1:21" ht="15" hidden="1" customHeight="1">
      <c r="A1878" s="1">
        <v>0.36597222222193199</v>
      </c>
      <c r="B1878" s="4">
        <f t="shared" si="160"/>
        <v>8</v>
      </c>
      <c r="C1878" s="2" t="s">
        <v>289</v>
      </c>
      <c r="I1878">
        <f t="shared" si="161"/>
        <v>-15</v>
      </c>
      <c r="R1878" t="str">
        <f t="shared" si="156"/>
        <v>8:47</v>
      </c>
      <c r="S1878" t="str">
        <f t="shared" si="158"/>
        <v>'</v>
      </c>
      <c r="T1878" s="1" t="str">
        <f t="shared" si="157"/>
        <v>8:47</v>
      </c>
      <c r="U1878" s="4" t="str">
        <f t="shared" si="159"/>
        <v>{time:'8:47', margin:-15, text: '', team: ''},</v>
      </c>
    </row>
    <row r="1879" spans="1:21" ht="15" hidden="1" customHeight="1">
      <c r="A1879" s="1">
        <v>0.36527777777748699</v>
      </c>
      <c r="B1879" s="4">
        <f t="shared" si="160"/>
        <v>8</v>
      </c>
      <c r="C1879" s="2" t="s">
        <v>276</v>
      </c>
      <c r="I1879">
        <f t="shared" si="161"/>
        <v>-15</v>
      </c>
      <c r="R1879" t="str">
        <f t="shared" si="156"/>
        <v>8:46</v>
      </c>
      <c r="S1879" t="str">
        <f t="shared" si="158"/>
        <v>'</v>
      </c>
      <c r="T1879" s="1" t="str">
        <f t="shared" si="157"/>
        <v>8:46</v>
      </c>
      <c r="U1879" s="4" t="str">
        <f t="shared" si="159"/>
        <v>{time:'8:46', margin:-15, text: '', team: ''},</v>
      </c>
    </row>
    <row r="1880" spans="1:21" ht="15" hidden="1" customHeight="1">
      <c r="A1880" s="1">
        <v>0.36458333333304199</v>
      </c>
      <c r="B1880" s="4">
        <f t="shared" si="160"/>
        <v>8</v>
      </c>
      <c r="C1880" s="2" t="s">
        <v>286</v>
      </c>
      <c r="I1880">
        <f t="shared" si="161"/>
        <v>-15</v>
      </c>
      <c r="R1880" t="str">
        <f t="shared" si="156"/>
        <v>8:45</v>
      </c>
      <c r="S1880" t="str">
        <f t="shared" si="158"/>
        <v>'</v>
      </c>
      <c r="T1880" s="1" t="str">
        <f t="shared" si="157"/>
        <v>8:45</v>
      </c>
      <c r="U1880" s="4" t="str">
        <f t="shared" si="159"/>
        <v>{time:'8:45', margin:-15, text: '', team: ''},</v>
      </c>
    </row>
    <row r="1881" spans="1:21" ht="15" hidden="1" customHeight="1">
      <c r="A1881" s="1">
        <v>0.363888888888597</v>
      </c>
      <c r="B1881" s="4">
        <f t="shared" si="160"/>
        <v>8</v>
      </c>
      <c r="C1881" s="2" t="s">
        <v>274</v>
      </c>
      <c r="I1881">
        <f t="shared" si="161"/>
        <v>-15</v>
      </c>
      <c r="R1881" t="str">
        <f t="shared" si="156"/>
        <v>8:44</v>
      </c>
      <c r="S1881" t="str">
        <f t="shared" si="158"/>
        <v>'</v>
      </c>
      <c r="T1881" s="1" t="str">
        <f t="shared" si="157"/>
        <v>8:44</v>
      </c>
      <c r="U1881" s="4" t="str">
        <f t="shared" si="159"/>
        <v>{time:'8:44', margin:-15, text: '', team: ''},</v>
      </c>
    </row>
    <row r="1882" spans="1:21" ht="15" hidden="1" customHeight="1">
      <c r="A1882" s="1">
        <v>0.363194444444152</v>
      </c>
      <c r="B1882" s="4">
        <f t="shared" si="160"/>
        <v>8</v>
      </c>
      <c r="C1882" s="2" t="s">
        <v>283</v>
      </c>
      <c r="I1882">
        <f t="shared" si="161"/>
        <v>-15</v>
      </c>
      <c r="R1882" t="str">
        <f t="shared" si="156"/>
        <v>8:43</v>
      </c>
      <c r="S1882" t="str">
        <f t="shared" si="158"/>
        <v>'</v>
      </c>
      <c r="T1882" s="1" t="str">
        <f t="shared" si="157"/>
        <v>8:43</v>
      </c>
      <c r="U1882" s="4" t="str">
        <f t="shared" si="159"/>
        <v>{time:'8:43', margin:-15, text: '', team: ''},</v>
      </c>
    </row>
    <row r="1883" spans="1:21" ht="15" customHeight="1">
      <c r="A1883" s="1">
        <v>0.362499999999707</v>
      </c>
      <c r="B1883" s="4">
        <f t="shared" si="160"/>
        <v>8</v>
      </c>
      <c r="C1883" s="2" t="s">
        <v>273</v>
      </c>
      <c r="D1883" s="1">
        <v>0.36249999999999999</v>
      </c>
      <c r="E1883" s="2" t="s">
        <v>63</v>
      </c>
      <c r="F1883" s="2" t="s">
        <v>5</v>
      </c>
      <c r="G1883" s="2" t="s">
        <v>286</v>
      </c>
      <c r="H1883" s="2" t="s">
        <v>288</v>
      </c>
      <c r="I1883">
        <f t="shared" si="161"/>
        <v>-15</v>
      </c>
      <c r="R1883" t="str">
        <f t="shared" si="156"/>
        <v>8:42</v>
      </c>
      <c r="S1883" t="str">
        <f t="shared" si="158"/>
        <v>'</v>
      </c>
      <c r="T1883" s="1" t="str">
        <f t="shared" si="157"/>
        <v>8:42</v>
      </c>
      <c r="U1883" s="4" t="str">
        <f t="shared" si="159"/>
        <v>{time:'8:42', margin:-15, text: 'Foul on Robert Cartwright.', team: 'STANFORD'},</v>
      </c>
    </row>
    <row r="1884" spans="1:21" ht="15" customHeight="1">
      <c r="A1884" s="1">
        <v>0.361805555555262</v>
      </c>
      <c r="B1884" s="4">
        <f t="shared" si="160"/>
        <v>8</v>
      </c>
      <c r="C1884" s="2" t="s">
        <v>281</v>
      </c>
      <c r="D1884" s="1">
        <v>0.36249999999999999</v>
      </c>
      <c r="E1884" s="2" t="s">
        <v>142</v>
      </c>
      <c r="F1884" s="2" t="s">
        <v>241</v>
      </c>
      <c r="G1884" s="2" t="s">
        <v>276</v>
      </c>
      <c r="H1884" s="2" t="s">
        <v>288</v>
      </c>
      <c r="I1884">
        <f t="shared" si="161"/>
        <v>-14</v>
      </c>
      <c r="R1884" t="str">
        <f t="shared" si="156"/>
        <v>8:41</v>
      </c>
      <c r="S1884" t="str">
        <f t="shared" si="158"/>
        <v>'</v>
      </c>
      <c r="T1884" s="1" t="str">
        <f t="shared" si="157"/>
        <v>8:41</v>
      </c>
      <c r="U1884" s="4" t="str">
        <f t="shared" si="159"/>
        <v>{time:'8:41', margin:-14, text: 'David Kravish made Free Throw.', team: 'CAL'},</v>
      </c>
    </row>
    <row r="1885" spans="1:21">
      <c r="A1885" s="1">
        <v>0.36111111111081701</v>
      </c>
      <c r="B1885" s="4">
        <f t="shared" si="160"/>
        <v>8</v>
      </c>
      <c r="C1885" s="2" t="s">
        <v>272</v>
      </c>
      <c r="D1885" s="1">
        <v>0.36249999999999999</v>
      </c>
      <c r="E1885" s="2" t="s">
        <v>188</v>
      </c>
      <c r="F1885" s="2" t="s">
        <v>241</v>
      </c>
      <c r="G1885" s="2" t="s">
        <v>276</v>
      </c>
      <c r="H1885" s="2" t="s">
        <v>288</v>
      </c>
      <c r="I1885">
        <f t="shared" si="161"/>
        <v>-14</v>
      </c>
      <c r="R1885" t="str">
        <f t="shared" si="156"/>
        <v>8:40</v>
      </c>
      <c r="S1885" t="str">
        <f t="shared" si="158"/>
        <v>'</v>
      </c>
      <c r="T1885" s="1" t="str">
        <f t="shared" si="157"/>
        <v>8:40</v>
      </c>
      <c r="U1885" s="4" t="str">
        <f t="shared" si="159"/>
        <v>{time:'8:40', margin:-14, text: 'David Kravish missed Free Throw.', team: 'CAL'},</v>
      </c>
    </row>
    <row r="1886" spans="1:21" ht="15" customHeight="1">
      <c r="A1886" s="1">
        <v>0.36041666666637201</v>
      </c>
      <c r="B1886" s="4">
        <f t="shared" si="160"/>
        <v>8</v>
      </c>
      <c r="C1886" s="2" t="s">
        <v>271</v>
      </c>
      <c r="D1886" s="1">
        <v>0.36249999999999999</v>
      </c>
      <c r="E1886" s="2" t="s">
        <v>19</v>
      </c>
      <c r="F1886" s="2" t="s">
        <v>5</v>
      </c>
      <c r="G1886" s="2" t="s">
        <v>276</v>
      </c>
      <c r="H1886" s="2" t="s">
        <v>288</v>
      </c>
      <c r="I1886">
        <f t="shared" si="161"/>
        <v>-14</v>
      </c>
      <c r="R1886" t="str">
        <f t="shared" si="156"/>
        <v>8:39</v>
      </c>
      <c r="S1886" t="str">
        <f t="shared" si="158"/>
        <v>'</v>
      </c>
      <c r="T1886" s="1" t="str">
        <f t="shared" si="157"/>
        <v>8:39</v>
      </c>
      <c r="U1886" s="4" t="str">
        <f t="shared" si="159"/>
        <v>{time:'8:39', margin:-14, text: 'Michael Humphrey Defensive Rebound.', team: 'STANFORD'},</v>
      </c>
    </row>
    <row r="1887" spans="1:21" ht="15" hidden="1" customHeight="1">
      <c r="A1887" s="1">
        <v>0.35972222222192701</v>
      </c>
      <c r="B1887" s="4">
        <f t="shared" si="160"/>
        <v>8</v>
      </c>
      <c r="C1887" s="2" t="s">
        <v>313</v>
      </c>
      <c r="I1887">
        <f t="shared" si="161"/>
        <v>-14</v>
      </c>
      <c r="R1887" t="str">
        <f t="shared" si="156"/>
        <v>8:38</v>
      </c>
      <c r="S1887" t="str">
        <f t="shared" si="158"/>
        <v>'</v>
      </c>
      <c r="T1887" s="1" t="str">
        <f t="shared" si="157"/>
        <v>8:38</v>
      </c>
      <c r="U1887" s="4" t="str">
        <f t="shared" si="159"/>
        <v>{time:'8:38', margin:-14, text: '', team: ''},</v>
      </c>
    </row>
    <row r="1888" spans="1:21" ht="15" hidden="1" customHeight="1">
      <c r="A1888" s="1">
        <v>0.35902777777748202</v>
      </c>
      <c r="B1888" s="4">
        <f t="shared" si="160"/>
        <v>8</v>
      </c>
      <c r="C1888" s="2" t="s">
        <v>270</v>
      </c>
      <c r="I1888">
        <f t="shared" si="161"/>
        <v>-14</v>
      </c>
      <c r="R1888" t="str">
        <f t="shared" si="156"/>
        <v>8:37</v>
      </c>
      <c r="S1888" t="str">
        <f t="shared" si="158"/>
        <v>'</v>
      </c>
      <c r="T1888" s="1" t="str">
        <f t="shared" si="157"/>
        <v>8:37</v>
      </c>
      <c r="U1888" s="4" t="str">
        <f t="shared" si="159"/>
        <v>{time:'8:37', margin:-14, text: '', team: ''},</v>
      </c>
    </row>
    <row r="1889" spans="1:21" ht="15" hidden="1" customHeight="1">
      <c r="A1889" s="1">
        <v>0.35833333333303702</v>
      </c>
      <c r="B1889" s="4">
        <f t="shared" si="160"/>
        <v>8</v>
      </c>
      <c r="C1889" s="2" t="s">
        <v>278</v>
      </c>
      <c r="I1889">
        <f t="shared" si="161"/>
        <v>-14</v>
      </c>
      <c r="R1889" t="str">
        <f t="shared" si="156"/>
        <v>8:36</v>
      </c>
      <c r="S1889" t="str">
        <f t="shared" si="158"/>
        <v>'</v>
      </c>
      <c r="T1889" s="1" t="str">
        <f t="shared" si="157"/>
        <v>8:36</v>
      </c>
      <c r="U1889" s="4" t="str">
        <f t="shared" si="159"/>
        <v>{time:'8:36', margin:-14, text: '', team: ''},</v>
      </c>
    </row>
    <row r="1890" spans="1:21" ht="15" hidden="1" customHeight="1">
      <c r="A1890" s="1">
        <v>0.35763888888859202</v>
      </c>
      <c r="B1890" s="4">
        <f t="shared" si="160"/>
        <v>8</v>
      </c>
      <c r="C1890" s="2" t="s">
        <v>269</v>
      </c>
      <c r="I1890">
        <f t="shared" si="161"/>
        <v>-14</v>
      </c>
      <c r="R1890" t="str">
        <f t="shared" si="156"/>
        <v>8:35</v>
      </c>
      <c r="S1890" t="str">
        <f t="shared" si="158"/>
        <v>'</v>
      </c>
      <c r="T1890" s="1" t="str">
        <f t="shared" si="157"/>
        <v>8:35</v>
      </c>
      <c r="U1890" s="4" t="str">
        <f t="shared" si="159"/>
        <v>{time:'8:35', margin:-14, text: '', team: ''},</v>
      </c>
    </row>
    <row r="1891" spans="1:21" ht="15" hidden="1" customHeight="1">
      <c r="A1891" s="1">
        <v>0.35694444444414702</v>
      </c>
      <c r="B1891" s="4">
        <f t="shared" si="160"/>
        <v>8</v>
      </c>
      <c r="C1891" s="2" t="s">
        <v>268</v>
      </c>
      <c r="I1891">
        <f t="shared" si="161"/>
        <v>-14</v>
      </c>
      <c r="R1891" t="str">
        <f t="shared" si="156"/>
        <v>8:34</v>
      </c>
      <c r="S1891" t="str">
        <f t="shared" si="158"/>
        <v>'</v>
      </c>
      <c r="T1891" s="1" t="str">
        <f t="shared" si="157"/>
        <v>8:34</v>
      </c>
      <c r="U1891" s="4" t="str">
        <f t="shared" si="159"/>
        <v>{time:'8:34', margin:-14, text: '', team: ''},</v>
      </c>
    </row>
    <row r="1892" spans="1:21">
      <c r="A1892" s="1">
        <v>0.35624999999970203</v>
      </c>
      <c r="B1892" s="4">
        <f t="shared" si="160"/>
        <v>8</v>
      </c>
      <c r="C1892" s="2" t="s">
        <v>267</v>
      </c>
      <c r="D1892" s="1">
        <v>0.35625000000000001</v>
      </c>
      <c r="E1892" s="2" t="s">
        <v>66</v>
      </c>
      <c r="F1892" s="2" t="s">
        <v>5</v>
      </c>
      <c r="G1892" s="2" t="s">
        <v>276</v>
      </c>
      <c r="H1892" s="2" t="s">
        <v>288</v>
      </c>
      <c r="I1892">
        <f t="shared" si="161"/>
        <v>-14</v>
      </c>
      <c r="R1892" t="str">
        <f t="shared" si="156"/>
        <v>8:33</v>
      </c>
      <c r="S1892" t="str">
        <f t="shared" si="158"/>
        <v>'</v>
      </c>
      <c r="T1892" s="1" t="str">
        <f t="shared" si="157"/>
        <v>8:33</v>
      </c>
      <c r="U1892" s="4" t="str">
        <f t="shared" si="159"/>
        <v>{time:'8:33', margin:-14, text: 'Anthony Brown missed Three Point Jumper.', team: 'STANFORD'},</v>
      </c>
    </row>
    <row r="1893" spans="1:21" ht="15" customHeight="1">
      <c r="A1893" s="1">
        <v>0.35555555555525697</v>
      </c>
      <c r="B1893" s="4">
        <f t="shared" si="160"/>
        <v>8</v>
      </c>
      <c r="C1893" s="2" t="s">
        <v>275</v>
      </c>
      <c r="D1893" s="1">
        <v>0.35625000000000001</v>
      </c>
      <c r="E1893" s="2" t="s">
        <v>81</v>
      </c>
      <c r="F1893" s="2" t="s">
        <v>5</v>
      </c>
      <c r="G1893" s="2" t="s">
        <v>276</v>
      </c>
      <c r="H1893" s="2" t="s">
        <v>288</v>
      </c>
      <c r="I1893">
        <f t="shared" si="161"/>
        <v>-14</v>
      </c>
      <c r="R1893" t="str">
        <f t="shared" si="156"/>
        <v>8:32</v>
      </c>
      <c r="S1893" t="str">
        <f t="shared" si="158"/>
        <v>'</v>
      </c>
      <c r="T1893" s="1" t="str">
        <f t="shared" si="157"/>
        <v>8:32</v>
      </c>
      <c r="U1893" s="4" t="str">
        <f t="shared" si="159"/>
        <v>{time:'8:32', margin:-14, text: 'Stanford Deadball Team Rebound.', team: 'STANFORD'},</v>
      </c>
    </row>
    <row r="1894" spans="1:21" ht="15" hidden="1" customHeight="1">
      <c r="A1894" s="1">
        <v>0.35486111111081198</v>
      </c>
      <c r="B1894" s="4">
        <f t="shared" si="160"/>
        <v>8</v>
      </c>
      <c r="C1894" s="2" t="s">
        <v>314</v>
      </c>
      <c r="I1894">
        <f t="shared" si="161"/>
        <v>-14</v>
      </c>
      <c r="R1894" t="str">
        <f t="shared" si="156"/>
        <v>8:31</v>
      </c>
      <c r="S1894" t="str">
        <f t="shared" si="158"/>
        <v>'</v>
      </c>
      <c r="T1894" s="1" t="str">
        <f t="shared" si="157"/>
        <v>8:31</v>
      </c>
      <c r="U1894" s="4" t="str">
        <f t="shared" si="159"/>
        <v>{time:'8:31', margin:-14, text: '', team: ''},</v>
      </c>
    </row>
    <row r="1895" spans="1:21" ht="15" hidden="1" customHeight="1">
      <c r="A1895" s="1">
        <v>0.35416666666636698</v>
      </c>
      <c r="B1895" s="4">
        <f t="shared" si="160"/>
        <v>8</v>
      </c>
      <c r="C1895" s="2" t="s">
        <v>266</v>
      </c>
      <c r="I1895">
        <f t="shared" si="161"/>
        <v>-14</v>
      </c>
      <c r="R1895" t="str">
        <f t="shared" si="156"/>
        <v>8:30</v>
      </c>
      <c r="S1895" t="str">
        <f t="shared" si="158"/>
        <v>'</v>
      </c>
      <c r="T1895" s="1" t="str">
        <f t="shared" si="157"/>
        <v>8:30</v>
      </c>
      <c r="U1895" s="4" t="str">
        <f t="shared" si="159"/>
        <v>{time:'8:30', margin:-14, text: '', team: ''},</v>
      </c>
    </row>
    <row r="1896" spans="1:21" ht="15" hidden="1" customHeight="1">
      <c r="A1896" s="1">
        <v>0.35347222222192198</v>
      </c>
      <c r="B1896" s="4">
        <f t="shared" si="160"/>
        <v>8</v>
      </c>
      <c r="C1896" s="2" t="s">
        <v>315</v>
      </c>
      <c r="I1896">
        <f t="shared" si="161"/>
        <v>-14</v>
      </c>
      <c r="R1896" t="str">
        <f t="shared" si="156"/>
        <v>8:29</v>
      </c>
      <c r="S1896" t="str">
        <f t="shared" si="158"/>
        <v>'</v>
      </c>
      <c r="T1896" s="1" t="str">
        <f t="shared" si="157"/>
        <v>8:29</v>
      </c>
      <c r="U1896" s="4" t="str">
        <f t="shared" si="159"/>
        <v>{time:'8:29', margin:-14, text: '', team: ''},</v>
      </c>
    </row>
    <row r="1897" spans="1:21" ht="15" hidden="1" customHeight="1">
      <c r="A1897" s="1">
        <v>0.35277777777747699</v>
      </c>
      <c r="B1897" s="4">
        <f t="shared" si="160"/>
        <v>8</v>
      </c>
      <c r="C1897" s="2" t="s">
        <v>263</v>
      </c>
      <c r="I1897">
        <f t="shared" si="161"/>
        <v>-14</v>
      </c>
      <c r="R1897" t="str">
        <f t="shared" si="156"/>
        <v>8:28</v>
      </c>
      <c r="S1897" t="str">
        <f t="shared" si="158"/>
        <v>'</v>
      </c>
      <c r="T1897" s="1" t="str">
        <f t="shared" si="157"/>
        <v>8:28</v>
      </c>
      <c r="U1897" s="4" t="str">
        <f t="shared" si="159"/>
        <v>{time:'8:28', margin:-14, text: '', team: ''},</v>
      </c>
    </row>
    <row r="1898" spans="1:21" ht="15" hidden="1" customHeight="1">
      <c r="A1898" s="1">
        <v>0.35208333333303199</v>
      </c>
      <c r="B1898" s="4">
        <f t="shared" si="160"/>
        <v>8</v>
      </c>
      <c r="C1898" s="2" t="s">
        <v>316</v>
      </c>
      <c r="I1898">
        <f t="shared" si="161"/>
        <v>-14</v>
      </c>
      <c r="R1898" t="str">
        <f t="shared" si="156"/>
        <v>8:27</v>
      </c>
      <c r="S1898" t="str">
        <f t="shared" si="158"/>
        <v>'</v>
      </c>
      <c r="T1898" s="1" t="str">
        <f t="shared" si="157"/>
        <v>8:27</v>
      </c>
      <c r="U1898" s="4" t="str">
        <f t="shared" si="159"/>
        <v>{time:'8:27', margin:-14, text: '', team: ''},</v>
      </c>
    </row>
    <row r="1899" spans="1:21" ht="15" customHeight="1">
      <c r="A1899" s="1">
        <v>0.35138888888858699</v>
      </c>
      <c r="B1899" s="4">
        <f t="shared" si="160"/>
        <v>8</v>
      </c>
      <c r="C1899" s="2" t="s">
        <v>261</v>
      </c>
      <c r="D1899" s="1">
        <v>0.35138888888888892</v>
      </c>
      <c r="E1899" s="2" t="s">
        <v>126</v>
      </c>
      <c r="F1899" s="2" t="s">
        <v>241</v>
      </c>
      <c r="G1899" s="2" t="s">
        <v>276</v>
      </c>
      <c r="H1899" s="2" t="s">
        <v>288</v>
      </c>
      <c r="I1899">
        <f t="shared" si="161"/>
        <v>-14</v>
      </c>
      <c r="R1899" t="str">
        <f t="shared" si="156"/>
        <v>8:26</v>
      </c>
      <c r="S1899" t="str">
        <f t="shared" si="158"/>
        <v>'</v>
      </c>
      <c r="T1899" s="1" t="str">
        <f t="shared" si="157"/>
        <v>8:26</v>
      </c>
      <c r="U1899" s="4" t="str">
        <f t="shared" si="159"/>
        <v>{time:'8:26', margin:-14, text: 'Foul on Jordan Mathews.', team: 'CAL'},</v>
      </c>
    </row>
    <row r="1900" spans="1:21">
      <c r="A1900" s="1">
        <v>0.350694444444142</v>
      </c>
      <c r="B1900" s="4">
        <f t="shared" si="160"/>
        <v>8</v>
      </c>
      <c r="C1900" s="2" t="s">
        <v>260</v>
      </c>
      <c r="D1900" s="1">
        <v>0.35138888888888892</v>
      </c>
      <c r="E1900" s="2" t="s">
        <v>189</v>
      </c>
      <c r="F1900" s="2" t="s">
        <v>5</v>
      </c>
      <c r="G1900" s="2" t="s">
        <v>276</v>
      </c>
      <c r="H1900" s="2" t="s">
        <v>288</v>
      </c>
      <c r="I1900">
        <f t="shared" si="161"/>
        <v>-14</v>
      </c>
      <c r="R1900" t="str">
        <f t="shared" si="156"/>
        <v>8:25</v>
      </c>
      <c r="S1900" t="str">
        <f t="shared" si="158"/>
        <v>'</v>
      </c>
      <c r="T1900" s="1" t="str">
        <f t="shared" si="157"/>
        <v>8:25</v>
      </c>
      <c r="U1900" s="4" t="str">
        <f t="shared" si="159"/>
        <v>{time:'8:25', margin:-14, text: 'Robert Cartwright missed Free Throw.', team: 'STANFORD'},</v>
      </c>
    </row>
    <row r="1901" spans="1:21" ht="15" customHeight="1">
      <c r="A1901" s="1">
        <v>0.349999999999697</v>
      </c>
      <c r="B1901" s="4">
        <f t="shared" si="160"/>
        <v>8</v>
      </c>
      <c r="C1901" s="2" t="s">
        <v>259</v>
      </c>
      <c r="D1901" s="1">
        <v>0.35138888888888892</v>
      </c>
      <c r="E1901" s="2" t="s">
        <v>190</v>
      </c>
      <c r="F1901" s="2" t="s">
        <v>241</v>
      </c>
      <c r="G1901" s="2" t="s">
        <v>276</v>
      </c>
      <c r="H1901" s="2" t="s">
        <v>288</v>
      </c>
      <c r="I1901">
        <f t="shared" si="161"/>
        <v>-14</v>
      </c>
      <c r="R1901" t="str">
        <f t="shared" si="156"/>
        <v>8:24</v>
      </c>
      <c r="S1901" t="str">
        <f t="shared" si="158"/>
        <v>'</v>
      </c>
      <c r="T1901" s="1" t="str">
        <f t="shared" si="157"/>
        <v>8:24</v>
      </c>
      <c r="U1901" s="4" t="str">
        <f t="shared" si="159"/>
        <v>{time:'8:24', margin:-14, text: 'Jordan Mathews Defensive Rebound.', team: 'CAL'},</v>
      </c>
    </row>
    <row r="1902" spans="1:21" ht="15" hidden="1" customHeight="1">
      <c r="A1902" s="1">
        <v>0.349305555555252</v>
      </c>
      <c r="B1902" s="4">
        <f t="shared" si="160"/>
        <v>8</v>
      </c>
      <c r="C1902" s="2" t="s">
        <v>265</v>
      </c>
      <c r="I1902">
        <f t="shared" si="161"/>
        <v>-14</v>
      </c>
      <c r="R1902" t="str">
        <f t="shared" si="156"/>
        <v>8:23</v>
      </c>
      <c r="S1902" t="str">
        <f t="shared" si="158"/>
        <v>'</v>
      </c>
      <c r="T1902" s="1" t="str">
        <f t="shared" si="157"/>
        <v>8:23</v>
      </c>
      <c r="U1902" s="4" t="str">
        <f t="shared" si="159"/>
        <v>{time:'8:23', margin:-14, text: '', team: ''},</v>
      </c>
    </row>
    <row r="1903" spans="1:21" ht="15" hidden="1" customHeight="1">
      <c r="A1903" s="1">
        <v>0.348611111110807</v>
      </c>
      <c r="B1903" s="4">
        <f t="shared" si="160"/>
        <v>8</v>
      </c>
      <c r="C1903" s="2" t="s">
        <v>258</v>
      </c>
      <c r="I1903">
        <f t="shared" si="161"/>
        <v>-14</v>
      </c>
      <c r="R1903" t="str">
        <f t="shared" si="156"/>
        <v>8:22</v>
      </c>
      <c r="S1903" t="str">
        <f t="shared" si="158"/>
        <v>'</v>
      </c>
      <c r="T1903" s="1" t="str">
        <f t="shared" si="157"/>
        <v>8:22</v>
      </c>
      <c r="U1903" s="4" t="str">
        <f t="shared" si="159"/>
        <v>{time:'8:22', margin:-14, text: '', team: ''},</v>
      </c>
    </row>
    <row r="1904" spans="1:21" ht="15" hidden="1" customHeight="1">
      <c r="A1904" s="1">
        <v>0.34791666666636201</v>
      </c>
      <c r="B1904" s="4">
        <f t="shared" si="160"/>
        <v>8</v>
      </c>
      <c r="C1904" s="2" t="s">
        <v>264</v>
      </c>
      <c r="I1904">
        <f t="shared" si="161"/>
        <v>-14</v>
      </c>
      <c r="R1904" t="str">
        <f t="shared" si="156"/>
        <v>8:21</v>
      </c>
      <c r="S1904" t="str">
        <f t="shared" si="158"/>
        <v>'</v>
      </c>
      <c r="T1904" s="1" t="str">
        <f t="shared" si="157"/>
        <v>8:21</v>
      </c>
      <c r="U1904" s="4" t="str">
        <f t="shared" si="159"/>
        <v>{time:'8:21', margin:-14, text: '', team: ''},</v>
      </c>
    </row>
    <row r="1905" spans="1:21" ht="15" hidden="1" customHeight="1">
      <c r="A1905" s="1">
        <v>0.34722222222191701</v>
      </c>
      <c r="B1905" s="4">
        <f t="shared" si="160"/>
        <v>8</v>
      </c>
      <c r="C1905" s="2" t="s">
        <v>256</v>
      </c>
      <c r="I1905">
        <f t="shared" si="161"/>
        <v>-14</v>
      </c>
      <c r="R1905" t="str">
        <f t="shared" si="156"/>
        <v>8:20</v>
      </c>
      <c r="S1905" t="str">
        <f t="shared" si="158"/>
        <v>'</v>
      </c>
      <c r="T1905" s="1" t="str">
        <f t="shared" si="157"/>
        <v>8:20</v>
      </c>
      <c r="U1905" s="4" t="str">
        <f t="shared" si="159"/>
        <v>{time:'8:20', margin:-14, text: '', team: ''},</v>
      </c>
    </row>
    <row r="1906" spans="1:21" ht="15" hidden="1" customHeight="1">
      <c r="A1906" s="1">
        <v>0.34652777777747201</v>
      </c>
      <c r="B1906" s="4">
        <f t="shared" si="160"/>
        <v>8</v>
      </c>
      <c r="C1906" s="2" t="s">
        <v>262</v>
      </c>
      <c r="I1906">
        <f t="shared" si="161"/>
        <v>-14</v>
      </c>
      <c r="R1906" t="str">
        <f t="shared" si="156"/>
        <v>8:19</v>
      </c>
      <c r="S1906" t="str">
        <f t="shared" si="158"/>
        <v>'</v>
      </c>
      <c r="T1906" s="1" t="str">
        <f t="shared" si="157"/>
        <v>8:19</v>
      </c>
      <c r="U1906" s="4" t="str">
        <f t="shared" si="159"/>
        <v>{time:'8:19', margin:-14, text: '', team: ''},</v>
      </c>
    </row>
    <row r="1907" spans="1:21" ht="15" hidden="1" customHeight="1">
      <c r="A1907" s="1">
        <v>0.34583333333302702</v>
      </c>
      <c r="B1907" s="4">
        <f t="shared" si="160"/>
        <v>8</v>
      </c>
      <c r="C1907" s="2" t="s">
        <v>255</v>
      </c>
      <c r="I1907">
        <f t="shared" si="161"/>
        <v>-14</v>
      </c>
      <c r="R1907" t="str">
        <f t="shared" si="156"/>
        <v>8:18</v>
      </c>
      <c r="S1907" t="str">
        <f t="shared" si="158"/>
        <v>'</v>
      </c>
      <c r="T1907" s="1" t="str">
        <f t="shared" si="157"/>
        <v>8:18</v>
      </c>
      <c r="U1907" s="4" t="str">
        <f t="shared" si="159"/>
        <v>{time:'8:18', margin:-14, text: '', team: ''},</v>
      </c>
    </row>
    <row r="1908" spans="1:21" ht="15" customHeight="1">
      <c r="A1908" s="1">
        <v>0.34513888888858202</v>
      </c>
      <c r="B1908" s="4">
        <f t="shared" si="160"/>
        <v>8</v>
      </c>
      <c r="C1908" s="2" t="s">
        <v>257</v>
      </c>
      <c r="D1908" s="1">
        <v>0.34513888888888888</v>
      </c>
      <c r="E1908" s="2" t="s">
        <v>141</v>
      </c>
      <c r="F1908" s="2" t="s">
        <v>5</v>
      </c>
      <c r="G1908" s="2" t="s">
        <v>276</v>
      </c>
      <c r="H1908" s="2" t="s">
        <v>288</v>
      </c>
      <c r="I1908">
        <f t="shared" si="161"/>
        <v>-14</v>
      </c>
      <c r="R1908" t="str">
        <f t="shared" si="156"/>
        <v>8:17</v>
      </c>
      <c r="S1908" t="str">
        <f t="shared" si="158"/>
        <v>'</v>
      </c>
      <c r="T1908" s="1" t="str">
        <f t="shared" si="157"/>
        <v>8:17</v>
      </c>
      <c r="U1908" s="4" t="str">
        <f t="shared" si="159"/>
        <v>{time:'8:17', margin:-14, text: 'Foul on Michael Humphrey.', team: 'STANFORD'},</v>
      </c>
    </row>
    <row r="1909" spans="1:21" ht="15" customHeight="1">
      <c r="A1909" s="1">
        <v>0.34444444444413702</v>
      </c>
      <c r="B1909" s="4">
        <f t="shared" si="160"/>
        <v>8</v>
      </c>
      <c r="C1909" s="2" t="s">
        <v>253</v>
      </c>
      <c r="D1909" s="1">
        <v>0.34513888888888888</v>
      </c>
      <c r="E1909" s="2" t="s">
        <v>27</v>
      </c>
      <c r="F1909" s="2" t="s">
        <v>241</v>
      </c>
      <c r="G1909" s="2" t="s">
        <v>289</v>
      </c>
      <c r="H1909" s="2" t="s">
        <v>288</v>
      </c>
      <c r="I1909">
        <f t="shared" si="161"/>
        <v>-13</v>
      </c>
      <c r="R1909" t="str">
        <f t="shared" ref="R1909:R1972" si="162">B1909&amp;":"&amp;C1909</f>
        <v>8:16</v>
      </c>
      <c r="S1909" t="str">
        <f t="shared" si="158"/>
        <v>'</v>
      </c>
      <c r="T1909" s="1" t="str">
        <f t="shared" ref="T1909:T1972" si="163">R1909</f>
        <v>8:16</v>
      </c>
      <c r="U1909" s="4" t="str">
        <f t="shared" si="159"/>
        <v>{time:'8:16', margin:-13, text: 'Tyrone Wallace made Free Throw.', team: 'CAL'},</v>
      </c>
    </row>
    <row r="1910" spans="1:21" ht="15" customHeight="1">
      <c r="A1910" s="1">
        <v>0.34374999999969202</v>
      </c>
      <c r="B1910" s="4">
        <f t="shared" si="160"/>
        <v>8</v>
      </c>
      <c r="C1910" s="2" t="s">
        <v>252</v>
      </c>
      <c r="D1910" s="1">
        <v>0.34513888888888888</v>
      </c>
      <c r="E1910" s="2" t="s">
        <v>27</v>
      </c>
      <c r="F1910" s="2" t="s">
        <v>241</v>
      </c>
      <c r="G1910" s="2" t="s">
        <v>277</v>
      </c>
      <c r="H1910" s="2" t="s">
        <v>288</v>
      </c>
      <c r="I1910">
        <f t="shared" si="161"/>
        <v>-12</v>
      </c>
      <c r="R1910" t="str">
        <f t="shared" si="162"/>
        <v>8:15</v>
      </c>
      <c r="S1910" t="str">
        <f t="shared" si="158"/>
        <v>'</v>
      </c>
      <c r="T1910" s="1" t="str">
        <f t="shared" si="163"/>
        <v>8:15</v>
      </c>
      <c r="U1910" s="4" t="str">
        <f t="shared" si="159"/>
        <v>{time:'8:15', margin:-12, text: 'Tyrone Wallace made Free Throw.', team: 'CAL'},</v>
      </c>
    </row>
    <row r="1911" spans="1:21" ht="15" hidden="1" customHeight="1">
      <c r="A1911" s="1">
        <v>0.34305555555524703</v>
      </c>
      <c r="B1911" s="4">
        <f t="shared" si="160"/>
        <v>8</v>
      </c>
      <c r="C1911" s="2" t="s">
        <v>251</v>
      </c>
      <c r="I1911">
        <f t="shared" si="161"/>
        <v>-12</v>
      </c>
      <c r="R1911" t="str">
        <f t="shared" si="162"/>
        <v>8:14</v>
      </c>
      <c r="S1911" t="str">
        <f t="shared" si="158"/>
        <v>'</v>
      </c>
      <c r="T1911" s="1" t="str">
        <f t="shared" si="163"/>
        <v>8:14</v>
      </c>
      <c r="U1911" s="4" t="str">
        <f t="shared" si="159"/>
        <v>{time:'8:14', margin:-12, text: '', team: ''},</v>
      </c>
    </row>
    <row r="1912" spans="1:21" ht="15" hidden="1" customHeight="1">
      <c r="A1912" s="1">
        <v>0.34236111111080197</v>
      </c>
      <c r="B1912" s="4">
        <f t="shared" si="160"/>
        <v>8</v>
      </c>
      <c r="C1912" s="2" t="s">
        <v>254</v>
      </c>
      <c r="I1912">
        <f t="shared" si="161"/>
        <v>-12</v>
      </c>
      <c r="R1912" t="str">
        <f t="shared" si="162"/>
        <v>8:13</v>
      </c>
      <c r="S1912" t="str">
        <f t="shared" si="158"/>
        <v>'</v>
      </c>
      <c r="T1912" s="1" t="str">
        <f t="shared" si="163"/>
        <v>8:13</v>
      </c>
      <c r="U1912" s="4" t="str">
        <f t="shared" si="159"/>
        <v>{time:'8:13', margin:-12, text: '', team: ''},</v>
      </c>
    </row>
    <row r="1913" spans="1:21" ht="15" hidden="1" customHeight="1">
      <c r="A1913" s="1">
        <v>0.34166666666635698</v>
      </c>
      <c r="B1913" s="4">
        <f t="shared" si="160"/>
        <v>8</v>
      </c>
      <c r="C1913" s="2" t="s">
        <v>317</v>
      </c>
      <c r="I1913">
        <f t="shared" si="161"/>
        <v>-12</v>
      </c>
      <c r="R1913" t="str">
        <f t="shared" si="162"/>
        <v>8:12</v>
      </c>
      <c r="S1913" t="str">
        <f t="shared" si="158"/>
        <v>'</v>
      </c>
      <c r="T1913" s="1" t="str">
        <f t="shared" si="163"/>
        <v>8:12</v>
      </c>
      <c r="U1913" s="4" t="str">
        <f t="shared" si="159"/>
        <v>{time:'8:12', margin:-12, text: '', team: ''},</v>
      </c>
    </row>
    <row r="1914" spans="1:21" ht="15" hidden="1" customHeight="1">
      <c r="A1914" s="1">
        <v>0.34097222222191198</v>
      </c>
      <c r="B1914" s="4">
        <f t="shared" si="160"/>
        <v>8</v>
      </c>
      <c r="C1914" s="2" t="s">
        <v>250</v>
      </c>
      <c r="I1914">
        <f t="shared" si="161"/>
        <v>-12</v>
      </c>
      <c r="R1914" t="str">
        <f t="shared" si="162"/>
        <v>8:11</v>
      </c>
      <c r="S1914" t="str">
        <f t="shared" si="158"/>
        <v>'</v>
      </c>
      <c r="T1914" s="1" t="str">
        <f t="shared" si="163"/>
        <v>8:11</v>
      </c>
      <c r="U1914" s="4" t="str">
        <f t="shared" si="159"/>
        <v>{time:'8:11', margin:-12, text: '', team: ''},</v>
      </c>
    </row>
    <row r="1915" spans="1:21" ht="15" hidden="1" customHeight="1">
      <c r="A1915" s="1">
        <v>0.34027777777746698</v>
      </c>
      <c r="B1915" s="4">
        <f t="shared" si="160"/>
        <v>8</v>
      </c>
      <c r="C1915" s="2" t="s">
        <v>318</v>
      </c>
      <c r="I1915">
        <f t="shared" si="161"/>
        <v>-12</v>
      </c>
      <c r="R1915" t="str">
        <f t="shared" si="162"/>
        <v>8:10</v>
      </c>
      <c r="S1915" t="str">
        <f t="shared" si="158"/>
        <v>'</v>
      </c>
      <c r="T1915" s="1" t="str">
        <f t="shared" si="163"/>
        <v>8:10</v>
      </c>
      <c r="U1915" s="4" t="str">
        <f t="shared" si="159"/>
        <v>{time:'8:10', margin:-12, text: '', team: ''},</v>
      </c>
    </row>
    <row r="1916" spans="1:21" ht="15" hidden="1" customHeight="1">
      <c r="A1916" s="1">
        <v>0.33958333333302199</v>
      </c>
      <c r="B1916" s="4">
        <f t="shared" si="160"/>
        <v>8</v>
      </c>
      <c r="C1916" s="2" t="s">
        <v>319</v>
      </c>
      <c r="I1916">
        <f t="shared" si="161"/>
        <v>-12</v>
      </c>
      <c r="R1916" t="str">
        <f t="shared" si="162"/>
        <v>8:09</v>
      </c>
      <c r="S1916" t="str">
        <f t="shared" si="158"/>
        <v>'</v>
      </c>
      <c r="T1916" s="1" t="str">
        <f t="shared" si="163"/>
        <v>8:09</v>
      </c>
      <c r="U1916" s="4" t="str">
        <f t="shared" si="159"/>
        <v>{time:'8:09', margin:-12, text: '', team: ''},</v>
      </c>
    </row>
    <row r="1917" spans="1:21" ht="15" hidden="1" customHeight="1">
      <c r="A1917" s="1">
        <v>0.33888888888857699</v>
      </c>
      <c r="B1917" s="4">
        <f t="shared" si="160"/>
        <v>8</v>
      </c>
      <c r="C1917" s="2" t="s">
        <v>320</v>
      </c>
      <c r="I1917">
        <f t="shared" si="161"/>
        <v>-12</v>
      </c>
      <c r="R1917" t="str">
        <f t="shared" si="162"/>
        <v>8:08</v>
      </c>
      <c r="S1917" t="str">
        <f t="shared" si="158"/>
        <v>'</v>
      </c>
      <c r="T1917" s="1" t="str">
        <f t="shared" si="163"/>
        <v>8:08</v>
      </c>
      <c r="U1917" s="4" t="str">
        <f t="shared" si="159"/>
        <v>{time:'8:08', margin:-12, text: '', team: ''},</v>
      </c>
    </row>
    <row r="1918" spans="1:21" ht="15" hidden="1" customHeight="1">
      <c r="A1918" s="1">
        <v>0.33819444444413199</v>
      </c>
      <c r="B1918" s="4">
        <f t="shared" si="160"/>
        <v>8</v>
      </c>
      <c r="C1918" s="2" t="s">
        <v>321</v>
      </c>
      <c r="I1918">
        <f t="shared" si="161"/>
        <v>-12</v>
      </c>
      <c r="R1918" t="str">
        <f t="shared" si="162"/>
        <v>8:07</v>
      </c>
      <c r="S1918" t="str">
        <f t="shared" si="158"/>
        <v>'</v>
      </c>
      <c r="T1918" s="1" t="str">
        <f t="shared" si="163"/>
        <v>8:07</v>
      </c>
      <c r="U1918" s="4" t="str">
        <f t="shared" si="159"/>
        <v>{time:'8:07', margin:-12, text: '', team: ''},</v>
      </c>
    </row>
    <row r="1919" spans="1:21" ht="15" hidden="1" customHeight="1">
      <c r="A1919" s="1">
        <v>0.33749999999968699</v>
      </c>
      <c r="B1919" s="4">
        <f t="shared" si="160"/>
        <v>8</v>
      </c>
      <c r="C1919" s="2" t="s">
        <v>322</v>
      </c>
      <c r="I1919">
        <f t="shared" si="161"/>
        <v>-12</v>
      </c>
      <c r="R1919" t="str">
        <f t="shared" si="162"/>
        <v>8:06</v>
      </c>
      <c r="S1919" t="str">
        <f t="shared" si="158"/>
        <v>'</v>
      </c>
      <c r="T1919" s="1" t="str">
        <f t="shared" si="163"/>
        <v>8:06</v>
      </c>
      <c r="U1919" s="4" t="str">
        <f t="shared" si="159"/>
        <v>{time:'8:06', margin:-12, text: '', team: ''},</v>
      </c>
    </row>
    <row r="1920" spans="1:21" ht="15" hidden="1" customHeight="1">
      <c r="A1920" s="1">
        <v>0.336805555555242</v>
      </c>
      <c r="B1920" s="4">
        <f t="shared" si="160"/>
        <v>8</v>
      </c>
      <c r="C1920" s="2" t="s">
        <v>323</v>
      </c>
      <c r="I1920">
        <f t="shared" si="161"/>
        <v>-12</v>
      </c>
      <c r="R1920" t="str">
        <f t="shared" si="162"/>
        <v>8:05</v>
      </c>
      <c r="S1920" t="str">
        <f t="shared" si="158"/>
        <v>'</v>
      </c>
      <c r="T1920" s="1" t="str">
        <f t="shared" si="163"/>
        <v>8:05</v>
      </c>
      <c r="U1920" s="4" t="str">
        <f t="shared" si="159"/>
        <v>{time:'8:05', margin:-12, text: '', team: ''},</v>
      </c>
    </row>
    <row r="1921" spans="1:21" ht="15" hidden="1" customHeight="1">
      <c r="A1921" s="1">
        <v>0.336111111110797</v>
      </c>
      <c r="B1921" s="4">
        <f t="shared" si="160"/>
        <v>8</v>
      </c>
      <c r="C1921" s="2" t="s">
        <v>324</v>
      </c>
      <c r="I1921">
        <f t="shared" si="161"/>
        <v>-12</v>
      </c>
      <c r="R1921" t="str">
        <f t="shared" si="162"/>
        <v>8:04</v>
      </c>
      <c r="S1921" t="str">
        <f t="shared" si="158"/>
        <v>'</v>
      </c>
      <c r="T1921" s="1" t="str">
        <f t="shared" si="163"/>
        <v>8:04</v>
      </c>
      <c r="U1921" s="4" t="str">
        <f t="shared" si="159"/>
        <v>{time:'8:04', margin:-12, text: '', team: ''},</v>
      </c>
    </row>
    <row r="1922" spans="1:21" ht="15" hidden="1" customHeight="1">
      <c r="A1922" s="1">
        <v>0.335416666666352</v>
      </c>
      <c r="B1922" s="4">
        <f t="shared" si="160"/>
        <v>8</v>
      </c>
      <c r="C1922" s="2" t="s">
        <v>325</v>
      </c>
      <c r="I1922">
        <f t="shared" si="161"/>
        <v>-12</v>
      </c>
      <c r="R1922" t="str">
        <f t="shared" si="162"/>
        <v>8:03</v>
      </c>
      <c r="S1922" t="str">
        <f t="shared" si="158"/>
        <v>'</v>
      </c>
      <c r="T1922" s="1" t="str">
        <f t="shared" si="163"/>
        <v>8:03</v>
      </c>
      <c r="U1922" s="4" t="str">
        <f t="shared" si="159"/>
        <v>{time:'8:03', margin:-12, text: '', team: ''},</v>
      </c>
    </row>
    <row r="1923" spans="1:21" ht="15" hidden="1" customHeight="1">
      <c r="A1923" s="1">
        <v>0.33472222222190701</v>
      </c>
      <c r="B1923" s="4">
        <f t="shared" si="160"/>
        <v>8</v>
      </c>
      <c r="C1923" s="2" t="s">
        <v>326</v>
      </c>
      <c r="I1923">
        <f t="shared" si="161"/>
        <v>-12</v>
      </c>
      <c r="R1923" t="str">
        <f t="shared" si="162"/>
        <v>8:02</v>
      </c>
      <c r="S1923" t="str">
        <f t="shared" si="158"/>
        <v>'</v>
      </c>
      <c r="T1923" s="1" t="str">
        <f t="shared" si="163"/>
        <v>8:02</v>
      </c>
      <c r="U1923" s="4" t="str">
        <f t="shared" si="159"/>
        <v>{time:'8:02', margin:-12, text: '', team: ''},</v>
      </c>
    </row>
    <row r="1924" spans="1:21" ht="15" hidden="1" customHeight="1">
      <c r="A1924" s="1">
        <v>0.33402777777746201</v>
      </c>
      <c r="B1924" s="4">
        <f t="shared" si="160"/>
        <v>8</v>
      </c>
      <c r="C1924" s="2" t="s">
        <v>327</v>
      </c>
      <c r="I1924">
        <f t="shared" si="161"/>
        <v>-12</v>
      </c>
      <c r="R1924" t="str">
        <f t="shared" si="162"/>
        <v>8:01</v>
      </c>
      <c r="S1924" t="str">
        <f t="shared" si="158"/>
        <v>'</v>
      </c>
      <c r="T1924" s="1" t="str">
        <f t="shared" si="163"/>
        <v>8:01</v>
      </c>
      <c r="U1924" s="4" t="str">
        <f t="shared" si="159"/>
        <v>{time:'8:01', margin:-12, text: '', team: ''},</v>
      </c>
    </row>
    <row r="1925" spans="1:21" ht="15" hidden="1" customHeight="1">
      <c r="A1925" s="1">
        <v>0.33333333333301701</v>
      </c>
      <c r="B1925" s="4">
        <f t="shared" si="160"/>
        <v>8</v>
      </c>
      <c r="C1925" s="2" t="s">
        <v>309</v>
      </c>
      <c r="I1925">
        <f t="shared" si="161"/>
        <v>-12</v>
      </c>
      <c r="R1925" t="str">
        <f t="shared" si="162"/>
        <v>8:00</v>
      </c>
      <c r="S1925" t="str">
        <f t="shared" ref="S1925:S1988" si="164">"'"</f>
        <v>'</v>
      </c>
      <c r="T1925" s="1" t="str">
        <f t="shared" si="163"/>
        <v>8:00</v>
      </c>
      <c r="U1925" s="4" t="str">
        <f t="shared" ref="U1925:U1988" si="165">"{time:'"&amp;R1925&amp;"', margin:"&amp;I1925&amp;", text: '"&amp;E1925&amp;"', team: '"&amp;F1925&amp;"'},"</f>
        <v>{time:'8:00', margin:-12, text: '', team: ''},</v>
      </c>
    </row>
    <row r="1926" spans="1:21" ht="15" hidden="1" customHeight="1">
      <c r="A1926" s="1">
        <v>0.33263888888857202</v>
      </c>
      <c r="B1926" s="4">
        <f t="shared" ref="B1926:B1989" si="166">IF(C1925="00",B1925-1,B1925)</f>
        <v>7</v>
      </c>
      <c r="C1926" s="2" t="s">
        <v>287</v>
      </c>
      <c r="I1926">
        <f t="shared" ref="I1926:I1989" si="167">IF(E1926="",I1925,(G1926-H1926))</f>
        <v>-12</v>
      </c>
      <c r="R1926" t="str">
        <f t="shared" si="162"/>
        <v>7:59</v>
      </c>
      <c r="S1926" t="str">
        <f t="shared" si="164"/>
        <v>'</v>
      </c>
      <c r="T1926" s="1" t="str">
        <f t="shared" si="163"/>
        <v>7:59</v>
      </c>
      <c r="U1926" s="4" t="str">
        <f t="shared" si="165"/>
        <v>{time:'7:59', margin:-12, text: '', team: ''},</v>
      </c>
    </row>
    <row r="1927" spans="1:21" ht="15" hidden="1" customHeight="1">
      <c r="A1927" s="1">
        <v>0.33194444444412702</v>
      </c>
      <c r="B1927" s="4">
        <f t="shared" si="166"/>
        <v>7</v>
      </c>
      <c r="C1927" s="2" t="s">
        <v>285</v>
      </c>
      <c r="I1927">
        <f t="shared" si="167"/>
        <v>-12</v>
      </c>
      <c r="R1927" t="str">
        <f t="shared" si="162"/>
        <v>7:58</v>
      </c>
      <c r="S1927" t="str">
        <f t="shared" si="164"/>
        <v>'</v>
      </c>
      <c r="T1927" s="1" t="str">
        <f t="shared" si="163"/>
        <v>7:58</v>
      </c>
      <c r="U1927" s="4" t="str">
        <f t="shared" si="165"/>
        <v>{time:'7:58', margin:-12, text: '', team: ''},</v>
      </c>
    </row>
    <row r="1928" spans="1:21" ht="15" hidden="1" customHeight="1">
      <c r="A1928" s="1">
        <v>0.33124999999968202</v>
      </c>
      <c r="B1928" s="4">
        <f t="shared" si="166"/>
        <v>7</v>
      </c>
      <c r="C1928" s="2" t="s">
        <v>297</v>
      </c>
      <c r="I1928">
        <f t="shared" si="167"/>
        <v>-12</v>
      </c>
      <c r="R1928" t="str">
        <f t="shared" si="162"/>
        <v>7:57</v>
      </c>
      <c r="S1928" t="str">
        <f t="shared" si="164"/>
        <v>'</v>
      </c>
      <c r="T1928" s="1" t="str">
        <f t="shared" si="163"/>
        <v>7:57</v>
      </c>
      <c r="U1928" s="4" t="str">
        <f t="shared" si="165"/>
        <v>{time:'7:57', margin:-12, text: '', team: ''},</v>
      </c>
    </row>
    <row r="1929" spans="1:21" ht="15" hidden="1" customHeight="1">
      <c r="A1929" s="1">
        <v>0.33055555555523702</v>
      </c>
      <c r="B1929" s="4">
        <f t="shared" si="166"/>
        <v>7</v>
      </c>
      <c r="C1929" s="2" t="s">
        <v>284</v>
      </c>
      <c r="I1929">
        <f t="shared" si="167"/>
        <v>-12</v>
      </c>
      <c r="R1929" t="str">
        <f t="shared" si="162"/>
        <v>7:56</v>
      </c>
      <c r="S1929" t="str">
        <f t="shared" si="164"/>
        <v>'</v>
      </c>
      <c r="T1929" s="1" t="str">
        <f t="shared" si="163"/>
        <v>7:56</v>
      </c>
      <c r="U1929" s="4" t="str">
        <f t="shared" si="165"/>
        <v>{time:'7:56', margin:-12, text: '', team: ''},</v>
      </c>
    </row>
    <row r="1930" spans="1:21" ht="15" hidden="1" customHeight="1">
      <c r="A1930" s="1">
        <v>0.32986111111079203</v>
      </c>
      <c r="B1930" s="4">
        <f t="shared" si="166"/>
        <v>7</v>
      </c>
      <c r="C1930" s="2" t="s">
        <v>293</v>
      </c>
      <c r="I1930">
        <f t="shared" si="167"/>
        <v>-12</v>
      </c>
      <c r="R1930" t="str">
        <f t="shared" si="162"/>
        <v>7:55</v>
      </c>
      <c r="S1930" t="str">
        <f t="shared" si="164"/>
        <v>'</v>
      </c>
      <c r="T1930" s="1" t="str">
        <f t="shared" si="163"/>
        <v>7:55</v>
      </c>
      <c r="U1930" s="4" t="str">
        <f t="shared" si="165"/>
        <v>{time:'7:55', margin:-12, text: '', team: ''},</v>
      </c>
    </row>
    <row r="1931" spans="1:21">
      <c r="A1931" s="1">
        <v>0.32916666666634697</v>
      </c>
      <c r="B1931" s="4">
        <f t="shared" si="166"/>
        <v>7</v>
      </c>
      <c r="C1931" s="2" t="s">
        <v>282</v>
      </c>
      <c r="D1931" s="1">
        <v>0.32916666666666666</v>
      </c>
      <c r="E1931" s="2" t="s">
        <v>193</v>
      </c>
      <c r="F1931" s="2" t="s">
        <v>5</v>
      </c>
      <c r="G1931" s="2" t="s">
        <v>277</v>
      </c>
      <c r="H1931" s="2" t="s">
        <v>288</v>
      </c>
      <c r="I1931">
        <f t="shared" si="167"/>
        <v>-12</v>
      </c>
      <c r="R1931" t="str">
        <f t="shared" si="162"/>
        <v>7:54</v>
      </c>
      <c r="S1931" t="str">
        <f t="shared" si="164"/>
        <v>'</v>
      </c>
      <c r="T1931" s="1" t="str">
        <f t="shared" si="163"/>
        <v>7:54</v>
      </c>
      <c r="U1931" s="4" t="str">
        <f t="shared" si="165"/>
        <v>{time:'7:54', margin:-12, text: 'Michael Humphrey missed Jumper.', team: 'STANFORD'},</v>
      </c>
    </row>
    <row r="1932" spans="1:21" ht="15" customHeight="1">
      <c r="A1932" s="1">
        <v>0.32847222222190198</v>
      </c>
      <c r="B1932" s="4">
        <f t="shared" si="166"/>
        <v>7</v>
      </c>
      <c r="C1932" s="2" t="s">
        <v>310</v>
      </c>
      <c r="D1932" s="1">
        <v>0.32916666666666666</v>
      </c>
      <c r="E1932" s="2" t="s">
        <v>45</v>
      </c>
      <c r="F1932" s="2" t="s">
        <v>5</v>
      </c>
      <c r="G1932" s="2" t="s">
        <v>277</v>
      </c>
      <c r="H1932" s="2" t="s">
        <v>288</v>
      </c>
      <c r="I1932">
        <f t="shared" si="167"/>
        <v>-12</v>
      </c>
      <c r="R1932" t="str">
        <f t="shared" si="162"/>
        <v>7:53</v>
      </c>
      <c r="S1932" t="str">
        <f t="shared" si="164"/>
        <v>'</v>
      </c>
      <c r="T1932" s="1" t="str">
        <f t="shared" si="163"/>
        <v>7:53</v>
      </c>
      <c r="U1932" s="4" t="str">
        <f t="shared" si="165"/>
        <v>{time:'7:53', margin:-12, text: 'Stanford Offensive Rebound.', team: 'STANFORD'},</v>
      </c>
    </row>
    <row r="1933" spans="1:21" ht="15" hidden="1" customHeight="1">
      <c r="A1933" s="1">
        <v>0.32777777777745698</v>
      </c>
      <c r="B1933" s="4">
        <f t="shared" si="166"/>
        <v>7</v>
      </c>
      <c r="C1933" s="2" t="s">
        <v>280</v>
      </c>
      <c r="I1933">
        <f t="shared" si="167"/>
        <v>-12</v>
      </c>
      <c r="R1933" t="str">
        <f t="shared" si="162"/>
        <v>7:52</v>
      </c>
      <c r="S1933" t="str">
        <f t="shared" si="164"/>
        <v>'</v>
      </c>
      <c r="T1933" s="1" t="str">
        <f t="shared" si="163"/>
        <v>7:52</v>
      </c>
      <c r="U1933" s="4" t="str">
        <f t="shared" si="165"/>
        <v>{time:'7:52', margin:-12, text: '', team: ''},</v>
      </c>
    </row>
    <row r="1934" spans="1:21" ht="15" customHeight="1">
      <c r="A1934" s="1">
        <v>0.32708333333301198</v>
      </c>
      <c r="B1934" s="4">
        <f t="shared" si="166"/>
        <v>7</v>
      </c>
      <c r="C1934" s="2" t="s">
        <v>311</v>
      </c>
      <c r="D1934" s="1">
        <v>0.32708333333333334</v>
      </c>
      <c r="E1934" s="2" t="s">
        <v>38</v>
      </c>
      <c r="F1934" s="2" t="s">
        <v>241</v>
      </c>
      <c r="G1934" s="2">
        <v>48</v>
      </c>
      <c r="H1934" s="2">
        <v>60</v>
      </c>
      <c r="I1934">
        <f t="shared" si="167"/>
        <v>-12</v>
      </c>
      <c r="R1934" t="str">
        <f t="shared" si="162"/>
        <v>7:51</v>
      </c>
      <c r="S1934" t="str">
        <f t="shared" si="164"/>
        <v>'</v>
      </c>
      <c r="T1934" s="1" t="str">
        <f t="shared" si="163"/>
        <v>7:51</v>
      </c>
      <c r="U1934" s="4" t="str">
        <f t="shared" si="165"/>
        <v>{time:'7:51', margin:-12, text: 'Official TV Timeout', team: 'CAL'},</v>
      </c>
    </row>
    <row r="1935" spans="1:21" ht="15" hidden="1" customHeight="1">
      <c r="A1935" s="1">
        <v>0.32638888888856699</v>
      </c>
      <c r="B1935" s="4">
        <f t="shared" si="166"/>
        <v>7</v>
      </c>
      <c r="C1935" s="2" t="s">
        <v>279</v>
      </c>
      <c r="I1935">
        <f t="shared" si="167"/>
        <v>-12</v>
      </c>
      <c r="R1935" t="str">
        <f t="shared" si="162"/>
        <v>7:50</v>
      </c>
      <c r="S1935" t="str">
        <f t="shared" si="164"/>
        <v>'</v>
      </c>
      <c r="T1935" s="1" t="str">
        <f t="shared" si="163"/>
        <v>7:50</v>
      </c>
      <c r="U1935" s="4" t="str">
        <f t="shared" si="165"/>
        <v>{time:'7:50', margin:-12, text: '', team: ''},</v>
      </c>
    </row>
    <row r="1936" spans="1:21" ht="15" hidden="1" customHeight="1">
      <c r="A1936" s="1">
        <v>0.32569444444412199</v>
      </c>
      <c r="B1936" s="4">
        <f t="shared" si="166"/>
        <v>7</v>
      </c>
      <c r="C1936" s="2" t="s">
        <v>312</v>
      </c>
      <c r="I1936">
        <f t="shared" si="167"/>
        <v>-12</v>
      </c>
      <c r="R1936" t="str">
        <f t="shared" si="162"/>
        <v>7:49</v>
      </c>
      <c r="S1936" t="str">
        <f t="shared" si="164"/>
        <v>'</v>
      </c>
      <c r="T1936" s="1" t="str">
        <f t="shared" si="163"/>
        <v>7:49</v>
      </c>
      <c r="U1936" s="4" t="str">
        <f t="shared" si="165"/>
        <v>{time:'7:49', margin:-12, text: '', team: ''},</v>
      </c>
    </row>
    <row r="1937" spans="1:21" ht="15" hidden="1" customHeight="1">
      <c r="A1937" s="1">
        <v>0.32499999999967699</v>
      </c>
      <c r="B1937" s="4">
        <f t="shared" si="166"/>
        <v>7</v>
      </c>
      <c r="C1937" s="2" t="s">
        <v>277</v>
      </c>
      <c r="I1937">
        <f t="shared" si="167"/>
        <v>-12</v>
      </c>
      <c r="R1937" t="str">
        <f t="shared" si="162"/>
        <v>7:48</v>
      </c>
      <c r="S1937" t="str">
        <f t="shared" si="164"/>
        <v>'</v>
      </c>
      <c r="T1937" s="1" t="str">
        <f t="shared" si="163"/>
        <v>7:48</v>
      </c>
      <c r="U1937" s="4" t="str">
        <f t="shared" si="165"/>
        <v>{time:'7:48', margin:-12, text: '', team: ''},</v>
      </c>
    </row>
    <row r="1938" spans="1:21" ht="15" hidden="1" customHeight="1">
      <c r="A1938" s="1">
        <v>0.32430555555523199</v>
      </c>
      <c r="B1938" s="4">
        <f t="shared" si="166"/>
        <v>7</v>
      </c>
      <c r="C1938" s="2" t="s">
        <v>289</v>
      </c>
      <c r="I1938">
        <f t="shared" si="167"/>
        <v>-12</v>
      </c>
      <c r="R1938" t="str">
        <f t="shared" si="162"/>
        <v>7:47</v>
      </c>
      <c r="S1938" t="str">
        <f t="shared" si="164"/>
        <v>'</v>
      </c>
      <c r="T1938" s="1" t="str">
        <f t="shared" si="163"/>
        <v>7:47</v>
      </c>
      <c r="U1938" s="4" t="str">
        <f t="shared" si="165"/>
        <v>{time:'7:47', margin:-12, text: '', team: ''},</v>
      </c>
    </row>
    <row r="1939" spans="1:21" ht="15" hidden="1" customHeight="1">
      <c r="A1939" s="1">
        <v>0.323611111110787</v>
      </c>
      <c r="B1939" s="4">
        <f t="shared" si="166"/>
        <v>7</v>
      </c>
      <c r="C1939" s="2" t="s">
        <v>276</v>
      </c>
      <c r="I1939">
        <f t="shared" si="167"/>
        <v>-12</v>
      </c>
      <c r="R1939" t="str">
        <f t="shared" si="162"/>
        <v>7:46</v>
      </c>
      <c r="S1939" t="str">
        <f t="shared" si="164"/>
        <v>'</v>
      </c>
      <c r="T1939" s="1" t="str">
        <f t="shared" si="163"/>
        <v>7:46</v>
      </c>
      <c r="U1939" s="4" t="str">
        <f t="shared" si="165"/>
        <v>{time:'7:46', margin:-12, text: '', team: ''},</v>
      </c>
    </row>
    <row r="1940" spans="1:21" ht="15" hidden="1" customHeight="1">
      <c r="A1940" s="1">
        <v>0.322916666666342</v>
      </c>
      <c r="B1940" s="4">
        <f t="shared" si="166"/>
        <v>7</v>
      </c>
      <c r="C1940" s="2" t="s">
        <v>286</v>
      </c>
      <c r="I1940">
        <f t="shared" si="167"/>
        <v>-12</v>
      </c>
      <c r="R1940" t="str">
        <f t="shared" si="162"/>
        <v>7:45</v>
      </c>
      <c r="S1940" t="str">
        <f t="shared" si="164"/>
        <v>'</v>
      </c>
      <c r="T1940" s="1" t="str">
        <f t="shared" si="163"/>
        <v>7:45</v>
      </c>
      <c r="U1940" s="4" t="str">
        <f t="shared" si="165"/>
        <v>{time:'7:45', margin:-12, text: '', team: ''},</v>
      </c>
    </row>
    <row r="1941" spans="1:21" ht="15" hidden="1" customHeight="1">
      <c r="A1941" s="1">
        <v>0.322222222221897</v>
      </c>
      <c r="B1941" s="4">
        <f t="shared" si="166"/>
        <v>7</v>
      </c>
      <c r="C1941" s="2" t="s">
        <v>274</v>
      </c>
      <c r="I1941">
        <f t="shared" si="167"/>
        <v>-12</v>
      </c>
      <c r="R1941" t="str">
        <f t="shared" si="162"/>
        <v>7:44</v>
      </c>
      <c r="S1941" t="str">
        <f t="shared" si="164"/>
        <v>'</v>
      </c>
      <c r="T1941" s="1" t="str">
        <f t="shared" si="163"/>
        <v>7:44</v>
      </c>
      <c r="U1941" s="4" t="str">
        <f t="shared" si="165"/>
        <v>{time:'7:44', margin:-12, text: '', team: ''},</v>
      </c>
    </row>
    <row r="1942" spans="1:21" ht="15" hidden="1" customHeight="1">
      <c r="A1942" s="1">
        <v>0.32152777777745201</v>
      </c>
      <c r="B1942" s="4">
        <f t="shared" si="166"/>
        <v>7</v>
      </c>
      <c r="C1942" s="2" t="s">
        <v>283</v>
      </c>
      <c r="I1942">
        <f t="shared" si="167"/>
        <v>-12</v>
      </c>
      <c r="R1942" t="str">
        <f t="shared" si="162"/>
        <v>7:43</v>
      </c>
      <c r="S1942" t="str">
        <f t="shared" si="164"/>
        <v>'</v>
      </c>
      <c r="T1942" s="1" t="str">
        <f t="shared" si="163"/>
        <v>7:43</v>
      </c>
      <c r="U1942" s="4" t="str">
        <f t="shared" si="165"/>
        <v>{time:'7:43', margin:-12, text: '', team: ''},</v>
      </c>
    </row>
    <row r="1943" spans="1:21" ht="15" hidden="1" customHeight="1">
      <c r="A1943" s="1">
        <v>0.32083333333300701</v>
      </c>
      <c r="B1943" s="4">
        <f t="shared" si="166"/>
        <v>7</v>
      </c>
      <c r="C1943" s="2" t="s">
        <v>273</v>
      </c>
      <c r="I1943">
        <f t="shared" si="167"/>
        <v>-12</v>
      </c>
      <c r="R1943" t="str">
        <f t="shared" si="162"/>
        <v>7:42</v>
      </c>
      <c r="S1943" t="str">
        <f t="shared" si="164"/>
        <v>'</v>
      </c>
      <c r="T1943" s="1" t="str">
        <f t="shared" si="163"/>
        <v>7:42</v>
      </c>
      <c r="U1943" s="4" t="str">
        <f t="shared" si="165"/>
        <v>{time:'7:42', margin:-12, text: '', team: ''},</v>
      </c>
    </row>
    <row r="1944" spans="1:21" ht="15" hidden="1" customHeight="1">
      <c r="A1944" s="1">
        <v>0.32013888888856201</v>
      </c>
      <c r="B1944" s="4">
        <f t="shared" si="166"/>
        <v>7</v>
      </c>
      <c r="C1944" s="2" t="s">
        <v>281</v>
      </c>
      <c r="I1944">
        <f t="shared" si="167"/>
        <v>-12</v>
      </c>
      <c r="R1944" t="str">
        <f t="shared" si="162"/>
        <v>7:41</v>
      </c>
      <c r="S1944" t="str">
        <f t="shared" si="164"/>
        <v>'</v>
      </c>
      <c r="T1944" s="1" t="str">
        <f t="shared" si="163"/>
        <v>7:41</v>
      </c>
      <c r="U1944" s="4" t="str">
        <f t="shared" si="165"/>
        <v>{time:'7:41', margin:-12, text: '', team: ''},</v>
      </c>
    </row>
    <row r="1945" spans="1:21" ht="15" hidden="1" customHeight="1">
      <c r="A1945" s="1">
        <v>0.31944444444411702</v>
      </c>
      <c r="B1945" s="4">
        <f t="shared" si="166"/>
        <v>7</v>
      </c>
      <c r="C1945" s="2" t="s">
        <v>272</v>
      </c>
      <c r="I1945">
        <f t="shared" si="167"/>
        <v>-12</v>
      </c>
      <c r="R1945" t="str">
        <f t="shared" si="162"/>
        <v>7:40</v>
      </c>
      <c r="S1945" t="str">
        <f t="shared" si="164"/>
        <v>'</v>
      </c>
      <c r="T1945" s="1" t="str">
        <f t="shared" si="163"/>
        <v>7:40</v>
      </c>
      <c r="U1945" s="4" t="str">
        <f t="shared" si="165"/>
        <v>{time:'7:40', margin:-12, text: '', team: ''},</v>
      </c>
    </row>
    <row r="1946" spans="1:21" ht="15" hidden="1" customHeight="1">
      <c r="A1946" s="1">
        <v>0.31874999999967202</v>
      </c>
      <c r="B1946" s="4">
        <f t="shared" si="166"/>
        <v>7</v>
      </c>
      <c r="C1946" s="2" t="s">
        <v>271</v>
      </c>
      <c r="I1946">
        <f t="shared" si="167"/>
        <v>-12</v>
      </c>
      <c r="R1946" t="str">
        <f t="shared" si="162"/>
        <v>7:39</v>
      </c>
      <c r="S1946" t="str">
        <f t="shared" si="164"/>
        <v>'</v>
      </c>
      <c r="T1946" s="1" t="str">
        <f t="shared" si="163"/>
        <v>7:39</v>
      </c>
      <c r="U1946" s="4" t="str">
        <f t="shared" si="165"/>
        <v>{time:'7:39', margin:-12, text: '', team: ''},</v>
      </c>
    </row>
    <row r="1947" spans="1:21" ht="15" hidden="1" customHeight="1">
      <c r="A1947" s="1">
        <v>0.31805555555522702</v>
      </c>
      <c r="B1947" s="4">
        <f t="shared" si="166"/>
        <v>7</v>
      </c>
      <c r="C1947" s="2" t="s">
        <v>313</v>
      </c>
      <c r="I1947">
        <f t="shared" si="167"/>
        <v>-12</v>
      </c>
      <c r="R1947" t="str">
        <f t="shared" si="162"/>
        <v>7:38</v>
      </c>
      <c r="S1947" t="str">
        <f t="shared" si="164"/>
        <v>'</v>
      </c>
      <c r="T1947" s="1" t="str">
        <f t="shared" si="163"/>
        <v>7:38</v>
      </c>
      <c r="U1947" s="4" t="str">
        <f t="shared" si="165"/>
        <v>{time:'7:38', margin:-12, text: '', team: ''},</v>
      </c>
    </row>
    <row r="1948" spans="1:21" ht="15" hidden="1" customHeight="1">
      <c r="A1948" s="1">
        <v>0.31736111111078202</v>
      </c>
      <c r="B1948" s="4">
        <f t="shared" si="166"/>
        <v>7</v>
      </c>
      <c r="C1948" s="2" t="s">
        <v>270</v>
      </c>
      <c r="I1948">
        <f t="shared" si="167"/>
        <v>-12</v>
      </c>
      <c r="R1948" t="str">
        <f t="shared" si="162"/>
        <v>7:37</v>
      </c>
      <c r="S1948" t="str">
        <f t="shared" si="164"/>
        <v>'</v>
      </c>
      <c r="T1948" s="1" t="str">
        <f t="shared" si="163"/>
        <v>7:37</v>
      </c>
      <c r="U1948" s="4" t="str">
        <f t="shared" si="165"/>
        <v>{time:'7:37', margin:-12, text: '', team: ''},</v>
      </c>
    </row>
    <row r="1949" spans="1:21" ht="15" hidden="1" customHeight="1">
      <c r="A1949" s="1">
        <v>0.31666666666633703</v>
      </c>
      <c r="B1949" s="4">
        <f t="shared" si="166"/>
        <v>7</v>
      </c>
      <c r="C1949" s="2" t="s">
        <v>278</v>
      </c>
      <c r="I1949">
        <f t="shared" si="167"/>
        <v>-12</v>
      </c>
      <c r="R1949" t="str">
        <f t="shared" si="162"/>
        <v>7:36</v>
      </c>
      <c r="S1949" t="str">
        <f t="shared" si="164"/>
        <v>'</v>
      </c>
      <c r="T1949" s="1" t="str">
        <f t="shared" si="163"/>
        <v>7:36</v>
      </c>
      <c r="U1949" s="4" t="str">
        <f t="shared" si="165"/>
        <v>{time:'7:36', margin:-12, text: '', team: ''},</v>
      </c>
    </row>
    <row r="1950" spans="1:21" ht="15" hidden="1" customHeight="1">
      <c r="A1950" s="1">
        <v>0.31597222222189197</v>
      </c>
      <c r="B1950" s="4">
        <f t="shared" si="166"/>
        <v>7</v>
      </c>
      <c r="C1950" s="2" t="s">
        <v>269</v>
      </c>
      <c r="I1950">
        <f t="shared" si="167"/>
        <v>-12</v>
      </c>
      <c r="R1950" t="str">
        <f t="shared" si="162"/>
        <v>7:35</v>
      </c>
      <c r="S1950" t="str">
        <f t="shared" si="164"/>
        <v>'</v>
      </c>
      <c r="T1950" s="1" t="str">
        <f t="shared" si="163"/>
        <v>7:35</v>
      </c>
      <c r="U1950" s="4" t="str">
        <f t="shared" si="165"/>
        <v>{time:'7:35', margin:-12, text: '', team: ''},</v>
      </c>
    </row>
    <row r="1951" spans="1:21" ht="15" hidden="1" customHeight="1">
      <c r="A1951" s="1">
        <v>0.31527777777744698</v>
      </c>
      <c r="B1951" s="4">
        <f t="shared" si="166"/>
        <v>7</v>
      </c>
      <c r="C1951" s="2" t="s">
        <v>268</v>
      </c>
      <c r="I1951">
        <f t="shared" si="167"/>
        <v>-12</v>
      </c>
      <c r="R1951" t="str">
        <f t="shared" si="162"/>
        <v>7:34</v>
      </c>
      <c r="S1951" t="str">
        <f t="shared" si="164"/>
        <v>'</v>
      </c>
      <c r="T1951" s="1" t="str">
        <f t="shared" si="163"/>
        <v>7:34</v>
      </c>
      <c r="U1951" s="4" t="str">
        <f t="shared" si="165"/>
        <v>{time:'7:34', margin:-12, text: '', team: ''},</v>
      </c>
    </row>
    <row r="1952" spans="1:21" ht="15" hidden="1" customHeight="1">
      <c r="A1952" s="1">
        <v>0.31458333333300198</v>
      </c>
      <c r="B1952" s="4">
        <f t="shared" si="166"/>
        <v>7</v>
      </c>
      <c r="C1952" s="2" t="s">
        <v>267</v>
      </c>
      <c r="I1952">
        <f t="shared" si="167"/>
        <v>-12</v>
      </c>
      <c r="R1952" t="str">
        <f t="shared" si="162"/>
        <v>7:33</v>
      </c>
      <c r="S1952" t="str">
        <f t="shared" si="164"/>
        <v>'</v>
      </c>
      <c r="T1952" s="1" t="str">
        <f t="shared" si="163"/>
        <v>7:33</v>
      </c>
      <c r="U1952" s="4" t="str">
        <f t="shared" si="165"/>
        <v>{time:'7:33', margin:-12, text: '', team: ''},</v>
      </c>
    </row>
    <row r="1953" spans="1:21" ht="15" hidden="1" customHeight="1">
      <c r="A1953" s="1">
        <v>0.31388888888855698</v>
      </c>
      <c r="B1953" s="4">
        <f t="shared" si="166"/>
        <v>7</v>
      </c>
      <c r="C1953" s="2" t="s">
        <v>275</v>
      </c>
      <c r="I1953">
        <f t="shared" si="167"/>
        <v>-12</v>
      </c>
      <c r="R1953" t="str">
        <f t="shared" si="162"/>
        <v>7:32</v>
      </c>
      <c r="S1953" t="str">
        <f t="shared" si="164"/>
        <v>'</v>
      </c>
      <c r="T1953" s="1" t="str">
        <f t="shared" si="163"/>
        <v>7:32</v>
      </c>
      <c r="U1953" s="4" t="str">
        <f t="shared" si="165"/>
        <v>{time:'7:32', margin:-12, text: '', team: ''},</v>
      </c>
    </row>
    <row r="1954" spans="1:21" ht="15" hidden="1" customHeight="1">
      <c r="A1954" s="1">
        <v>0.31319444444411199</v>
      </c>
      <c r="B1954" s="4">
        <f t="shared" si="166"/>
        <v>7</v>
      </c>
      <c r="C1954" s="2" t="s">
        <v>314</v>
      </c>
      <c r="I1954">
        <f t="shared" si="167"/>
        <v>-12</v>
      </c>
      <c r="R1954" t="str">
        <f t="shared" si="162"/>
        <v>7:31</v>
      </c>
      <c r="S1954" t="str">
        <f t="shared" si="164"/>
        <v>'</v>
      </c>
      <c r="T1954" s="1" t="str">
        <f t="shared" si="163"/>
        <v>7:31</v>
      </c>
      <c r="U1954" s="4" t="str">
        <f t="shared" si="165"/>
        <v>{time:'7:31', margin:-12, text: '', team: ''},</v>
      </c>
    </row>
    <row r="1955" spans="1:21" ht="15" hidden="1" customHeight="1">
      <c r="A1955" s="1">
        <v>0.31249999999966699</v>
      </c>
      <c r="B1955" s="4">
        <f t="shared" si="166"/>
        <v>7</v>
      </c>
      <c r="C1955" s="2" t="s">
        <v>266</v>
      </c>
      <c r="I1955">
        <f t="shared" si="167"/>
        <v>-12</v>
      </c>
      <c r="R1955" t="str">
        <f t="shared" si="162"/>
        <v>7:30</v>
      </c>
      <c r="S1955" t="str">
        <f t="shared" si="164"/>
        <v>'</v>
      </c>
      <c r="T1955" s="1" t="str">
        <f t="shared" si="163"/>
        <v>7:30</v>
      </c>
      <c r="U1955" s="4" t="str">
        <f t="shared" si="165"/>
        <v>{time:'7:30', margin:-12, text: '', team: ''},</v>
      </c>
    </row>
    <row r="1956" spans="1:21" ht="15" hidden="1" customHeight="1">
      <c r="A1956" s="1">
        <v>0.31180555555522199</v>
      </c>
      <c r="B1956" s="4">
        <f t="shared" si="166"/>
        <v>7</v>
      </c>
      <c r="C1956" s="2" t="s">
        <v>315</v>
      </c>
      <c r="I1956">
        <f t="shared" si="167"/>
        <v>-12</v>
      </c>
      <c r="R1956" t="str">
        <f t="shared" si="162"/>
        <v>7:29</v>
      </c>
      <c r="S1956" t="str">
        <f t="shared" si="164"/>
        <v>'</v>
      </c>
      <c r="T1956" s="1" t="str">
        <f t="shared" si="163"/>
        <v>7:29</v>
      </c>
      <c r="U1956" s="4" t="str">
        <f t="shared" si="165"/>
        <v>{time:'7:29', margin:-12, text: '', team: ''},</v>
      </c>
    </row>
    <row r="1957" spans="1:21" ht="15" hidden="1" customHeight="1">
      <c r="A1957" s="1">
        <v>0.31111111111077699</v>
      </c>
      <c r="B1957" s="4">
        <f t="shared" si="166"/>
        <v>7</v>
      </c>
      <c r="C1957" s="2" t="s">
        <v>263</v>
      </c>
      <c r="I1957">
        <f t="shared" si="167"/>
        <v>-12</v>
      </c>
      <c r="R1957" t="str">
        <f t="shared" si="162"/>
        <v>7:28</v>
      </c>
      <c r="S1957" t="str">
        <f t="shared" si="164"/>
        <v>'</v>
      </c>
      <c r="T1957" s="1" t="str">
        <f t="shared" si="163"/>
        <v>7:28</v>
      </c>
      <c r="U1957" s="4" t="str">
        <f t="shared" si="165"/>
        <v>{time:'7:28', margin:-12, text: '', team: ''},</v>
      </c>
    </row>
    <row r="1958" spans="1:21" ht="15" hidden="1" customHeight="1">
      <c r="A1958" s="1">
        <v>0.310416666666332</v>
      </c>
      <c r="B1958" s="4">
        <f t="shared" si="166"/>
        <v>7</v>
      </c>
      <c r="C1958" s="2" t="s">
        <v>316</v>
      </c>
      <c r="I1958">
        <f t="shared" si="167"/>
        <v>-12</v>
      </c>
      <c r="R1958" t="str">
        <f t="shared" si="162"/>
        <v>7:27</v>
      </c>
      <c r="S1958" t="str">
        <f t="shared" si="164"/>
        <v>'</v>
      </c>
      <c r="T1958" s="1" t="str">
        <f t="shared" si="163"/>
        <v>7:27</v>
      </c>
      <c r="U1958" s="4" t="str">
        <f t="shared" si="165"/>
        <v>{time:'7:27', margin:-12, text: '', team: ''},</v>
      </c>
    </row>
    <row r="1959" spans="1:21" ht="15" hidden="1" customHeight="1">
      <c r="A1959" s="1">
        <v>0.309722222221887</v>
      </c>
      <c r="B1959" s="4">
        <f t="shared" si="166"/>
        <v>7</v>
      </c>
      <c r="C1959" s="2" t="s">
        <v>261</v>
      </c>
      <c r="I1959">
        <f t="shared" si="167"/>
        <v>-12</v>
      </c>
      <c r="R1959" t="str">
        <f t="shared" si="162"/>
        <v>7:26</v>
      </c>
      <c r="S1959" t="str">
        <f t="shared" si="164"/>
        <v>'</v>
      </c>
      <c r="T1959" s="1" t="str">
        <f t="shared" si="163"/>
        <v>7:26</v>
      </c>
      <c r="U1959" s="4" t="str">
        <f t="shared" si="165"/>
        <v>{time:'7:26', margin:-12, text: '', team: ''},</v>
      </c>
    </row>
    <row r="1960" spans="1:21" ht="15" hidden="1" customHeight="1">
      <c r="A1960" s="1">
        <v>0.309027777777442</v>
      </c>
      <c r="B1960" s="4">
        <f t="shared" si="166"/>
        <v>7</v>
      </c>
      <c r="C1960" s="2" t="s">
        <v>260</v>
      </c>
      <c r="I1960">
        <f t="shared" si="167"/>
        <v>-12</v>
      </c>
      <c r="R1960" t="str">
        <f t="shared" si="162"/>
        <v>7:25</v>
      </c>
      <c r="S1960" t="str">
        <f t="shared" si="164"/>
        <v>'</v>
      </c>
      <c r="T1960" s="1" t="str">
        <f t="shared" si="163"/>
        <v>7:25</v>
      </c>
      <c r="U1960" s="4" t="str">
        <f t="shared" si="165"/>
        <v>{time:'7:25', margin:-12, text: '', team: ''},</v>
      </c>
    </row>
    <row r="1961" spans="1:21" ht="15" hidden="1" customHeight="1">
      <c r="A1961" s="1">
        <v>0.30833333333299701</v>
      </c>
      <c r="B1961" s="4">
        <f t="shared" si="166"/>
        <v>7</v>
      </c>
      <c r="C1961" s="2" t="s">
        <v>259</v>
      </c>
      <c r="I1961">
        <f t="shared" si="167"/>
        <v>-12</v>
      </c>
      <c r="R1961" t="str">
        <f t="shared" si="162"/>
        <v>7:24</v>
      </c>
      <c r="S1961" t="str">
        <f t="shared" si="164"/>
        <v>'</v>
      </c>
      <c r="T1961" s="1" t="str">
        <f t="shared" si="163"/>
        <v>7:24</v>
      </c>
      <c r="U1961" s="4" t="str">
        <f t="shared" si="165"/>
        <v>{time:'7:24', margin:-12, text: '', team: ''},</v>
      </c>
    </row>
    <row r="1962" spans="1:21">
      <c r="A1962" s="1">
        <v>0.30763888888855201</v>
      </c>
      <c r="B1962" s="4">
        <f t="shared" si="166"/>
        <v>7</v>
      </c>
      <c r="C1962" s="2" t="s">
        <v>265</v>
      </c>
      <c r="D1962" s="1">
        <v>0.30763888888888891</v>
      </c>
      <c r="E1962" s="2" t="s">
        <v>14</v>
      </c>
      <c r="F1962" s="2" t="s">
        <v>5</v>
      </c>
      <c r="G1962" s="2" t="s">
        <v>277</v>
      </c>
      <c r="H1962" s="2" t="s">
        <v>288</v>
      </c>
      <c r="I1962">
        <f t="shared" si="167"/>
        <v>-12</v>
      </c>
      <c r="R1962" t="str">
        <f t="shared" si="162"/>
        <v>7:23</v>
      </c>
      <c r="S1962" t="str">
        <f t="shared" si="164"/>
        <v>'</v>
      </c>
      <c r="T1962" s="1" t="str">
        <f t="shared" si="163"/>
        <v>7:23</v>
      </c>
      <c r="U1962" s="4" t="str">
        <f t="shared" si="165"/>
        <v>{time:'7:23', margin:-12, text: 'Chasson Randle missed Jumper.', team: 'STANFORD'},</v>
      </c>
    </row>
    <row r="1963" spans="1:21" ht="15" customHeight="1">
      <c r="A1963" s="1">
        <v>0.30694444444410701</v>
      </c>
      <c r="B1963" s="4">
        <f t="shared" si="166"/>
        <v>7</v>
      </c>
      <c r="C1963" s="2" t="s">
        <v>258</v>
      </c>
      <c r="D1963" s="1">
        <v>0.30763888888888891</v>
      </c>
      <c r="E1963" s="2" t="s">
        <v>15</v>
      </c>
      <c r="F1963" s="2" t="s">
        <v>241</v>
      </c>
      <c r="G1963" s="2" t="s">
        <v>277</v>
      </c>
      <c r="H1963" s="2" t="s">
        <v>288</v>
      </c>
      <c r="I1963">
        <f t="shared" si="167"/>
        <v>-12</v>
      </c>
      <c r="R1963" t="str">
        <f t="shared" si="162"/>
        <v>7:22</v>
      </c>
      <c r="S1963" t="str">
        <f t="shared" si="164"/>
        <v>'</v>
      </c>
      <c r="T1963" s="1" t="str">
        <f t="shared" si="163"/>
        <v>7:22</v>
      </c>
      <c r="U1963" s="4" t="str">
        <f t="shared" si="165"/>
        <v>{time:'7:22', margin:-12, text: 'David Kravish Defensive Rebound.', team: 'CAL'},</v>
      </c>
    </row>
    <row r="1964" spans="1:21" ht="15" hidden="1" customHeight="1">
      <c r="A1964" s="1">
        <v>0.30624999999966201</v>
      </c>
      <c r="B1964" s="4">
        <f t="shared" si="166"/>
        <v>7</v>
      </c>
      <c r="C1964" s="2" t="s">
        <v>264</v>
      </c>
      <c r="I1964">
        <f t="shared" si="167"/>
        <v>-12</v>
      </c>
      <c r="R1964" t="str">
        <f t="shared" si="162"/>
        <v>7:21</v>
      </c>
      <c r="S1964" t="str">
        <f t="shared" si="164"/>
        <v>'</v>
      </c>
      <c r="T1964" s="1" t="str">
        <f t="shared" si="163"/>
        <v>7:21</v>
      </c>
      <c r="U1964" s="4" t="str">
        <f t="shared" si="165"/>
        <v>{time:'7:21', margin:-12, text: '', team: ''},</v>
      </c>
    </row>
    <row r="1965" spans="1:21" ht="15" hidden="1" customHeight="1">
      <c r="A1965" s="1">
        <v>0.30555555555521702</v>
      </c>
      <c r="B1965" s="4">
        <f t="shared" si="166"/>
        <v>7</v>
      </c>
      <c r="C1965" s="2" t="s">
        <v>256</v>
      </c>
      <c r="I1965">
        <f t="shared" si="167"/>
        <v>-12</v>
      </c>
      <c r="R1965" t="str">
        <f t="shared" si="162"/>
        <v>7:20</v>
      </c>
      <c r="S1965" t="str">
        <f t="shared" si="164"/>
        <v>'</v>
      </c>
      <c r="T1965" s="1" t="str">
        <f t="shared" si="163"/>
        <v>7:20</v>
      </c>
      <c r="U1965" s="4" t="str">
        <f t="shared" si="165"/>
        <v>{time:'7:20', margin:-12, text: '', team: ''},</v>
      </c>
    </row>
    <row r="1966" spans="1:21" ht="15" hidden="1" customHeight="1">
      <c r="A1966" s="1">
        <v>0.30486111111077202</v>
      </c>
      <c r="B1966" s="4">
        <f t="shared" si="166"/>
        <v>7</v>
      </c>
      <c r="C1966" s="2" t="s">
        <v>262</v>
      </c>
      <c r="I1966">
        <f t="shared" si="167"/>
        <v>-12</v>
      </c>
      <c r="R1966" t="str">
        <f t="shared" si="162"/>
        <v>7:19</v>
      </c>
      <c r="S1966" t="str">
        <f t="shared" si="164"/>
        <v>'</v>
      </c>
      <c r="T1966" s="1" t="str">
        <f t="shared" si="163"/>
        <v>7:19</v>
      </c>
      <c r="U1966" s="4" t="str">
        <f t="shared" si="165"/>
        <v>{time:'7:19', margin:-12, text: '', team: ''},</v>
      </c>
    </row>
    <row r="1967" spans="1:21" ht="15" hidden="1" customHeight="1">
      <c r="A1967" s="1">
        <v>0.30416666666632702</v>
      </c>
      <c r="B1967" s="4">
        <f t="shared" si="166"/>
        <v>7</v>
      </c>
      <c r="C1967" s="2" t="s">
        <v>255</v>
      </c>
      <c r="I1967">
        <f t="shared" si="167"/>
        <v>-12</v>
      </c>
      <c r="R1967" t="str">
        <f t="shared" si="162"/>
        <v>7:18</v>
      </c>
      <c r="S1967" t="str">
        <f t="shared" si="164"/>
        <v>'</v>
      </c>
      <c r="T1967" s="1" t="str">
        <f t="shared" si="163"/>
        <v>7:18</v>
      </c>
      <c r="U1967" s="4" t="str">
        <f t="shared" si="165"/>
        <v>{time:'7:18', margin:-12, text: '', team: ''},</v>
      </c>
    </row>
    <row r="1968" spans="1:21" ht="15" hidden="1" customHeight="1">
      <c r="A1968" s="1">
        <v>0.30347222222188203</v>
      </c>
      <c r="B1968" s="4">
        <f t="shared" si="166"/>
        <v>7</v>
      </c>
      <c r="C1968" s="2" t="s">
        <v>257</v>
      </c>
      <c r="I1968">
        <f t="shared" si="167"/>
        <v>-12</v>
      </c>
      <c r="R1968" t="str">
        <f t="shared" si="162"/>
        <v>7:17</v>
      </c>
      <c r="S1968" t="str">
        <f t="shared" si="164"/>
        <v>'</v>
      </c>
      <c r="T1968" s="1" t="str">
        <f t="shared" si="163"/>
        <v>7:17</v>
      </c>
      <c r="U1968" s="4" t="str">
        <f t="shared" si="165"/>
        <v>{time:'7:17', margin:-12, text: '', team: ''},</v>
      </c>
    </row>
    <row r="1969" spans="1:21" ht="15" hidden="1" customHeight="1">
      <c r="A1969" s="1">
        <v>0.30277777777743697</v>
      </c>
      <c r="B1969" s="4">
        <f t="shared" si="166"/>
        <v>7</v>
      </c>
      <c r="C1969" s="2" t="s">
        <v>253</v>
      </c>
      <c r="I1969">
        <f t="shared" si="167"/>
        <v>-12</v>
      </c>
      <c r="R1969" t="str">
        <f t="shared" si="162"/>
        <v>7:16</v>
      </c>
      <c r="S1969" t="str">
        <f t="shared" si="164"/>
        <v>'</v>
      </c>
      <c r="T1969" s="1" t="str">
        <f t="shared" si="163"/>
        <v>7:16</v>
      </c>
      <c r="U1969" s="4" t="str">
        <f t="shared" si="165"/>
        <v>{time:'7:16', margin:-12, text: '', team: ''},</v>
      </c>
    </row>
    <row r="1970" spans="1:21" ht="15" hidden="1" customHeight="1">
      <c r="A1970" s="1">
        <v>0.30208333333299198</v>
      </c>
      <c r="B1970" s="4">
        <f t="shared" si="166"/>
        <v>7</v>
      </c>
      <c r="C1970" s="2" t="s">
        <v>252</v>
      </c>
      <c r="I1970">
        <f t="shared" si="167"/>
        <v>-12</v>
      </c>
      <c r="R1970" t="str">
        <f t="shared" si="162"/>
        <v>7:15</v>
      </c>
      <c r="S1970" t="str">
        <f t="shared" si="164"/>
        <v>'</v>
      </c>
      <c r="T1970" s="1" t="str">
        <f t="shared" si="163"/>
        <v>7:15</v>
      </c>
      <c r="U1970" s="4" t="str">
        <f t="shared" si="165"/>
        <v>{time:'7:15', margin:-12, text: '', team: ''},</v>
      </c>
    </row>
    <row r="1971" spans="1:21" ht="15" hidden="1" customHeight="1">
      <c r="A1971" s="1">
        <v>0.30138888888854698</v>
      </c>
      <c r="B1971" s="4">
        <f t="shared" si="166"/>
        <v>7</v>
      </c>
      <c r="C1971" s="2" t="s">
        <v>251</v>
      </c>
      <c r="I1971">
        <f t="shared" si="167"/>
        <v>-12</v>
      </c>
      <c r="R1971" t="str">
        <f t="shared" si="162"/>
        <v>7:14</v>
      </c>
      <c r="S1971" t="str">
        <f t="shared" si="164"/>
        <v>'</v>
      </c>
      <c r="T1971" s="1" t="str">
        <f t="shared" si="163"/>
        <v>7:14</v>
      </c>
      <c r="U1971" s="4" t="str">
        <f t="shared" si="165"/>
        <v>{time:'7:14', margin:-12, text: '', team: ''},</v>
      </c>
    </row>
    <row r="1972" spans="1:21" ht="15" hidden="1" customHeight="1">
      <c r="A1972" s="1">
        <v>0.30069444444410198</v>
      </c>
      <c r="B1972" s="4">
        <f t="shared" si="166"/>
        <v>7</v>
      </c>
      <c r="C1972" s="2" t="s">
        <v>254</v>
      </c>
      <c r="I1972">
        <f t="shared" si="167"/>
        <v>-12</v>
      </c>
      <c r="R1972" t="str">
        <f t="shared" si="162"/>
        <v>7:13</v>
      </c>
      <c r="S1972" t="str">
        <f t="shared" si="164"/>
        <v>'</v>
      </c>
      <c r="T1972" s="1" t="str">
        <f t="shared" si="163"/>
        <v>7:13</v>
      </c>
      <c r="U1972" s="4" t="str">
        <f t="shared" si="165"/>
        <v>{time:'7:13', margin:-12, text: '', team: ''},</v>
      </c>
    </row>
    <row r="1973" spans="1:21" ht="15" hidden="1" customHeight="1">
      <c r="A1973" s="1">
        <v>0.29999999999965699</v>
      </c>
      <c r="B1973" s="4">
        <f t="shared" si="166"/>
        <v>7</v>
      </c>
      <c r="C1973" s="2" t="s">
        <v>317</v>
      </c>
      <c r="I1973">
        <f t="shared" si="167"/>
        <v>-12</v>
      </c>
      <c r="R1973" t="str">
        <f t="shared" ref="R1973:R2036" si="168">B1973&amp;":"&amp;C1973</f>
        <v>7:12</v>
      </c>
      <c r="S1973" t="str">
        <f t="shared" si="164"/>
        <v>'</v>
      </c>
      <c r="T1973" s="1" t="str">
        <f t="shared" ref="T1973:T2036" si="169">R1973</f>
        <v>7:12</v>
      </c>
      <c r="U1973" s="4" t="str">
        <f t="shared" si="165"/>
        <v>{time:'7:12', margin:-12, text: '', team: ''},</v>
      </c>
    </row>
    <row r="1974" spans="1:21" ht="15" hidden="1" customHeight="1">
      <c r="A1974" s="1">
        <v>0.29930555555521199</v>
      </c>
      <c r="B1974" s="4">
        <f t="shared" si="166"/>
        <v>7</v>
      </c>
      <c r="C1974" s="2" t="s">
        <v>250</v>
      </c>
      <c r="I1974">
        <f t="shared" si="167"/>
        <v>-12</v>
      </c>
      <c r="R1974" t="str">
        <f t="shared" si="168"/>
        <v>7:11</v>
      </c>
      <c r="S1974" t="str">
        <f t="shared" si="164"/>
        <v>'</v>
      </c>
      <c r="T1974" s="1" t="str">
        <f t="shared" si="169"/>
        <v>7:11</v>
      </c>
      <c r="U1974" s="4" t="str">
        <f t="shared" si="165"/>
        <v>{time:'7:11', margin:-12, text: '', team: ''},</v>
      </c>
    </row>
    <row r="1975" spans="1:21" ht="15" hidden="1" customHeight="1">
      <c r="A1975" s="1">
        <v>0.29861111111076699</v>
      </c>
      <c r="B1975" s="4">
        <f t="shared" si="166"/>
        <v>7</v>
      </c>
      <c r="C1975" s="2" t="s">
        <v>318</v>
      </c>
      <c r="I1975">
        <f t="shared" si="167"/>
        <v>-12</v>
      </c>
      <c r="R1975" t="str">
        <f t="shared" si="168"/>
        <v>7:10</v>
      </c>
      <c r="S1975" t="str">
        <f t="shared" si="164"/>
        <v>'</v>
      </c>
      <c r="T1975" s="1" t="str">
        <f t="shared" si="169"/>
        <v>7:10</v>
      </c>
      <c r="U1975" s="4" t="str">
        <f t="shared" si="165"/>
        <v>{time:'7:10', margin:-12, text: '', team: ''},</v>
      </c>
    </row>
    <row r="1976" spans="1:21" ht="15" hidden="1" customHeight="1">
      <c r="A1976" s="1">
        <v>0.29791666666632199</v>
      </c>
      <c r="B1976" s="4">
        <f t="shared" si="166"/>
        <v>7</v>
      </c>
      <c r="C1976" s="2" t="s">
        <v>319</v>
      </c>
      <c r="I1976">
        <f t="shared" si="167"/>
        <v>-12</v>
      </c>
      <c r="R1976" t="str">
        <f t="shared" si="168"/>
        <v>7:09</v>
      </c>
      <c r="S1976" t="str">
        <f t="shared" si="164"/>
        <v>'</v>
      </c>
      <c r="T1976" s="1" t="str">
        <f t="shared" si="169"/>
        <v>7:09</v>
      </c>
      <c r="U1976" s="4" t="str">
        <f t="shared" si="165"/>
        <v>{time:'7:09', margin:-12, text: '', team: ''},</v>
      </c>
    </row>
    <row r="1977" spans="1:21" ht="15" hidden="1" customHeight="1">
      <c r="A1977" s="1">
        <v>0.297222222221877</v>
      </c>
      <c r="B1977" s="4">
        <f t="shared" si="166"/>
        <v>7</v>
      </c>
      <c r="C1977" s="2" t="s">
        <v>320</v>
      </c>
      <c r="I1977">
        <f t="shared" si="167"/>
        <v>-12</v>
      </c>
      <c r="R1977" t="str">
        <f t="shared" si="168"/>
        <v>7:08</v>
      </c>
      <c r="S1977" t="str">
        <f t="shared" si="164"/>
        <v>'</v>
      </c>
      <c r="T1977" s="1" t="str">
        <f t="shared" si="169"/>
        <v>7:08</v>
      </c>
      <c r="U1977" s="4" t="str">
        <f t="shared" si="165"/>
        <v>{time:'7:08', margin:-12, text: '', team: ''},</v>
      </c>
    </row>
    <row r="1978" spans="1:21" ht="15" hidden="1" customHeight="1">
      <c r="A1978" s="1">
        <v>0.296527777777432</v>
      </c>
      <c r="B1978" s="4">
        <f t="shared" si="166"/>
        <v>7</v>
      </c>
      <c r="C1978" s="2" t="s">
        <v>321</v>
      </c>
      <c r="I1978">
        <f t="shared" si="167"/>
        <v>-12</v>
      </c>
      <c r="R1978" t="str">
        <f t="shared" si="168"/>
        <v>7:07</v>
      </c>
      <c r="S1978" t="str">
        <f t="shared" si="164"/>
        <v>'</v>
      </c>
      <c r="T1978" s="1" t="str">
        <f t="shared" si="169"/>
        <v>7:07</v>
      </c>
      <c r="U1978" s="4" t="str">
        <f t="shared" si="165"/>
        <v>{time:'7:07', margin:-12, text: '', team: ''},</v>
      </c>
    </row>
    <row r="1979" spans="1:21" ht="15" hidden="1" customHeight="1">
      <c r="A1979" s="1">
        <v>0.295833333332987</v>
      </c>
      <c r="B1979" s="4">
        <f t="shared" si="166"/>
        <v>7</v>
      </c>
      <c r="C1979" s="2" t="s">
        <v>322</v>
      </c>
      <c r="I1979">
        <f t="shared" si="167"/>
        <v>-12</v>
      </c>
      <c r="R1979" t="str">
        <f t="shared" si="168"/>
        <v>7:06</v>
      </c>
      <c r="S1979" t="str">
        <f t="shared" si="164"/>
        <v>'</v>
      </c>
      <c r="T1979" s="1" t="str">
        <f t="shared" si="169"/>
        <v>7:06</v>
      </c>
      <c r="U1979" s="4" t="str">
        <f t="shared" si="165"/>
        <v>{time:'7:06', margin:-12, text: '', team: ''},</v>
      </c>
    </row>
    <row r="1980" spans="1:21" ht="15" hidden="1" customHeight="1">
      <c r="A1980" s="1">
        <v>0.29513888888854201</v>
      </c>
      <c r="B1980" s="4">
        <f t="shared" si="166"/>
        <v>7</v>
      </c>
      <c r="C1980" s="2" t="s">
        <v>323</v>
      </c>
      <c r="I1980">
        <f t="shared" si="167"/>
        <v>-12</v>
      </c>
      <c r="R1980" t="str">
        <f t="shared" si="168"/>
        <v>7:05</v>
      </c>
      <c r="S1980" t="str">
        <f t="shared" si="164"/>
        <v>'</v>
      </c>
      <c r="T1980" s="1" t="str">
        <f t="shared" si="169"/>
        <v>7:05</v>
      </c>
      <c r="U1980" s="4" t="str">
        <f t="shared" si="165"/>
        <v>{time:'7:05', margin:-12, text: '', team: ''},</v>
      </c>
    </row>
    <row r="1981" spans="1:21" ht="15" hidden="1" customHeight="1">
      <c r="A1981" s="1">
        <v>0.29444444444409701</v>
      </c>
      <c r="B1981" s="4">
        <f t="shared" si="166"/>
        <v>7</v>
      </c>
      <c r="C1981" s="2" t="s">
        <v>324</v>
      </c>
      <c r="I1981">
        <f t="shared" si="167"/>
        <v>-12</v>
      </c>
      <c r="R1981" t="str">
        <f t="shared" si="168"/>
        <v>7:04</v>
      </c>
      <c r="S1981" t="str">
        <f t="shared" si="164"/>
        <v>'</v>
      </c>
      <c r="T1981" s="1" t="str">
        <f t="shared" si="169"/>
        <v>7:04</v>
      </c>
      <c r="U1981" s="4" t="str">
        <f t="shared" si="165"/>
        <v>{time:'7:04', margin:-12, text: '', team: ''},</v>
      </c>
    </row>
    <row r="1982" spans="1:21">
      <c r="A1982" s="1">
        <v>0.29374999999965201</v>
      </c>
      <c r="B1982" s="4">
        <f t="shared" si="166"/>
        <v>7</v>
      </c>
      <c r="C1982" s="2" t="s">
        <v>325</v>
      </c>
      <c r="D1982" s="1">
        <v>0.29375000000000001</v>
      </c>
      <c r="E1982" s="2" t="s">
        <v>35</v>
      </c>
      <c r="F1982" s="2" t="s">
        <v>241</v>
      </c>
      <c r="G1982" s="2" t="s">
        <v>277</v>
      </c>
      <c r="H1982" s="2" t="s">
        <v>288</v>
      </c>
      <c r="I1982">
        <f t="shared" si="167"/>
        <v>-12</v>
      </c>
      <c r="R1982" t="str">
        <f t="shared" si="168"/>
        <v>7:03</v>
      </c>
      <c r="S1982" t="str">
        <f t="shared" si="164"/>
        <v>'</v>
      </c>
      <c r="T1982" s="1" t="str">
        <f t="shared" si="169"/>
        <v>7:03</v>
      </c>
      <c r="U1982" s="4" t="str">
        <f t="shared" si="165"/>
        <v>{time:'7:03', margin:-12, text: 'Tyrone Wallace missed Three Point Jumper.', team: 'CAL'},</v>
      </c>
    </row>
    <row r="1983" spans="1:21" ht="15" customHeight="1">
      <c r="A1983" s="1">
        <v>0.29305555555520701</v>
      </c>
      <c r="B1983" s="4">
        <f t="shared" si="166"/>
        <v>7</v>
      </c>
      <c r="C1983" s="2" t="s">
        <v>326</v>
      </c>
      <c r="D1983" s="1">
        <v>0.29375000000000001</v>
      </c>
      <c r="E1983" s="2" t="s">
        <v>49</v>
      </c>
      <c r="F1983" s="2" t="s">
        <v>5</v>
      </c>
      <c r="G1983" s="2" t="s">
        <v>277</v>
      </c>
      <c r="H1983" s="2" t="s">
        <v>288</v>
      </c>
      <c r="I1983">
        <f t="shared" si="167"/>
        <v>-12</v>
      </c>
      <c r="R1983" t="str">
        <f t="shared" si="168"/>
        <v>7:02</v>
      </c>
      <c r="S1983" t="str">
        <f t="shared" si="164"/>
        <v>'</v>
      </c>
      <c r="T1983" s="1" t="str">
        <f t="shared" si="169"/>
        <v>7:02</v>
      </c>
      <c r="U1983" s="4" t="str">
        <f t="shared" si="165"/>
        <v>{time:'7:02', margin:-12, text: 'Anthony Brown Defensive Rebound.', team: 'STANFORD'},</v>
      </c>
    </row>
    <row r="1984" spans="1:21" ht="15" hidden="1" customHeight="1">
      <c r="A1984" s="1">
        <v>0.29236111111076202</v>
      </c>
      <c r="B1984" s="4">
        <f t="shared" si="166"/>
        <v>7</v>
      </c>
      <c r="C1984" s="2" t="s">
        <v>327</v>
      </c>
      <c r="I1984">
        <f t="shared" si="167"/>
        <v>-12</v>
      </c>
      <c r="R1984" t="str">
        <f t="shared" si="168"/>
        <v>7:01</v>
      </c>
      <c r="S1984" t="str">
        <f t="shared" si="164"/>
        <v>'</v>
      </c>
      <c r="T1984" s="1" t="str">
        <f t="shared" si="169"/>
        <v>7:01</v>
      </c>
      <c r="U1984" s="4" t="str">
        <f t="shared" si="165"/>
        <v>{time:'7:01', margin:-12, text: '', team: ''},</v>
      </c>
    </row>
    <row r="1985" spans="1:21" ht="15" hidden="1" customHeight="1">
      <c r="A1985" s="1">
        <v>0.29166666666631702</v>
      </c>
      <c r="B1985" s="4">
        <f t="shared" si="166"/>
        <v>7</v>
      </c>
      <c r="C1985" s="2" t="s">
        <v>309</v>
      </c>
      <c r="I1985">
        <f t="shared" si="167"/>
        <v>-12</v>
      </c>
      <c r="R1985" t="str">
        <f t="shared" si="168"/>
        <v>7:00</v>
      </c>
      <c r="S1985" t="str">
        <f t="shared" si="164"/>
        <v>'</v>
      </c>
      <c r="T1985" s="1" t="str">
        <f t="shared" si="169"/>
        <v>7:00</v>
      </c>
      <c r="U1985" s="4" t="str">
        <f t="shared" si="165"/>
        <v>{time:'7:00', margin:-12, text: '', team: ''},</v>
      </c>
    </row>
    <row r="1986" spans="1:21" ht="15" hidden="1" customHeight="1">
      <c r="A1986" s="1">
        <v>0.29097222222187202</v>
      </c>
      <c r="B1986" s="4">
        <f t="shared" si="166"/>
        <v>6</v>
      </c>
      <c r="C1986" s="2" t="s">
        <v>287</v>
      </c>
      <c r="I1986">
        <f t="shared" si="167"/>
        <v>-12</v>
      </c>
      <c r="R1986" t="str">
        <f t="shared" si="168"/>
        <v>6:59</v>
      </c>
      <c r="S1986" t="str">
        <f t="shared" si="164"/>
        <v>'</v>
      </c>
      <c r="T1986" s="1" t="str">
        <f t="shared" si="169"/>
        <v>6:59</v>
      </c>
      <c r="U1986" s="4" t="str">
        <f t="shared" si="165"/>
        <v>{time:'6:59', margin:-12, text: '', team: ''},</v>
      </c>
    </row>
    <row r="1987" spans="1:21" ht="15" hidden="1" customHeight="1">
      <c r="A1987" s="1">
        <v>0.29027777777742703</v>
      </c>
      <c r="B1987" s="4">
        <f t="shared" si="166"/>
        <v>6</v>
      </c>
      <c r="C1987" s="2" t="s">
        <v>285</v>
      </c>
      <c r="I1987">
        <f t="shared" si="167"/>
        <v>-12</v>
      </c>
      <c r="R1987" t="str">
        <f t="shared" si="168"/>
        <v>6:58</v>
      </c>
      <c r="S1987" t="str">
        <f t="shared" si="164"/>
        <v>'</v>
      </c>
      <c r="T1987" s="1" t="str">
        <f t="shared" si="169"/>
        <v>6:58</v>
      </c>
      <c r="U1987" s="4" t="str">
        <f t="shared" si="165"/>
        <v>{time:'6:58', margin:-12, text: '', team: ''},</v>
      </c>
    </row>
    <row r="1988" spans="1:21" ht="15" hidden="1" customHeight="1">
      <c r="A1988" s="1">
        <v>0.28958333333298197</v>
      </c>
      <c r="B1988" s="4">
        <f t="shared" si="166"/>
        <v>6</v>
      </c>
      <c r="C1988" s="2" t="s">
        <v>297</v>
      </c>
      <c r="I1988">
        <f t="shared" si="167"/>
        <v>-12</v>
      </c>
      <c r="R1988" t="str">
        <f t="shared" si="168"/>
        <v>6:57</v>
      </c>
      <c r="S1988" t="str">
        <f t="shared" si="164"/>
        <v>'</v>
      </c>
      <c r="T1988" s="1" t="str">
        <f t="shared" si="169"/>
        <v>6:57</v>
      </c>
      <c r="U1988" s="4" t="str">
        <f t="shared" si="165"/>
        <v>{time:'6:57', margin:-12, text: '', team: ''},</v>
      </c>
    </row>
    <row r="1989" spans="1:21" ht="15" hidden="1" customHeight="1">
      <c r="A1989" s="1">
        <v>0.28888888888853698</v>
      </c>
      <c r="B1989" s="4">
        <f t="shared" si="166"/>
        <v>6</v>
      </c>
      <c r="C1989" s="2" t="s">
        <v>284</v>
      </c>
      <c r="I1989">
        <f t="shared" si="167"/>
        <v>-12</v>
      </c>
      <c r="R1989" t="str">
        <f t="shared" si="168"/>
        <v>6:56</v>
      </c>
      <c r="S1989" t="str">
        <f t="shared" ref="S1989:S2052" si="170">"'"</f>
        <v>'</v>
      </c>
      <c r="T1989" s="1" t="str">
        <f t="shared" si="169"/>
        <v>6:56</v>
      </c>
      <c r="U1989" s="4" t="str">
        <f t="shared" ref="U1989:U2052" si="171">"{time:'"&amp;R1989&amp;"', margin:"&amp;I1989&amp;", text: '"&amp;E1989&amp;"', team: '"&amp;F1989&amp;"'},"</f>
        <v>{time:'6:56', margin:-12, text: '', team: ''},</v>
      </c>
    </row>
    <row r="1990" spans="1:21" ht="15" hidden="1" customHeight="1">
      <c r="A1990" s="1">
        <v>0.28819444444409198</v>
      </c>
      <c r="B1990" s="4">
        <f t="shared" ref="B1990:B2053" si="172">IF(C1989="00",B1989-1,B1989)</f>
        <v>6</v>
      </c>
      <c r="C1990" s="2" t="s">
        <v>293</v>
      </c>
      <c r="I1990">
        <f t="shared" ref="I1990:I2053" si="173">IF(E1990="",I1989,(G1990-H1990))</f>
        <v>-12</v>
      </c>
      <c r="R1990" t="str">
        <f t="shared" si="168"/>
        <v>6:55</v>
      </c>
      <c r="S1990" t="str">
        <f t="shared" si="170"/>
        <v>'</v>
      </c>
      <c r="T1990" s="1" t="str">
        <f t="shared" si="169"/>
        <v>6:55</v>
      </c>
      <c r="U1990" s="4" t="str">
        <f t="shared" si="171"/>
        <v>{time:'6:55', margin:-12, text: '', team: ''},</v>
      </c>
    </row>
    <row r="1991" spans="1:21" ht="15" hidden="1" customHeight="1">
      <c r="A1991" s="1">
        <v>0.28749999999964698</v>
      </c>
      <c r="B1991" s="4">
        <f t="shared" si="172"/>
        <v>6</v>
      </c>
      <c r="C1991" s="2" t="s">
        <v>282</v>
      </c>
      <c r="I1991">
        <f t="shared" si="173"/>
        <v>-12</v>
      </c>
      <c r="R1991" t="str">
        <f t="shared" si="168"/>
        <v>6:54</v>
      </c>
      <c r="S1991" t="str">
        <f t="shared" si="170"/>
        <v>'</v>
      </c>
      <c r="T1991" s="1" t="str">
        <f t="shared" si="169"/>
        <v>6:54</v>
      </c>
      <c r="U1991" s="4" t="str">
        <f t="shared" si="171"/>
        <v>{time:'6:54', margin:-12, text: '', team: ''},</v>
      </c>
    </row>
    <row r="1992" spans="1:21" ht="15" hidden="1" customHeight="1">
      <c r="A1992" s="1">
        <v>0.28680555555520199</v>
      </c>
      <c r="B1992" s="4">
        <f t="shared" si="172"/>
        <v>6</v>
      </c>
      <c r="C1992" s="2" t="s">
        <v>310</v>
      </c>
      <c r="I1992">
        <f t="shared" si="173"/>
        <v>-12</v>
      </c>
      <c r="R1992" t="str">
        <f t="shared" si="168"/>
        <v>6:53</v>
      </c>
      <c r="S1992" t="str">
        <f t="shared" si="170"/>
        <v>'</v>
      </c>
      <c r="T1992" s="1" t="str">
        <f t="shared" si="169"/>
        <v>6:53</v>
      </c>
      <c r="U1992" s="4" t="str">
        <f t="shared" si="171"/>
        <v>{time:'6:53', margin:-12, text: '', team: ''},</v>
      </c>
    </row>
    <row r="1993" spans="1:21" ht="15" customHeight="1">
      <c r="A1993" s="1">
        <v>0.28611111111075699</v>
      </c>
      <c r="B1993" s="4">
        <f t="shared" si="172"/>
        <v>6</v>
      </c>
      <c r="C1993" s="2" t="s">
        <v>280</v>
      </c>
      <c r="D1993" s="1">
        <v>0.28611111111111115</v>
      </c>
      <c r="E1993" s="2" t="s">
        <v>194</v>
      </c>
      <c r="F1993" s="2" t="s">
        <v>241</v>
      </c>
      <c r="G1993" s="2" t="s">
        <v>277</v>
      </c>
      <c r="H1993" s="2" t="s">
        <v>288</v>
      </c>
      <c r="I1993">
        <f t="shared" si="173"/>
        <v>-12</v>
      </c>
      <c r="R1993" t="str">
        <f t="shared" si="168"/>
        <v>6:52</v>
      </c>
      <c r="S1993" t="str">
        <f t="shared" si="170"/>
        <v>'</v>
      </c>
      <c r="T1993" s="1" t="str">
        <f t="shared" si="169"/>
        <v>6:52</v>
      </c>
      <c r="U1993" s="4" t="str">
        <f t="shared" si="171"/>
        <v>{time:'6:52', margin:-12, text: 'Foul on Brandon Chauca.', team: 'CAL'},</v>
      </c>
    </row>
    <row r="1994" spans="1:21">
      <c r="A1994" s="1">
        <v>0.28541666666631199</v>
      </c>
      <c r="B1994" s="4">
        <f t="shared" si="172"/>
        <v>6</v>
      </c>
      <c r="C1994" s="2" t="s">
        <v>311</v>
      </c>
      <c r="D1994" s="1">
        <v>0.28611111111111115</v>
      </c>
      <c r="E1994" s="2" t="s">
        <v>195</v>
      </c>
      <c r="F1994" s="2" t="s">
        <v>5</v>
      </c>
      <c r="G1994" s="2" t="s">
        <v>277</v>
      </c>
      <c r="H1994" s="2" t="s">
        <v>288</v>
      </c>
      <c r="I1994">
        <f t="shared" si="173"/>
        <v>-12</v>
      </c>
      <c r="R1994" t="str">
        <f t="shared" si="168"/>
        <v>6:51</v>
      </c>
      <c r="S1994" t="str">
        <f t="shared" si="170"/>
        <v>'</v>
      </c>
      <c r="T1994" s="1" t="str">
        <f t="shared" si="169"/>
        <v>6:51</v>
      </c>
      <c r="U1994" s="4" t="str">
        <f t="shared" si="171"/>
        <v>{time:'6:51', margin:-12, text: 'Anthony Brown missed Free Throw.', team: 'STANFORD'},</v>
      </c>
    </row>
    <row r="1995" spans="1:21" ht="15" customHeight="1">
      <c r="A1995" s="1">
        <v>0.28472222222186699</v>
      </c>
      <c r="B1995" s="4">
        <f t="shared" si="172"/>
        <v>6</v>
      </c>
      <c r="C1995" s="2" t="s">
        <v>279</v>
      </c>
      <c r="D1995" s="1">
        <v>0.28611111111111115</v>
      </c>
      <c r="E1995" s="2" t="s">
        <v>81</v>
      </c>
      <c r="F1995" s="2" t="s">
        <v>5</v>
      </c>
      <c r="G1995" s="2" t="s">
        <v>277</v>
      </c>
      <c r="H1995" s="2" t="s">
        <v>288</v>
      </c>
      <c r="I1995">
        <f t="shared" si="173"/>
        <v>-12</v>
      </c>
      <c r="R1995" t="str">
        <f t="shared" si="168"/>
        <v>6:50</v>
      </c>
      <c r="S1995" t="str">
        <f t="shared" si="170"/>
        <v>'</v>
      </c>
      <c r="T1995" s="1" t="str">
        <f t="shared" si="169"/>
        <v>6:50</v>
      </c>
      <c r="U1995" s="4" t="str">
        <f t="shared" si="171"/>
        <v>{time:'6:50', margin:-12, text: 'Stanford Deadball Team Rebound.', team: 'STANFORD'},</v>
      </c>
    </row>
    <row r="1996" spans="1:21" ht="15" customHeight="1">
      <c r="A1996" s="1">
        <v>0.284027777777422</v>
      </c>
      <c r="B1996" s="4">
        <f t="shared" si="172"/>
        <v>6</v>
      </c>
      <c r="C1996" s="2" t="s">
        <v>312</v>
      </c>
      <c r="D1996" s="1">
        <v>0.28611111111111115</v>
      </c>
      <c r="E1996" s="2" t="s">
        <v>112</v>
      </c>
      <c r="F1996" s="2" t="s">
        <v>5</v>
      </c>
      <c r="G1996" s="2" t="s">
        <v>277</v>
      </c>
      <c r="H1996" s="2" t="s">
        <v>290</v>
      </c>
      <c r="I1996">
        <f t="shared" si="173"/>
        <v>-13</v>
      </c>
      <c r="R1996" t="str">
        <f t="shared" si="168"/>
        <v>6:49</v>
      </c>
      <c r="S1996" t="str">
        <f t="shared" si="170"/>
        <v>'</v>
      </c>
      <c r="T1996" s="1" t="str">
        <f t="shared" si="169"/>
        <v>6:49</v>
      </c>
      <c r="U1996" s="4" t="str">
        <f t="shared" si="171"/>
        <v>{time:'6:49', margin:-13, text: 'Anthony Brown made Free Throw.', team: 'STANFORD'},</v>
      </c>
    </row>
    <row r="1997" spans="1:21" ht="15" hidden="1" customHeight="1">
      <c r="A1997" s="1">
        <v>0.283333333332977</v>
      </c>
      <c r="B1997" s="4">
        <f t="shared" si="172"/>
        <v>6</v>
      </c>
      <c r="C1997" s="2" t="s">
        <v>277</v>
      </c>
      <c r="I1997">
        <f t="shared" si="173"/>
        <v>-13</v>
      </c>
      <c r="R1997" t="str">
        <f t="shared" si="168"/>
        <v>6:48</v>
      </c>
      <c r="S1997" t="str">
        <f t="shared" si="170"/>
        <v>'</v>
      </c>
      <c r="T1997" s="1" t="str">
        <f t="shared" si="169"/>
        <v>6:48</v>
      </c>
      <c r="U1997" s="4" t="str">
        <f t="shared" si="171"/>
        <v>{time:'6:48', margin:-13, text: '', team: ''},</v>
      </c>
    </row>
    <row r="1998" spans="1:21" ht="15" hidden="1" customHeight="1">
      <c r="A1998" s="1">
        <v>0.282638888888532</v>
      </c>
      <c r="B1998" s="4">
        <f t="shared" si="172"/>
        <v>6</v>
      </c>
      <c r="C1998" s="2" t="s">
        <v>289</v>
      </c>
      <c r="I1998">
        <f t="shared" si="173"/>
        <v>-13</v>
      </c>
      <c r="R1998" t="str">
        <f t="shared" si="168"/>
        <v>6:47</v>
      </c>
      <c r="S1998" t="str">
        <f t="shared" si="170"/>
        <v>'</v>
      </c>
      <c r="T1998" s="1" t="str">
        <f t="shared" si="169"/>
        <v>6:47</v>
      </c>
      <c r="U1998" s="4" t="str">
        <f t="shared" si="171"/>
        <v>{time:'6:47', margin:-13, text: '', team: ''},</v>
      </c>
    </row>
    <row r="1999" spans="1:21" ht="15" hidden="1" customHeight="1">
      <c r="A1999" s="1">
        <v>0.28194444444408701</v>
      </c>
      <c r="B1999" s="4">
        <f t="shared" si="172"/>
        <v>6</v>
      </c>
      <c r="C1999" s="2" t="s">
        <v>276</v>
      </c>
      <c r="I1999">
        <f t="shared" si="173"/>
        <v>-13</v>
      </c>
      <c r="R1999" t="str">
        <f t="shared" si="168"/>
        <v>6:46</v>
      </c>
      <c r="S1999" t="str">
        <f t="shared" si="170"/>
        <v>'</v>
      </c>
      <c r="T1999" s="1" t="str">
        <f t="shared" si="169"/>
        <v>6:46</v>
      </c>
      <c r="U1999" s="4" t="str">
        <f t="shared" si="171"/>
        <v>{time:'6:46', margin:-13, text: '', team: ''},</v>
      </c>
    </row>
    <row r="2000" spans="1:21" ht="15" hidden="1" customHeight="1">
      <c r="A2000" s="1">
        <v>0.28124999999964201</v>
      </c>
      <c r="B2000" s="4">
        <f t="shared" si="172"/>
        <v>6</v>
      </c>
      <c r="C2000" s="2" t="s">
        <v>286</v>
      </c>
      <c r="I2000">
        <f t="shared" si="173"/>
        <v>-13</v>
      </c>
      <c r="R2000" t="str">
        <f t="shared" si="168"/>
        <v>6:45</v>
      </c>
      <c r="S2000" t="str">
        <f t="shared" si="170"/>
        <v>'</v>
      </c>
      <c r="T2000" s="1" t="str">
        <f t="shared" si="169"/>
        <v>6:45</v>
      </c>
      <c r="U2000" s="4" t="str">
        <f t="shared" si="171"/>
        <v>{time:'6:45', margin:-13, text: '', team: ''},</v>
      </c>
    </row>
    <row r="2001" spans="1:21" ht="15" hidden="1" customHeight="1">
      <c r="A2001" s="1">
        <v>0.28055555555519701</v>
      </c>
      <c r="B2001" s="4">
        <f t="shared" si="172"/>
        <v>6</v>
      </c>
      <c r="C2001" s="2" t="s">
        <v>274</v>
      </c>
      <c r="I2001">
        <f t="shared" si="173"/>
        <v>-13</v>
      </c>
      <c r="R2001" t="str">
        <f t="shared" si="168"/>
        <v>6:44</v>
      </c>
      <c r="S2001" t="str">
        <f t="shared" si="170"/>
        <v>'</v>
      </c>
      <c r="T2001" s="1" t="str">
        <f t="shared" si="169"/>
        <v>6:44</v>
      </c>
      <c r="U2001" s="4" t="str">
        <f t="shared" si="171"/>
        <v>{time:'6:44', margin:-13, text: '', team: ''},</v>
      </c>
    </row>
    <row r="2002" spans="1:21" ht="15" hidden="1" customHeight="1">
      <c r="A2002" s="1">
        <v>0.27986111111075201</v>
      </c>
      <c r="B2002" s="4">
        <f t="shared" si="172"/>
        <v>6</v>
      </c>
      <c r="C2002" s="2" t="s">
        <v>283</v>
      </c>
      <c r="I2002">
        <f t="shared" si="173"/>
        <v>-13</v>
      </c>
      <c r="R2002" t="str">
        <f t="shared" si="168"/>
        <v>6:43</v>
      </c>
      <c r="S2002" t="str">
        <f t="shared" si="170"/>
        <v>'</v>
      </c>
      <c r="T2002" s="1" t="str">
        <f t="shared" si="169"/>
        <v>6:43</v>
      </c>
      <c r="U2002" s="4" t="str">
        <f t="shared" si="171"/>
        <v>{time:'6:43', margin:-13, text: '', team: ''},</v>
      </c>
    </row>
    <row r="2003" spans="1:21" ht="15" hidden="1" customHeight="1">
      <c r="A2003" s="1">
        <v>0.27916666666630702</v>
      </c>
      <c r="B2003" s="4">
        <f t="shared" si="172"/>
        <v>6</v>
      </c>
      <c r="C2003" s="2" t="s">
        <v>273</v>
      </c>
      <c r="I2003">
        <f t="shared" si="173"/>
        <v>-13</v>
      </c>
      <c r="R2003" t="str">
        <f t="shared" si="168"/>
        <v>6:42</v>
      </c>
      <c r="S2003" t="str">
        <f t="shared" si="170"/>
        <v>'</v>
      </c>
      <c r="T2003" s="1" t="str">
        <f t="shared" si="169"/>
        <v>6:42</v>
      </c>
      <c r="U2003" s="4" t="str">
        <f t="shared" si="171"/>
        <v>{time:'6:42', margin:-13, text: '', team: ''},</v>
      </c>
    </row>
    <row r="2004" spans="1:21" ht="15" hidden="1" customHeight="1">
      <c r="A2004" s="1">
        <v>0.27847222222186202</v>
      </c>
      <c r="B2004" s="4">
        <f t="shared" si="172"/>
        <v>6</v>
      </c>
      <c r="C2004" s="2" t="s">
        <v>281</v>
      </c>
      <c r="I2004">
        <f t="shared" si="173"/>
        <v>-13</v>
      </c>
      <c r="R2004" t="str">
        <f t="shared" si="168"/>
        <v>6:41</v>
      </c>
      <c r="S2004" t="str">
        <f t="shared" si="170"/>
        <v>'</v>
      </c>
      <c r="T2004" s="1" t="str">
        <f t="shared" si="169"/>
        <v>6:41</v>
      </c>
      <c r="U2004" s="4" t="str">
        <f t="shared" si="171"/>
        <v>{time:'6:41', margin:-13, text: '', team: ''},</v>
      </c>
    </row>
    <row r="2005" spans="1:21" ht="15" hidden="1" customHeight="1">
      <c r="A2005" s="1">
        <v>0.27777777777741702</v>
      </c>
      <c r="B2005" s="4">
        <f t="shared" si="172"/>
        <v>6</v>
      </c>
      <c r="C2005" s="2" t="s">
        <v>272</v>
      </c>
      <c r="I2005">
        <f t="shared" si="173"/>
        <v>-13</v>
      </c>
      <c r="R2005" t="str">
        <f t="shared" si="168"/>
        <v>6:40</v>
      </c>
      <c r="S2005" t="str">
        <f t="shared" si="170"/>
        <v>'</v>
      </c>
      <c r="T2005" s="1" t="str">
        <f t="shared" si="169"/>
        <v>6:40</v>
      </c>
      <c r="U2005" s="4" t="str">
        <f t="shared" si="171"/>
        <v>{time:'6:40', margin:-13, text: '', team: ''},</v>
      </c>
    </row>
    <row r="2006" spans="1:21" ht="15" hidden="1" customHeight="1">
      <c r="A2006" s="1">
        <v>0.27708333333297203</v>
      </c>
      <c r="B2006" s="4">
        <f t="shared" si="172"/>
        <v>6</v>
      </c>
      <c r="C2006" s="2" t="s">
        <v>271</v>
      </c>
      <c r="I2006">
        <f t="shared" si="173"/>
        <v>-13</v>
      </c>
      <c r="R2006" t="str">
        <f t="shared" si="168"/>
        <v>6:39</v>
      </c>
      <c r="S2006" t="str">
        <f t="shared" si="170"/>
        <v>'</v>
      </c>
      <c r="T2006" s="1" t="str">
        <f t="shared" si="169"/>
        <v>6:39</v>
      </c>
      <c r="U2006" s="4" t="str">
        <f t="shared" si="171"/>
        <v>{time:'6:39', margin:-13, text: '', team: ''},</v>
      </c>
    </row>
    <row r="2007" spans="1:21" ht="15" hidden="1" customHeight="1">
      <c r="A2007" s="1">
        <v>0.27638888888852697</v>
      </c>
      <c r="B2007" s="4">
        <f t="shared" si="172"/>
        <v>6</v>
      </c>
      <c r="C2007" s="2" t="s">
        <v>313</v>
      </c>
      <c r="I2007">
        <f t="shared" si="173"/>
        <v>-13</v>
      </c>
      <c r="R2007" t="str">
        <f t="shared" si="168"/>
        <v>6:38</v>
      </c>
      <c r="S2007" t="str">
        <f t="shared" si="170"/>
        <v>'</v>
      </c>
      <c r="T2007" s="1" t="str">
        <f t="shared" si="169"/>
        <v>6:38</v>
      </c>
      <c r="U2007" s="4" t="str">
        <f t="shared" si="171"/>
        <v>{time:'6:38', margin:-13, text: '', team: ''},</v>
      </c>
    </row>
    <row r="2008" spans="1:21" ht="15" hidden="1" customHeight="1">
      <c r="A2008" s="1">
        <v>0.27569444444408198</v>
      </c>
      <c r="B2008" s="4">
        <f t="shared" si="172"/>
        <v>6</v>
      </c>
      <c r="C2008" s="2" t="s">
        <v>270</v>
      </c>
      <c r="I2008">
        <f t="shared" si="173"/>
        <v>-13</v>
      </c>
      <c r="R2008" t="str">
        <f t="shared" si="168"/>
        <v>6:37</v>
      </c>
      <c r="S2008" t="str">
        <f t="shared" si="170"/>
        <v>'</v>
      </c>
      <c r="T2008" s="1" t="str">
        <f t="shared" si="169"/>
        <v>6:37</v>
      </c>
      <c r="U2008" s="4" t="str">
        <f t="shared" si="171"/>
        <v>{time:'6:37', margin:-13, text: '', team: ''},</v>
      </c>
    </row>
    <row r="2009" spans="1:21" ht="15" hidden="1" customHeight="1">
      <c r="A2009" s="1">
        <v>0.27499999999963698</v>
      </c>
      <c r="B2009" s="4">
        <f t="shared" si="172"/>
        <v>6</v>
      </c>
      <c r="C2009" s="2" t="s">
        <v>278</v>
      </c>
      <c r="I2009">
        <f t="shared" si="173"/>
        <v>-13</v>
      </c>
      <c r="R2009" t="str">
        <f t="shared" si="168"/>
        <v>6:36</v>
      </c>
      <c r="S2009" t="str">
        <f t="shared" si="170"/>
        <v>'</v>
      </c>
      <c r="T2009" s="1" t="str">
        <f t="shared" si="169"/>
        <v>6:36</v>
      </c>
      <c r="U2009" s="4" t="str">
        <f t="shared" si="171"/>
        <v>{time:'6:36', margin:-13, text: '', team: ''},</v>
      </c>
    </row>
    <row r="2010" spans="1:21" ht="15" hidden="1" customHeight="1">
      <c r="A2010" s="1">
        <v>0.27430555555519198</v>
      </c>
      <c r="B2010" s="4">
        <f t="shared" si="172"/>
        <v>6</v>
      </c>
      <c r="C2010" s="2" t="s">
        <v>269</v>
      </c>
      <c r="I2010">
        <f t="shared" si="173"/>
        <v>-13</v>
      </c>
      <c r="R2010" t="str">
        <f t="shared" si="168"/>
        <v>6:35</v>
      </c>
      <c r="S2010" t="str">
        <f t="shared" si="170"/>
        <v>'</v>
      </c>
      <c r="T2010" s="1" t="str">
        <f t="shared" si="169"/>
        <v>6:35</v>
      </c>
      <c r="U2010" s="4" t="str">
        <f t="shared" si="171"/>
        <v>{time:'6:35', margin:-13, text: '', team: ''},</v>
      </c>
    </row>
    <row r="2011" spans="1:21" ht="15" hidden="1" customHeight="1">
      <c r="A2011" s="1">
        <v>0.27361111111074699</v>
      </c>
      <c r="B2011" s="4">
        <f t="shared" si="172"/>
        <v>6</v>
      </c>
      <c r="C2011" s="2" t="s">
        <v>268</v>
      </c>
      <c r="I2011">
        <f t="shared" si="173"/>
        <v>-13</v>
      </c>
      <c r="R2011" t="str">
        <f t="shared" si="168"/>
        <v>6:34</v>
      </c>
      <c r="S2011" t="str">
        <f t="shared" si="170"/>
        <v>'</v>
      </c>
      <c r="T2011" s="1" t="str">
        <f t="shared" si="169"/>
        <v>6:34</v>
      </c>
      <c r="U2011" s="4" t="str">
        <f t="shared" si="171"/>
        <v>{time:'6:34', margin:-13, text: '', team: ''},</v>
      </c>
    </row>
    <row r="2012" spans="1:21" ht="15" hidden="1" customHeight="1">
      <c r="A2012" s="1">
        <v>0.27291666666630199</v>
      </c>
      <c r="B2012" s="4">
        <f t="shared" si="172"/>
        <v>6</v>
      </c>
      <c r="C2012" s="2" t="s">
        <v>267</v>
      </c>
      <c r="I2012">
        <f t="shared" si="173"/>
        <v>-13</v>
      </c>
      <c r="R2012" t="str">
        <f t="shared" si="168"/>
        <v>6:33</v>
      </c>
      <c r="S2012" t="str">
        <f t="shared" si="170"/>
        <v>'</v>
      </c>
      <c r="T2012" s="1" t="str">
        <f t="shared" si="169"/>
        <v>6:33</v>
      </c>
      <c r="U2012" s="4" t="str">
        <f t="shared" si="171"/>
        <v>{time:'6:33', margin:-13, text: '', team: ''},</v>
      </c>
    </row>
    <row r="2013" spans="1:21" ht="15" hidden="1" customHeight="1">
      <c r="A2013" s="1">
        <v>0.27222222222185699</v>
      </c>
      <c r="B2013" s="4">
        <f t="shared" si="172"/>
        <v>6</v>
      </c>
      <c r="C2013" s="2" t="s">
        <v>275</v>
      </c>
      <c r="I2013">
        <f t="shared" si="173"/>
        <v>-13</v>
      </c>
      <c r="R2013" t="str">
        <f t="shared" si="168"/>
        <v>6:32</v>
      </c>
      <c r="S2013" t="str">
        <f t="shared" si="170"/>
        <v>'</v>
      </c>
      <c r="T2013" s="1" t="str">
        <f t="shared" si="169"/>
        <v>6:32</v>
      </c>
      <c r="U2013" s="4" t="str">
        <f t="shared" si="171"/>
        <v>{time:'6:32', margin:-13, text: '', team: ''},</v>
      </c>
    </row>
    <row r="2014" spans="1:21" ht="15" hidden="1" customHeight="1">
      <c r="A2014" s="1">
        <v>0.27152777777741199</v>
      </c>
      <c r="B2014" s="4">
        <f t="shared" si="172"/>
        <v>6</v>
      </c>
      <c r="C2014" s="2" t="s">
        <v>314</v>
      </c>
      <c r="I2014">
        <f t="shared" si="173"/>
        <v>-13</v>
      </c>
      <c r="R2014" t="str">
        <f t="shared" si="168"/>
        <v>6:31</v>
      </c>
      <c r="S2014" t="str">
        <f t="shared" si="170"/>
        <v>'</v>
      </c>
      <c r="T2014" s="1" t="str">
        <f t="shared" si="169"/>
        <v>6:31</v>
      </c>
      <c r="U2014" s="4" t="str">
        <f t="shared" si="171"/>
        <v>{time:'6:31', margin:-13, text: '', team: ''},</v>
      </c>
    </row>
    <row r="2015" spans="1:21" ht="15" hidden="1" customHeight="1">
      <c r="A2015" s="1">
        <v>0.270833333332967</v>
      </c>
      <c r="B2015" s="4">
        <f t="shared" si="172"/>
        <v>6</v>
      </c>
      <c r="C2015" s="2" t="s">
        <v>266</v>
      </c>
      <c r="I2015">
        <f t="shared" si="173"/>
        <v>-13</v>
      </c>
      <c r="R2015" t="str">
        <f t="shared" si="168"/>
        <v>6:30</v>
      </c>
      <c r="S2015" t="str">
        <f t="shared" si="170"/>
        <v>'</v>
      </c>
      <c r="T2015" s="1" t="str">
        <f t="shared" si="169"/>
        <v>6:30</v>
      </c>
      <c r="U2015" s="4" t="str">
        <f t="shared" si="171"/>
        <v>{time:'6:30', margin:-13, text: '', team: ''},</v>
      </c>
    </row>
    <row r="2016" spans="1:21">
      <c r="A2016" s="1">
        <v>0.270138888888522</v>
      </c>
      <c r="B2016" s="4">
        <f t="shared" si="172"/>
        <v>6</v>
      </c>
      <c r="C2016" s="2" t="s">
        <v>315</v>
      </c>
      <c r="D2016" s="1">
        <v>0.27013888888888887</v>
      </c>
      <c r="E2016" s="2" t="s">
        <v>61</v>
      </c>
      <c r="F2016" s="2" t="s">
        <v>241</v>
      </c>
      <c r="G2016" s="2" t="s">
        <v>277</v>
      </c>
      <c r="H2016" s="2" t="s">
        <v>290</v>
      </c>
      <c r="I2016">
        <f t="shared" si="173"/>
        <v>-13</v>
      </c>
      <c r="R2016" t="str">
        <f t="shared" si="168"/>
        <v>6:29</v>
      </c>
      <c r="S2016" t="str">
        <f t="shared" si="170"/>
        <v>'</v>
      </c>
      <c r="T2016" s="1" t="str">
        <f t="shared" si="169"/>
        <v>6:29</v>
      </c>
      <c r="U2016" s="4" t="str">
        <f t="shared" si="171"/>
        <v>{time:'6:29', margin:-13, text: 'Jabari Bird missed Jumper.', team: 'CAL'},</v>
      </c>
    </row>
    <row r="2017" spans="1:21" ht="15" customHeight="1">
      <c r="A2017" s="1">
        <v>0.269444444444077</v>
      </c>
      <c r="B2017" s="4">
        <f t="shared" si="172"/>
        <v>6</v>
      </c>
      <c r="C2017" s="2" t="s">
        <v>263</v>
      </c>
      <c r="D2017" s="1">
        <v>0.27013888888888887</v>
      </c>
      <c r="E2017" s="2" t="s">
        <v>177</v>
      </c>
      <c r="F2017" s="2" t="s">
        <v>5</v>
      </c>
      <c r="G2017" s="2" t="s">
        <v>277</v>
      </c>
      <c r="H2017" s="2" t="s">
        <v>290</v>
      </c>
      <c r="I2017">
        <f t="shared" si="173"/>
        <v>-13</v>
      </c>
      <c r="R2017" t="str">
        <f t="shared" si="168"/>
        <v>6:28</v>
      </c>
      <c r="S2017" t="str">
        <f t="shared" si="170"/>
        <v>'</v>
      </c>
      <c r="T2017" s="1" t="str">
        <f t="shared" si="169"/>
        <v>6:28</v>
      </c>
      <c r="U2017" s="4" t="str">
        <f t="shared" si="171"/>
        <v>{time:'6:28', margin:-13, text: 'Michael Humphrey Block.', team: 'STANFORD'},</v>
      </c>
    </row>
    <row r="2018" spans="1:21" ht="15" customHeight="1">
      <c r="A2018" s="1">
        <v>0.26874999999963201</v>
      </c>
      <c r="B2018" s="4">
        <f t="shared" si="172"/>
        <v>6</v>
      </c>
      <c r="C2018" s="2" t="s">
        <v>316</v>
      </c>
      <c r="D2018" s="1">
        <v>0.27013888888888887</v>
      </c>
      <c r="E2018" s="2" t="s">
        <v>178</v>
      </c>
      <c r="F2018" s="2" t="s">
        <v>241</v>
      </c>
      <c r="G2018" s="2" t="s">
        <v>277</v>
      </c>
      <c r="H2018" s="2" t="s">
        <v>290</v>
      </c>
      <c r="I2018">
        <f t="shared" si="173"/>
        <v>-13</v>
      </c>
      <c r="R2018" t="str">
        <f t="shared" si="168"/>
        <v>6:27</v>
      </c>
      <c r="S2018" t="str">
        <f t="shared" si="170"/>
        <v>'</v>
      </c>
      <c r="T2018" s="1" t="str">
        <f t="shared" si="169"/>
        <v>6:27</v>
      </c>
      <c r="U2018" s="4" t="str">
        <f t="shared" si="171"/>
        <v>{time:'6:27', margin:-13, text: 'California Offensive Rebound.', team: 'CAL'},</v>
      </c>
    </row>
    <row r="2019" spans="1:21" ht="15" customHeight="1">
      <c r="A2019" s="1">
        <v>0.26805555555518801</v>
      </c>
      <c r="B2019" s="4">
        <f t="shared" si="172"/>
        <v>6</v>
      </c>
      <c r="C2019" s="2" t="s">
        <v>261</v>
      </c>
      <c r="D2019" s="1">
        <v>0.27013888888888887</v>
      </c>
      <c r="E2019" s="2" t="s">
        <v>197</v>
      </c>
      <c r="F2019" s="2" t="s">
        <v>241</v>
      </c>
      <c r="G2019" s="2" t="s">
        <v>279</v>
      </c>
      <c r="H2019" s="2" t="s">
        <v>290</v>
      </c>
      <c r="I2019">
        <f t="shared" si="173"/>
        <v>-11</v>
      </c>
      <c r="R2019" t="str">
        <f t="shared" si="168"/>
        <v>6:26</v>
      </c>
      <c r="S2019" t="str">
        <f t="shared" si="170"/>
        <v>'</v>
      </c>
      <c r="T2019" s="1" t="str">
        <f t="shared" si="169"/>
        <v>6:26</v>
      </c>
      <c r="U2019" s="4" t="str">
        <f t="shared" si="171"/>
        <v>{time:'6:26', margin:-11, text: 'David Kravish made Jumper. Assisted by Brandon Chauca.', team: 'CAL'},</v>
      </c>
    </row>
    <row r="2020" spans="1:21" ht="15" hidden="1" customHeight="1">
      <c r="A2020" s="1">
        <v>0.26736111111074301</v>
      </c>
      <c r="B2020" s="4">
        <f t="shared" si="172"/>
        <v>6</v>
      </c>
      <c r="C2020" s="2" t="s">
        <v>260</v>
      </c>
      <c r="I2020">
        <f t="shared" si="173"/>
        <v>-11</v>
      </c>
      <c r="R2020" t="str">
        <f t="shared" si="168"/>
        <v>6:25</v>
      </c>
      <c r="S2020" t="str">
        <f t="shared" si="170"/>
        <v>'</v>
      </c>
      <c r="T2020" s="1" t="str">
        <f t="shared" si="169"/>
        <v>6:25</v>
      </c>
      <c r="U2020" s="4" t="str">
        <f t="shared" si="171"/>
        <v>{time:'6:25', margin:-11, text: '', team: ''},</v>
      </c>
    </row>
    <row r="2021" spans="1:21" ht="15" hidden="1" customHeight="1">
      <c r="A2021" s="1">
        <v>0.26666666666629801</v>
      </c>
      <c r="B2021" s="4">
        <f t="shared" si="172"/>
        <v>6</v>
      </c>
      <c r="C2021" s="2" t="s">
        <v>259</v>
      </c>
      <c r="I2021">
        <f t="shared" si="173"/>
        <v>-11</v>
      </c>
      <c r="R2021" t="str">
        <f t="shared" si="168"/>
        <v>6:24</v>
      </c>
      <c r="S2021" t="str">
        <f t="shared" si="170"/>
        <v>'</v>
      </c>
      <c r="T2021" s="1" t="str">
        <f t="shared" si="169"/>
        <v>6:24</v>
      </c>
      <c r="U2021" s="4" t="str">
        <f t="shared" si="171"/>
        <v>{time:'6:24', margin:-11, text: '', team: ''},</v>
      </c>
    </row>
    <row r="2022" spans="1:21" ht="15" hidden="1" customHeight="1">
      <c r="A2022" s="1">
        <v>0.26597222222185302</v>
      </c>
      <c r="B2022" s="4">
        <f t="shared" si="172"/>
        <v>6</v>
      </c>
      <c r="C2022" s="2" t="s">
        <v>265</v>
      </c>
      <c r="I2022">
        <f t="shared" si="173"/>
        <v>-11</v>
      </c>
      <c r="R2022" t="str">
        <f t="shared" si="168"/>
        <v>6:23</v>
      </c>
      <c r="S2022" t="str">
        <f t="shared" si="170"/>
        <v>'</v>
      </c>
      <c r="T2022" s="1" t="str">
        <f t="shared" si="169"/>
        <v>6:23</v>
      </c>
      <c r="U2022" s="4" t="str">
        <f t="shared" si="171"/>
        <v>{time:'6:23', margin:-11, text: '', team: ''},</v>
      </c>
    </row>
    <row r="2023" spans="1:21" ht="15" hidden="1" customHeight="1">
      <c r="A2023" s="1">
        <v>0.26527777777740802</v>
      </c>
      <c r="B2023" s="4">
        <f t="shared" si="172"/>
        <v>6</v>
      </c>
      <c r="C2023" s="2" t="s">
        <v>258</v>
      </c>
      <c r="I2023">
        <f t="shared" si="173"/>
        <v>-11</v>
      </c>
      <c r="R2023" t="str">
        <f t="shared" si="168"/>
        <v>6:22</v>
      </c>
      <c r="S2023" t="str">
        <f t="shared" si="170"/>
        <v>'</v>
      </c>
      <c r="T2023" s="1" t="str">
        <f t="shared" si="169"/>
        <v>6:22</v>
      </c>
      <c r="U2023" s="4" t="str">
        <f t="shared" si="171"/>
        <v>{time:'6:22', margin:-11, text: '', team: ''},</v>
      </c>
    </row>
    <row r="2024" spans="1:21" ht="15" hidden="1" customHeight="1">
      <c r="A2024" s="1">
        <v>0.26458333333296302</v>
      </c>
      <c r="B2024" s="4">
        <f t="shared" si="172"/>
        <v>6</v>
      </c>
      <c r="C2024" s="2" t="s">
        <v>264</v>
      </c>
      <c r="I2024">
        <f t="shared" si="173"/>
        <v>-11</v>
      </c>
      <c r="R2024" t="str">
        <f t="shared" si="168"/>
        <v>6:21</v>
      </c>
      <c r="S2024" t="str">
        <f t="shared" si="170"/>
        <v>'</v>
      </c>
      <c r="T2024" s="1" t="str">
        <f t="shared" si="169"/>
        <v>6:21</v>
      </c>
      <c r="U2024" s="4" t="str">
        <f t="shared" si="171"/>
        <v>{time:'6:21', margin:-11, text: '', team: ''},</v>
      </c>
    </row>
    <row r="2025" spans="1:21" ht="15" hidden="1" customHeight="1">
      <c r="A2025" s="1">
        <v>0.26388888888851803</v>
      </c>
      <c r="B2025" s="4">
        <f t="shared" si="172"/>
        <v>6</v>
      </c>
      <c r="C2025" s="2" t="s">
        <v>256</v>
      </c>
      <c r="I2025">
        <f t="shared" si="173"/>
        <v>-11</v>
      </c>
      <c r="R2025" t="str">
        <f t="shared" si="168"/>
        <v>6:20</v>
      </c>
      <c r="S2025" t="str">
        <f t="shared" si="170"/>
        <v>'</v>
      </c>
      <c r="T2025" s="1" t="str">
        <f t="shared" si="169"/>
        <v>6:20</v>
      </c>
      <c r="U2025" s="4" t="str">
        <f t="shared" si="171"/>
        <v>{time:'6:20', margin:-11, text: '', team: ''},</v>
      </c>
    </row>
    <row r="2026" spans="1:21" ht="15" hidden="1" customHeight="1">
      <c r="A2026" s="1">
        <v>0.26319444444407297</v>
      </c>
      <c r="B2026" s="4">
        <f t="shared" si="172"/>
        <v>6</v>
      </c>
      <c r="C2026" s="2" t="s">
        <v>262</v>
      </c>
      <c r="I2026">
        <f t="shared" si="173"/>
        <v>-11</v>
      </c>
      <c r="R2026" t="str">
        <f t="shared" si="168"/>
        <v>6:19</v>
      </c>
      <c r="S2026" t="str">
        <f t="shared" si="170"/>
        <v>'</v>
      </c>
      <c r="T2026" s="1" t="str">
        <f t="shared" si="169"/>
        <v>6:19</v>
      </c>
      <c r="U2026" s="4" t="str">
        <f t="shared" si="171"/>
        <v>{time:'6:19', margin:-11, text: '', team: ''},</v>
      </c>
    </row>
    <row r="2027" spans="1:21" ht="15" hidden="1" customHeight="1">
      <c r="A2027" s="1">
        <v>0.26249999999962798</v>
      </c>
      <c r="B2027" s="4">
        <f t="shared" si="172"/>
        <v>6</v>
      </c>
      <c r="C2027" s="2" t="s">
        <v>255</v>
      </c>
      <c r="I2027">
        <f t="shared" si="173"/>
        <v>-11</v>
      </c>
      <c r="R2027" t="str">
        <f t="shared" si="168"/>
        <v>6:18</v>
      </c>
      <c r="S2027" t="str">
        <f t="shared" si="170"/>
        <v>'</v>
      </c>
      <c r="T2027" s="1" t="str">
        <f t="shared" si="169"/>
        <v>6:18</v>
      </c>
      <c r="U2027" s="4" t="str">
        <f t="shared" si="171"/>
        <v>{time:'6:18', margin:-11, text: '', team: ''},</v>
      </c>
    </row>
    <row r="2028" spans="1:21" ht="15" hidden="1" customHeight="1">
      <c r="A2028" s="1">
        <v>0.26180555555518298</v>
      </c>
      <c r="B2028" s="4">
        <f t="shared" si="172"/>
        <v>6</v>
      </c>
      <c r="C2028" s="2" t="s">
        <v>257</v>
      </c>
      <c r="I2028">
        <f t="shared" si="173"/>
        <v>-11</v>
      </c>
      <c r="R2028" t="str">
        <f t="shared" si="168"/>
        <v>6:17</v>
      </c>
      <c r="S2028" t="str">
        <f t="shared" si="170"/>
        <v>'</v>
      </c>
      <c r="T2028" s="1" t="str">
        <f t="shared" si="169"/>
        <v>6:17</v>
      </c>
      <c r="U2028" s="4" t="str">
        <f t="shared" si="171"/>
        <v>{time:'6:17', margin:-11, text: '', team: ''},</v>
      </c>
    </row>
    <row r="2029" spans="1:21" ht="15" hidden="1" customHeight="1">
      <c r="A2029" s="1">
        <v>0.26111111111073798</v>
      </c>
      <c r="B2029" s="4">
        <f t="shared" si="172"/>
        <v>6</v>
      </c>
      <c r="C2029" s="2" t="s">
        <v>253</v>
      </c>
      <c r="I2029">
        <f t="shared" si="173"/>
        <v>-11</v>
      </c>
      <c r="R2029" t="str">
        <f t="shared" si="168"/>
        <v>6:16</v>
      </c>
      <c r="S2029" t="str">
        <f t="shared" si="170"/>
        <v>'</v>
      </c>
      <c r="T2029" s="1" t="str">
        <f t="shared" si="169"/>
        <v>6:16</v>
      </c>
      <c r="U2029" s="4" t="str">
        <f t="shared" si="171"/>
        <v>{time:'6:16', margin:-11, text: '', team: ''},</v>
      </c>
    </row>
    <row r="2030" spans="1:21" ht="15" hidden="1" customHeight="1">
      <c r="A2030" s="1">
        <v>0.26041666666629298</v>
      </c>
      <c r="B2030" s="4">
        <f t="shared" si="172"/>
        <v>6</v>
      </c>
      <c r="C2030" s="2" t="s">
        <v>252</v>
      </c>
      <c r="I2030">
        <f t="shared" si="173"/>
        <v>-11</v>
      </c>
      <c r="R2030" t="str">
        <f t="shared" si="168"/>
        <v>6:15</v>
      </c>
      <c r="S2030" t="str">
        <f t="shared" si="170"/>
        <v>'</v>
      </c>
      <c r="T2030" s="1" t="str">
        <f t="shared" si="169"/>
        <v>6:15</v>
      </c>
      <c r="U2030" s="4" t="str">
        <f t="shared" si="171"/>
        <v>{time:'6:15', margin:-11, text: '', team: ''},</v>
      </c>
    </row>
    <row r="2031" spans="1:21" ht="15" hidden="1" customHeight="1">
      <c r="A2031" s="1">
        <v>0.25972222222184799</v>
      </c>
      <c r="B2031" s="4">
        <f t="shared" si="172"/>
        <v>6</v>
      </c>
      <c r="C2031" s="2" t="s">
        <v>251</v>
      </c>
      <c r="I2031">
        <f t="shared" si="173"/>
        <v>-11</v>
      </c>
      <c r="R2031" t="str">
        <f t="shared" si="168"/>
        <v>6:14</v>
      </c>
      <c r="S2031" t="str">
        <f t="shared" si="170"/>
        <v>'</v>
      </c>
      <c r="T2031" s="1" t="str">
        <f t="shared" si="169"/>
        <v>6:14</v>
      </c>
      <c r="U2031" s="4" t="str">
        <f t="shared" si="171"/>
        <v>{time:'6:14', margin:-11, text: '', team: ''},</v>
      </c>
    </row>
    <row r="2032" spans="1:21" ht="15" hidden="1" customHeight="1">
      <c r="A2032" s="1">
        <v>0.25902777777740299</v>
      </c>
      <c r="B2032" s="4">
        <f t="shared" si="172"/>
        <v>6</v>
      </c>
      <c r="C2032" s="2" t="s">
        <v>254</v>
      </c>
      <c r="I2032">
        <f t="shared" si="173"/>
        <v>-11</v>
      </c>
      <c r="R2032" t="str">
        <f t="shared" si="168"/>
        <v>6:13</v>
      </c>
      <c r="S2032" t="str">
        <f t="shared" si="170"/>
        <v>'</v>
      </c>
      <c r="T2032" s="1" t="str">
        <f t="shared" si="169"/>
        <v>6:13</v>
      </c>
      <c r="U2032" s="4" t="str">
        <f t="shared" si="171"/>
        <v>{time:'6:13', margin:-11, text: '', team: ''},</v>
      </c>
    </row>
    <row r="2033" spans="1:21" ht="15" hidden="1" customHeight="1">
      <c r="A2033" s="1">
        <v>0.25833333333295799</v>
      </c>
      <c r="B2033" s="4">
        <f t="shared" si="172"/>
        <v>6</v>
      </c>
      <c r="C2033" s="2" t="s">
        <v>317</v>
      </c>
      <c r="I2033">
        <f t="shared" si="173"/>
        <v>-11</v>
      </c>
      <c r="R2033" t="str">
        <f t="shared" si="168"/>
        <v>6:12</v>
      </c>
      <c r="S2033" t="str">
        <f t="shared" si="170"/>
        <v>'</v>
      </c>
      <c r="T2033" s="1" t="str">
        <f t="shared" si="169"/>
        <v>6:12</v>
      </c>
      <c r="U2033" s="4" t="str">
        <f t="shared" si="171"/>
        <v>{time:'6:12', margin:-11, text: '', team: ''},</v>
      </c>
    </row>
    <row r="2034" spans="1:21" ht="15" hidden="1" customHeight="1">
      <c r="A2034" s="1">
        <v>0.257638888888513</v>
      </c>
      <c r="B2034" s="4">
        <f t="shared" si="172"/>
        <v>6</v>
      </c>
      <c r="C2034" s="2" t="s">
        <v>250</v>
      </c>
      <c r="I2034">
        <f t="shared" si="173"/>
        <v>-11</v>
      </c>
      <c r="R2034" t="str">
        <f t="shared" si="168"/>
        <v>6:11</v>
      </c>
      <c r="S2034" t="str">
        <f t="shared" si="170"/>
        <v>'</v>
      </c>
      <c r="T2034" s="1" t="str">
        <f t="shared" si="169"/>
        <v>6:11</v>
      </c>
      <c r="U2034" s="4" t="str">
        <f t="shared" si="171"/>
        <v>{time:'6:11', margin:-11, text: '', team: ''},</v>
      </c>
    </row>
    <row r="2035" spans="1:21" ht="15" hidden="1" customHeight="1">
      <c r="A2035" s="1">
        <v>0.256944444444068</v>
      </c>
      <c r="B2035" s="4">
        <f t="shared" si="172"/>
        <v>6</v>
      </c>
      <c r="C2035" s="2" t="s">
        <v>318</v>
      </c>
      <c r="I2035">
        <f t="shared" si="173"/>
        <v>-11</v>
      </c>
      <c r="R2035" t="str">
        <f t="shared" si="168"/>
        <v>6:10</v>
      </c>
      <c r="S2035" t="str">
        <f t="shared" si="170"/>
        <v>'</v>
      </c>
      <c r="T2035" s="1" t="str">
        <f t="shared" si="169"/>
        <v>6:10</v>
      </c>
      <c r="U2035" s="4" t="str">
        <f t="shared" si="171"/>
        <v>{time:'6:10', margin:-11, text: '', team: ''},</v>
      </c>
    </row>
    <row r="2036" spans="1:21" ht="15" hidden="1" customHeight="1">
      <c r="A2036" s="1">
        <v>0.256249999999623</v>
      </c>
      <c r="B2036" s="4">
        <f t="shared" si="172"/>
        <v>6</v>
      </c>
      <c r="C2036" s="2" t="s">
        <v>319</v>
      </c>
      <c r="I2036">
        <f t="shared" si="173"/>
        <v>-11</v>
      </c>
      <c r="R2036" t="str">
        <f t="shared" si="168"/>
        <v>6:09</v>
      </c>
      <c r="S2036" t="str">
        <f t="shared" si="170"/>
        <v>'</v>
      </c>
      <c r="T2036" s="1" t="str">
        <f t="shared" si="169"/>
        <v>6:09</v>
      </c>
      <c r="U2036" s="4" t="str">
        <f t="shared" si="171"/>
        <v>{time:'6:09', margin:-11, text: '', team: ''},</v>
      </c>
    </row>
    <row r="2037" spans="1:21" ht="15" hidden="1" customHeight="1">
      <c r="A2037" s="1">
        <v>0.255555555555178</v>
      </c>
      <c r="B2037" s="4">
        <f t="shared" si="172"/>
        <v>6</v>
      </c>
      <c r="C2037" s="2" t="s">
        <v>320</v>
      </c>
      <c r="I2037">
        <f t="shared" si="173"/>
        <v>-11</v>
      </c>
      <c r="R2037" t="str">
        <f t="shared" ref="R2037:R2100" si="174">B2037&amp;":"&amp;C2037</f>
        <v>6:08</v>
      </c>
      <c r="S2037" t="str">
        <f t="shared" si="170"/>
        <v>'</v>
      </c>
      <c r="T2037" s="1" t="str">
        <f t="shared" ref="T2037:T2100" si="175">R2037</f>
        <v>6:08</v>
      </c>
      <c r="U2037" s="4" t="str">
        <f t="shared" si="171"/>
        <v>{time:'6:08', margin:-11, text: '', team: ''},</v>
      </c>
    </row>
    <row r="2038" spans="1:21" ht="15" hidden="1" customHeight="1">
      <c r="A2038" s="1">
        <v>0.25486111111073301</v>
      </c>
      <c r="B2038" s="4">
        <f t="shared" si="172"/>
        <v>6</v>
      </c>
      <c r="C2038" s="2" t="s">
        <v>321</v>
      </c>
      <c r="I2038">
        <f t="shared" si="173"/>
        <v>-11</v>
      </c>
      <c r="R2038" t="str">
        <f t="shared" si="174"/>
        <v>6:07</v>
      </c>
      <c r="S2038" t="str">
        <f t="shared" si="170"/>
        <v>'</v>
      </c>
      <c r="T2038" s="1" t="str">
        <f t="shared" si="175"/>
        <v>6:07</v>
      </c>
      <c r="U2038" s="4" t="str">
        <f t="shared" si="171"/>
        <v>{time:'6:07', margin:-11, text: '', team: ''},</v>
      </c>
    </row>
    <row r="2039" spans="1:21" ht="15" hidden="1" customHeight="1">
      <c r="A2039" s="1">
        <v>0.25416666666628801</v>
      </c>
      <c r="B2039" s="4">
        <f t="shared" si="172"/>
        <v>6</v>
      </c>
      <c r="C2039" s="2" t="s">
        <v>322</v>
      </c>
      <c r="I2039">
        <f t="shared" si="173"/>
        <v>-11</v>
      </c>
      <c r="R2039" t="str">
        <f t="shared" si="174"/>
        <v>6:06</v>
      </c>
      <c r="S2039" t="str">
        <f t="shared" si="170"/>
        <v>'</v>
      </c>
      <c r="T2039" s="1" t="str">
        <f t="shared" si="175"/>
        <v>6:06</v>
      </c>
      <c r="U2039" s="4" t="str">
        <f t="shared" si="171"/>
        <v>{time:'6:06', margin:-11, text: '', team: ''},</v>
      </c>
    </row>
    <row r="2040" spans="1:21" ht="15" hidden="1" customHeight="1">
      <c r="A2040" s="1">
        <v>0.25347222222184301</v>
      </c>
      <c r="B2040" s="4">
        <f t="shared" si="172"/>
        <v>6</v>
      </c>
      <c r="C2040" s="2" t="s">
        <v>323</v>
      </c>
      <c r="I2040">
        <f t="shared" si="173"/>
        <v>-11</v>
      </c>
      <c r="R2040" t="str">
        <f t="shared" si="174"/>
        <v>6:05</v>
      </c>
      <c r="S2040" t="str">
        <f t="shared" si="170"/>
        <v>'</v>
      </c>
      <c r="T2040" s="1" t="str">
        <f t="shared" si="175"/>
        <v>6:05</v>
      </c>
      <c r="U2040" s="4" t="str">
        <f t="shared" si="171"/>
        <v>{time:'6:05', margin:-11, text: '', team: ''},</v>
      </c>
    </row>
    <row r="2041" spans="1:21" ht="15" hidden="1" customHeight="1">
      <c r="A2041" s="1">
        <v>0.25277777777739802</v>
      </c>
      <c r="B2041" s="4">
        <f t="shared" si="172"/>
        <v>6</v>
      </c>
      <c r="C2041" s="2" t="s">
        <v>324</v>
      </c>
      <c r="I2041">
        <f t="shared" si="173"/>
        <v>-11</v>
      </c>
      <c r="R2041" t="str">
        <f t="shared" si="174"/>
        <v>6:04</v>
      </c>
      <c r="S2041" t="str">
        <f t="shared" si="170"/>
        <v>'</v>
      </c>
      <c r="T2041" s="1" t="str">
        <f t="shared" si="175"/>
        <v>6:04</v>
      </c>
      <c r="U2041" s="4" t="str">
        <f t="shared" si="171"/>
        <v>{time:'6:04', margin:-11, text: '', team: ''},</v>
      </c>
    </row>
    <row r="2042" spans="1:21" ht="15" hidden="1" customHeight="1">
      <c r="A2042" s="1">
        <v>0.25208333333295302</v>
      </c>
      <c r="B2042" s="4">
        <f t="shared" si="172"/>
        <v>6</v>
      </c>
      <c r="C2042" s="2" t="s">
        <v>325</v>
      </c>
      <c r="I2042">
        <f t="shared" si="173"/>
        <v>-11</v>
      </c>
      <c r="R2042" t="str">
        <f t="shared" si="174"/>
        <v>6:03</v>
      </c>
      <c r="S2042" t="str">
        <f t="shared" si="170"/>
        <v>'</v>
      </c>
      <c r="T2042" s="1" t="str">
        <f t="shared" si="175"/>
        <v>6:03</v>
      </c>
      <c r="U2042" s="4" t="str">
        <f t="shared" si="171"/>
        <v>{time:'6:03', margin:-11, text: '', team: ''},</v>
      </c>
    </row>
    <row r="2043" spans="1:21" ht="15" hidden="1" customHeight="1">
      <c r="A2043" s="1">
        <v>0.25138888888850802</v>
      </c>
      <c r="B2043" s="4">
        <f t="shared" si="172"/>
        <v>6</v>
      </c>
      <c r="C2043" s="2" t="s">
        <v>326</v>
      </c>
      <c r="I2043">
        <f t="shared" si="173"/>
        <v>-11</v>
      </c>
      <c r="R2043" t="str">
        <f t="shared" si="174"/>
        <v>6:02</v>
      </c>
      <c r="S2043" t="str">
        <f t="shared" si="170"/>
        <v>'</v>
      </c>
      <c r="T2043" s="1" t="str">
        <f t="shared" si="175"/>
        <v>6:02</v>
      </c>
      <c r="U2043" s="4" t="str">
        <f t="shared" si="171"/>
        <v>{time:'6:02', margin:-11, text: '', team: ''},</v>
      </c>
    </row>
    <row r="2044" spans="1:21" ht="15" hidden="1" customHeight="1">
      <c r="A2044" s="1">
        <v>0.25069444444406302</v>
      </c>
      <c r="B2044" s="4">
        <f t="shared" si="172"/>
        <v>6</v>
      </c>
      <c r="C2044" s="2" t="s">
        <v>327</v>
      </c>
      <c r="I2044">
        <f t="shared" si="173"/>
        <v>-11</v>
      </c>
      <c r="R2044" t="str">
        <f t="shared" si="174"/>
        <v>6:01</v>
      </c>
      <c r="S2044" t="str">
        <f t="shared" si="170"/>
        <v>'</v>
      </c>
      <c r="T2044" s="1" t="str">
        <f t="shared" si="175"/>
        <v>6:01</v>
      </c>
      <c r="U2044" s="4" t="str">
        <f t="shared" si="171"/>
        <v>{time:'6:01', margin:-11, text: '', team: ''},</v>
      </c>
    </row>
    <row r="2045" spans="1:21" ht="15" hidden="1" customHeight="1">
      <c r="A2045" s="1">
        <v>0.249999999999618</v>
      </c>
      <c r="B2045" s="4">
        <f t="shared" si="172"/>
        <v>6</v>
      </c>
      <c r="C2045" s="2" t="s">
        <v>309</v>
      </c>
      <c r="I2045">
        <f t="shared" si="173"/>
        <v>-11</v>
      </c>
      <c r="R2045" t="str">
        <f t="shared" si="174"/>
        <v>6:00</v>
      </c>
      <c r="S2045" t="str">
        <f t="shared" si="170"/>
        <v>'</v>
      </c>
      <c r="T2045" s="1" t="str">
        <f t="shared" si="175"/>
        <v>6:00</v>
      </c>
      <c r="U2045" s="4" t="str">
        <f t="shared" si="171"/>
        <v>{time:'6:00', margin:-11, text: '', team: ''},</v>
      </c>
    </row>
    <row r="2046" spans="1:21" ht="15" hidden="1" customHeight="1">
      <c r="A2046" s="1">
        <v>0.249305555555173</v>
      </c>
      <c r="B2046" s="4">
        <f t="shared" si="172"/>
        <v>5</v>
      </c>
      <c r="C2046" s="2" t="s">
        <v>287</v>
      </c>
      <c r="I2046">
        <f t="shared" si="173"/>
        <v>-11</v>
      </c>
      <c r="R2046" t="str">
        <f t="shared" si="174"/>
        <v>5:59</v>
      </c>
      <c r="S2046" t="str">
        <f t="shared" si="170"/>
        <v>'</v>
      </c>
      <c r="T2046" s="1" t="str">
        <f t="shared" si="175"/>
        <v>5:59</v>
      </c>
      <c r="U2046" s="4" t="str">
        <f t="shared" si="171"/>
        <v>{time:'5:59', margin:-11, text: '', team: ''},</v>
      </c>
    </row>
    <row r="2047" spans="1:21" ht="15" hidden="1" customHeight="1">
      <c r="A2047" s="1">
        <v>0.24861111111072801</v>
      </c>
      <c r="B2047" s="4">
        <f t="shared" si="172"/>
        <v>5</v>
      </c>
      <c r="C2047" s="2" t="s">
        <v>285</v>
      </c>
      <c r="I2047">
        <f t="shared" si="173"/>
        <v>-11</v>
      </c>
      <c r="R2047" t="str">
        <f t="shared" si="174"/>
        <v>5:58</v>
      </c>
      <c r="S2047" t="str">
        <f t="shared" si="170"/>
        <v>'</v>
      </c>
      <c r="T2047" s="1" t="str">
        <f t="shared" si="175"/>
        <v>5:58</v>
      </c>
      <c r="U2047" s="4" t="str">
        <f t="shared" si="171"/>
        <v>{time:'5:58', margin:-11, text: '', team: ''},</v>
      </c>
    </row>
    <row r="2048" spans="1:21" ht="15" hidden="1" customHeight="1">
      <c r="A2048" s="1">
        <v>0.24791666666628301</v>
      </c>
      <c r="B2048" s="4">
        <f t="shared" si="172"/>
        <v>5</v>
      </c>
      <c r="C2048" s="2" t="s">
        <v>297</v>
      </c>
      <c r="I2048">
        <f t="shared" si="173"/>
        <v>-11</v>
      </c>
      <c r="R2048" t="str">
        <f t="shared" si="174"/>
        <v>5:57</v>
      </c>
      <c r="S2048" t="str">
        <f t="shared" si="170"/>
        <v>'</v>
      </c>
      <c r="T2048" s="1" t="str">
        <f t="shared" si="175"/>
        <v>5:57</v>
      </c>
      <c r="U2048" s="4" t="str">
        <f t="shared" si="171"/>
        <v>{time:'5:57', margin:-11, text: '', team: ''},</v>
      </c>
    </row>
    <row r="2049" spans="1:21" ht="15" hidden="1" customHeight="1">
      <c r="A2049" s="1">
        <v>0.24722222222183801</v>
      </c>
      <c r="B2049" s="4">
        <f t="shared" si="172"/>
        <v>5</v>
      </c>
      <c r="C2049" s="2" t="s">
        <v>284</v>
      </c>
      <c r="I2049">
        <f t="shared" si="173"/>
        <v>-11</v>
      </c>
      <c r="R2049" t="str">
        <f t="shared" si="174"/>
        <v>5:56</v>
      </c>
      <c r="S2049" t="str">
        <f t="shared" si="170"/>
        <v>'</v>
      </c>
      <c r="T2049" s="1" t="str">
        <f t="shared" si="175"/>
        <v>5:56</v>
      </c>
      <c r="U2049" s="4" t="str">
        <f t="shared" si="171"/>
        <v>{time:'5:56', margin:-11, text: '', team: ''},</v>
      </c>
    </row>
    <row r="2050" spans="1:21" ht="15" hidden="1" customHeight="1">
      <c r="A2050" s="1">
        <v>0.24652777777739299</v>
      </c>
      <c r="B2050" s="4">
        <f t="shared" si="172"/>
        <v>5</v>
      </c>
      <c r="C2050" s="2" t="s">
        <v>293</v>
      </c>
      <c r="I2050">
        <f t="shared" si="173"/>
        <v>-11</v>
      </c>
      <c r="R2050" t="str">
        <f t="shared" si="174"/>
        <v>5:55</v>
      </c>
      <c r="S2050" t="str">
        <f t="shared" si="170"/>
        <v>'</v>
      </c>
      <c r="T2050" s="1" t="str">
        <f t="shared" si="175"/>
        <v>5:55</v>
      </c>
      <c r="U2050" s="4" t="str">
        <f t="shared" si="171"/>
        <v>{time:'5:55', margin:-11, text: '', team: ''},</v>
      </c>
    </row>
    <row r="2051" spans="1:21" ht="15" hidden="1" customHeight="1">
      <c r="A2051" s="1">
        <v>0.24583333333294799</v>
      </c>
      <c r="B2051" s="4">
        <f t="shared" si="172"/>
        <v>5</v>
      </c>
      <c r="C2051" s="2" t="s">
        <v>282</v>
      </c>
      <c r="I2051">
        <f t="shared" si="173"/>
        <v>-11</v>
      </c>
      <c r="R2051" t="str">
        <f t="shared" si="174"/>
        <v>5:54</v>
      </c>
      <c r="S2051" t="str">
        <f t="shared" si="170"/>
        <v>'</v>
      </c>
      <c r="T2051" s="1" t="str">
        <f t="shared" si="175"/>
        <v>5:54</v>
      </c>
      <c r="U2051" s="4" t="str">
        <f t="shared" si="171"/>
        <v>{time:'5:54', margin:-11, text: '', team: ''},</v>
      </c>
    </row>
    <row r="2052" spans="1:21" ht="15" hidden="1" customHeight="1">
      <c r="A2052" s="1">
        <v>0.24513888888850299</v>
      </c>
      <c r="B2052" s="4">
        <f t="shared" si="172"/>
        <v>5</v>
      </c>
      <c r="C2052" s="2" t="s">
        <v>310</v>
      </c>
      <c r="I2052">
        <f t="shared" si="173"/>
        <v>-11</v>
      </c>
      <c r="R2052" t="str">
        <f t="shared" si="174"/>
        <v>5:53</v>
      </c>
      <c r="S2052" t="str">
        <f t="shared" si="170"/>
        <v>'</v>
      </c>
      <c r="T2052" s="1" t="str">
        <f t="shared" si="175"/>
        <v>5:53</v>
      </c>
      <c r="U2052" s="4" t="str">
        <f t="shared" si="171"/>
        <v>{time:'5:53', margin:-11, text: '', team: ''},</v>
      </c>
    </row>
    <row r="2053" spans="1:21" ht="15" hidden="1" customHeight="1">
      <c r="A2053" s="1">
        <v>0.244444444444058</v>
      </c>
      <c r="B2053" s="4">
        <f t="shared" si="172"/>
        <v>5</v>
      </c>
      <c r="C2053" s="2" t="s">
        <v>280</v>
      </c>
      <c r="I2053">
        <f t="shared" si="173"/>
        <v>-11</v>
      </c>
      <c r="R2053" t="str">
        <f t="shared" si="174"/>
        <v>5:52</v>
      </c>
      <c r="S2053" t="str">
        <f t="shared" ref="S2053:S2116" si="176">"'"</f>
        <v>'</v>
      </c>
      <c r="T2053" s="1" t="str">
        <f t="shared" si="175"/>
        <v>5:52</v>
      </c>
      <c r="U2053" s="4" t="str">
        <f t="shared" ref="U2053:U2116" si="177">"{time:'"&amp;R2053&amp;"', margin:"&amp;I2053&amp;", text: '"&amp;E2053&amp;"', team: '"&amp;F2053&amp;"'},"</f>
        <v>{time:'5:52', margin:-11, text: '', team: ''},</v>
      </c>
    </row>
    <row r="2054" spans="1:21" ht="15" hidden="1" customHeight="1">
      <c r="A2054" s="1">
        <v>0.243749999999613</v>
      </c>
      <c r="B2054" s="4">
        <f t="shared" ref="B2054:B2117" si="178">IF(C2053="00",B2053-1,B2053)</f>
        <v>5</v>
      </c>
      <c r="C2054" s="2" t="s">
        <v>311</v>
      </c>
      <c r="I2054">
        <f t="shared" ref="I2054:I2117" si="179">IF(E2054="",I2053,(G2054-H2054))</f>
        <v>-11</v>
      </c>
      <c r="R2054" t="str">
        <f t="shared" si="174"/>
        <v>5:51</v>
      </c>
      <c r="S2054" t="str">
        <f t="shared" si="176"/>
        <v>'</v>
      </c>
      <c r="T2054" s="1" t="str">
        <f t="shared" si="175"/>
        <v>5:51</v>
      </c>
      <c r="U2054" s="4" t="str">
        <f t="shared" si="177"/>
        <v>{time:'5:51', margin:-11, text: '', team: ''},</v>
      </c>
    </row>
    <row r="2055" spans="1:21" ht="15" hidden="1" customHeight="1">
      <c r="A2055" s="1">
        <v>0.243055555555168</v>
      </c>
      <c r="B2055" s="4">
        <f t="shared" si="178"/>
        <v>5</v>
      </c>
      <c r="C2055" s="2" t="s">
        <v>279</v>
      </c>
      <c r="I2055">
        <f t="shared" si="179"/>
        <v>-11</v>
      </c>
      <c r="R2055" t="str">
        <f t="shared" si="174"/>
        <v>5:50</v>
      </c>
      <c r="S2055" t="str">
        <f t="shared" si="176"/>
        <v>'</v>
      </c>
      <c r="T2055" s="1" t="str">
        <f t="shared" si="175"/>
        <v>5:50</v>
      </c>
      <c r="U2055" s="4" t="str">
        <f t="shared" si="177"/>
        <v>{time:'5:50', margin:-11, text: '', team: ''},</v>
      </c>
    </row>
    <row r="2056" spans="1:21" ht="15" hidden="1" customHeight="1">
      <c r="A2056" s="1">
        <v>0.242361111110723</v>
      </c>
      <c r="B2056" s="4">
        <f t="shared" si="178"/>
        <v>5</v>
      </c>
      <c r="C2056" s="2" t="s">
        <v>312</v>
      </c>
      <c r="I2056">
        <f t="shared" si="179"/>
        <v>-11</v>
      </c>
      <c r="R2056" t="str">
        <f t="shared" si="174"/>
        <v>5:49</v>
      </c>
      <c r="S2056" t="str">
        <f t="shared" si="176"/>
        <v>'</v>
      </c>
      <c r="T2056" s="1" t="str">
        <f t="shared" si="175"/>
        <v>5:49</v>
      </c>
      <c r="U2056" s="4" t="str">
        <f t="shared" si="177"/>
        <v>{time:'5:49', margin:-11, text: '', team: ''},</v>
      </c>
    </row>
    <row r="2057" spans="1:21" ht="15" customHeight="1">
      <c r="A2057" s="1">
        <v>0.24166666666627801</v>
      </c>
      <c r="B2057" s="4">
        <f t="shared" si="178"/>
        <v>5</v>
      </c>
      <c r="C2057" s="2" t="s">
        <v>277</v>
      </c>
      <c r="D2057" s="1">
        <v>0.24166666666666667</v>
      </c>
      <c r="E2057" s="2" t="s">
        <v>199</v>
      </c>
      <c r="F2057" s="2" t="s">
        <v>5</v>
      </c>
      <c r="G2057" s="2" t="s">
        <v>279</v>
      </c>
      <c r="H2057" s="2" t="s">
        <v>290</v>
      </c>
      <c r="I2057">
        <f t="shared" si="179"/>
        <v>-11</v>
      </c>
      <c r="R2057" t="str">
        <f t="shared" si="174"/>
        <v>5:48</v>
      </c>
      <c r="S2057" t="str">
        <f t="shared" si="176"/>
        <v>'</v>
      </c>
      <c r="T2057" s="1" t="str">
        <f t="shared" si="175"/>
        <v>5:48</v>
      </c>
      <c r="U2057" s="4" t="str">
        <f t="shared" si="177"/>
        <v>{time:'5:48', margin:-11, text: 'Stanford Turnover.', team: 'STANFORD'},</v>
      </c>
    </row>
    <row r="2058" spans="1:21" ht="15" hidden="1" customHeight="1">
      <c r="A2058" s="1">
        <v>0.24097222222183301</v>
      </c>
      <c r="B2058" s="4">
        <f t="shared" si="178"/>
        <v>5</v>
      </c>
      <c r="C2058" s="2" t="s">
        <v>289</v>
      </c>
      <c r="I2058">
        <f t="shared" si="179"/>
        <v>-11</v>
      </c>
      <c r="R2058" t="str">
        <f t="shared" si="174"/>
        <v>5:47</v>
      </c>
      <c r="S2058" t="str">
        <f t="shared" si="176"/>
        <v>'</v>
      </c>
      <c r="T2058" s="1" t="str">
        <f t="shared" si="175"/>
        <v>5:47</v>
      </c>
      <c r="U2058" s="4" t="str">
        <f t="shared" si="177"/>
        <v>{time:'5:47', margin:-11, text: '', team: ''},</v>
      </c>
    </row>
    <row r="2059" spans="1:21" ht="15" hidden="1" customHeight="1">
      <c r="A2059" s="1">
        <v>0.24027777777738801</v>
      </c>
      <c r="B2059" s="4">
        <f t="shared" si="178"/>
        <v>5</v>
      </c>
      <c r="C2059" s="2" t="s">
        <v>276</v>
      </c>
      <c r="I2059">
        <f t="shared" si="179"/>
        <v>-11</v>
      </c>
      <c r="R2059" t="str">
        <f t="shared" si="174"/>
        <v>5:46</v>
      </c>
      <c r="S2059" t="str">
        <f t="shared" si="176"/>
        <v>'</v>
      </c>
      <c r="T2059" s="1" t="str">
        <f t="shared" si="175"/>
        <v>5:46</v>
      </c>
      <c r="U2059" s="4" t="str">
        <f t="shared" si="177"/>
        <v>{time:'5:46', margin:-11, text: '', team: ''},</v>
      </c>
    </row>
    <row r="2060" spans="1:21" ht="15" hidden="1" customHeight="1">
      <c r="A2060" s="1">
        <v>0.23958333333294299</v>
      </c>
      <c r="B2060" s="4">
        <f t="shared" si="178"/>
        <v>5</v>
      </c>
      <c r="C2060" s="2" t="s">
        <v>286</v>
      </c>
      <c r="I2060">
        <f t="shared" si="179"/>
        <v>-11</v>
      </c>
      <c r="R2060" t="str">
        <f t="shared" si="174"/>
        <v>5:45</v>
      </c>
      <c r="S2060" t="str">
        <f t="shared" si="176"/>
        <v>'</v>
      </c>
      <c r="T2060" s="1" t="str">
        <f t="shared" si="175"/>
        <v>5:45</v>
      </c>
      <c r="U2060" s="4" t="str">
        <f t="shared" si="177"/>
        <v>{time:'5:45', margin:-11, text: '', team: ''},</v>
      </c>
    </row>
    <row r="2061" spans="1:21" ht="15" hidden="1" customHeight="1">
      <c r="A2061" s="1">
        <v>0.23888888888849799</v>
      </c>
      <c r="B2061" s="4">
        <f t="shared" si="178"/>
        <v>5</v>
      </c>
      <c r="C2061" s="2" t="s">
        <v>274</v>
      </c>
      <c r="I2061">
        <f t="shared" si="179"/>
        <v>-11</v>
      </c>
      <c r="R2061" t="str">
        <f t="shared" si="174"/>
        <v>5:44</v>
      </c>
      <c r="S2061" t="str">
        <f t="shared" si="176"/>
        <v>'</v>
      </c>
      <c r="T2061" s="1" t="str">
        <f t="shared" si="175"/>
        <v>5:44</v>
      </c>
      <c r="U2061" s="4" t="str">
        <f t="shared" si="177"/>
        <v>{time:'5:44', margin:-11, text: '', team: ''},</v>
      </c>
    </row>
    <row r="2062" spans="1:21" ht="15" hidden="1" customHeight="1">
      <c r="A2062" s="1">
        <v>0.23819444444405299</v>
      </c>
      <c r="B2062" s="4">
        <f t="shared" si="178"/>
        <v>5</v>
      </c>
      <c r="C2062" s="2" t="s">
        <v>283</v>
      </c>
      <c r="I2062">
        <f t="shared" si="179"/>
        <v>-11</v>
      </c>
      <c r="R2062" t="str">
        <f t="shared" si="174"/>
        <v>5:43</v>
      </c>
      <c r="S2062" t="str">
        <f t="shared" si="176"/>
        <v>'</v>
      </c>
      <c r="T2062" s="1" t="str">
        <f t="shared" si="175"/>
        <v>5:43</v>
      </c>
      <c r="U2062" s="4" t="str">
        <f t="shared" si="177"/>
        <v>{time:'5:43', margin:-11, text: '', team: ''},</v>
      </c>
    </row>
    <row r="2063" spans="1:21" ht="15" hidden="1" customHeight="1">
      <c r="A2063" s="1">
        <v>0.237499999999608</v>
      </c>
      <c r="B2063" s="4">
        <f t="shared" si="178"/>
        <v>5</v>
      </c>
      <c r="C2063" s="2" t="s">
        <v>273</v>
      </c>
      <c r="I2063">
        <f t="shared" si="179"/>
        <v>-11</v>
      </c>
      <c r="R2063" t="str">
        <f t="shared" si="174"/>
        <v>5:42</v>
      </c>
      <c r="S2063" t="str">
        <f t="shared" si="176"/>
        <v>'</v>
      </c>
      <c r="T2063" s="1" t="str">
        <f t="shared" si="175"/>
        <v>5:42</v>
      </c>
      <c r="U2063" s="4" t="str">
        <f t="shared" si="177"/>
        <v>{time:'5:42', margin:-11, text: '', team: ''},</v>
      </c>
    </row>
    <row r="2064" spans="1:21" ht="15" hidden="1" customHeight="1">
      <c r="A2064" s="1">
        <v>0.236805555555163</v>
      </c>
      <c r="B2064" s="4">
        <f t="shared" si="178"/>
        <v>5</v>
      </c>
      <c r="C2064" s="2" t="s">
        <v>281</v>
      </c>
      <c r="I2064">
        <f t="shared" si="179"/>
        <v>-11</v>
      </c>
      <c r="R2064" t="str">
        <f t="shared" si="174"/>
        <v>5:41</v>
      </c>
      <c r="S2064" t="str">
        <f t="shared" si="176"/>
        <v>'</v>
      </c>
      <c r="T2064" s="1" t="str">
        <f t="shared" si="175"/>
        <v>5:41</v>
      </c>
      <c r="U2064" s="4" t="str">
        <f t="shared" si="177"/>
        <v>{time:'5:41', margin:-11, text: '', team: ''},</v>
      </c>
    </row>
    <row r="2065" spans="1:21" ht="15" hidden="1" customHeight="1">
      <c r="A2065" s="1">
        <v>0.236111111110718</v>
      </c>
      <c r="B2065" s="4">
        <f t="shared" si="178"/>
        <v>5</v>
      </c>
      <c r="C2065" s="2" t="s">
        <v>272</v>
      </c>
      <c r="I2065">
        <f t="shared" si="179"/>
        <v>-11</v>
      </c>
      <c r="R2065" t="str">
        <f t="shared" si="174"/>
        <v>5:40</v>
      </c>
      <c r="S2065" t="str">
        <f t="shared" si="176"/>
        <v>'</v>
      </c>
      <c r="T2065" s="1" t="str">
        <f t="shared" si="175"/>
        <v>5:40</v>
      </c>
      <c r="U2065" s="4" t="str">
        <f t="shared" si="177"/>
        <v>{time:'5:40', margin:-11, text: '', team: ''},</v>
      </c>
    </row>
    <row r="2066" spans="1:21" ht="15" hidden="1" customHeight="1">
      <c r="A2066" s="1">
        <v>0.23541666666627301</v>
      </c>
      <c r="B2066" s="4">
        <f t="shared" si="178"/>
        <v>5</v>
      </c>
      <c r="C2066" s="2" t="s">
        <v>271</v>
      </c>
      <c r="I2066">
        <f t="shared" si="179"/>
        <v>-11</v>
      </c>
      <c r="R2066" t="str">
        <f t="shared" si="174"/>
        <v>5:39</v>
      </c>
      <c r="S2066" t="str">
        <f t="shared" si="176"/>
        <v>'</v>
      </c>
      <c r="T2066" s="1" t="str">
        <f t="shared" si="175"/>
        <v>5:39</v>
      </c>
      <c r="U2066" s="4" t="str">
        <f t="shared" si="177"/>
        <v>{time:'5:39', margin:-11, text: '', team: ''},</v>
      </c>
    </row>
    <row r="2067" spans="1:21" ht="15" hidden="1" customHeight="1">
      <c r="A2067" s="1">
        <v>0.23472222222182801</v>
      </c>
      <c r="B2067" s="4">
        <f t="shared" si="178"/>
        <v>5</v>
      </c>
      <c r="C2067" s="2" t="s">
        <v>313</v>
      </c>
      <c r="I2067">
        <f t="shared" si="179"/>
        <v>-11</v>
      </c>
      <c r="R2067" t="str">
        <f t="shared" si="174"/>
        <v>5:38</v>
      </c>
      <c r="S2067" t="str">
        <f t="shared" si="176"/>
        <v>'</v>
      </c>
      <c r="T2067" s="1" t="str">
        <f t="shared" si="175"/>
        <v>5:38</v>
      </c>
      <c r="U2067" s="4" t="str">
        <f t="shared" si="177"/>
        <v>{time:'5:38', margin:-11, text: '', team: ''},</v>
      </c>
    </row>
    <row r="2068" spans="1:21" ht="15" hidden="1" customHeight="1">
      <c r="A2068" s="1">
        <v>0.23402777777738301</v>
      </c>
      <c r="B2068" s="4">
        <f t="shared" si="178"/>
        <v>5</v>
      </c>
      <c r="C2068" s="2" t="s">
        <v>270</v>
      </c>
      <c r="I2068">
        <f t="shared" si="179"/>
        <v>-11</v>
      </c>
      <c r="R2068" t="str">
        <f t="shared" si="174"/>
        <v>5:37</v>
      </c>
      <c r="S2068" t="str">
        <f t="shared" si="176"/>
        <v>'</v>
      </c>
      <c r="T2068" s="1" t="str">
        <f t="shared" si="175"/>
        <v>5:37</v>
      </c>
      <c r="U2068" s="4" t="str">
        <f t="shared" si="177"/>
        <v>{time:'5:37', margin:-11, text: '', team: ''},</v>
      </c>
    </row>
    <row r="2069" spans="1:21" ht="15" hidden="1" customHeight="1">
      <c r="A2069" s="1">
        <v>0.23333333333293799</v>
      </c>
      <c r="B2069" s="4">
        <f t="shared" si="178"/>
        <v>5</v>
      </c>
      <c r="C2069" s="2" t="s">
        <v>278</v>
      </c>
      <c r="I2069">
        <f t="shared" si="179"/>
        <v>-11</v>
      </c>
      <c r="R2069" t="str">
        <f t="shared" si="174"/>
        <v>5:36</v>
      </c>
      <c r="S2069" t="str">
        <f t="shared" si="176"/>
        <v>'</v>
      </c>
      <c r="T2069" s="1" t="str">
        <f t="shared" si="175"/>
        <v>5:36</v>
      </c>
      <c r="U2069" s="4" t="str">
        <f t="shared" si="177"/>
        <v>{time:'5:36', margin:-11, text: '', team: ''},</v>
      </c>
    </row>
    <row r="2070" spans="1:21" ht="15" customHeight="1">
      <c r="A2070" s="1">
        <v>0.23263888888849299</v>
      </c>
      <c r="B2070" s="4">
        <f t="shared" si="178"/>
        <v>5</v>
      </c>
      <c r="C2070" s="2" t="s">
        <v>269</v>
      </c>
      <c r="D2070" s="1">
        <v>0.23263888888888887</v>
      </c>
      <c r="E2070" s="2" t="s">
        <v>29</v>
      </c>
      <c r="F2070" s="2" t="s">
        <v>241</v>
      </c>
      <c r="G2070" s="2" t="s">
        <v>280</v>
      </c>
      <c r="H2070" s="2" t="s">
        <v>290</v>
      </c>
      <c r="I2070">
        <f t="shared" si="179"/>
        <v>-9</v>
      </c>
      <c r="R2070" t="str">
        <f t="shared" si="174"/>
        <v>5:35</v>
      </c>
      <c r="S2070" t="str">
        <f t="shared" si="176"/>
        <v>'</v>
      </c>
      <c r="T2070" s="1" t="str">
        <f t="shared" si="175"/>
        <v>5:35</v>
      </c>
      <c r="U2070" s="4" t="str">
        <f t="shared" si="177"/>
        <v>{time:'5:35', margin:-9, text: 'David Kravish made Jumper.', team: 'CAL'},</v>
      </c>
    </row>
    <row r="2071" spans="1:21" ht="15" hidden="1" customHeight="1">
      <c r="A2071" s="1">
        <v>0.23194444444404799</v>
      </c>
      <c r="B2071" s="4">
        <f t="shared" si="178"/>
        <v>5</v>
      </c>
      <c r="C2071" s="2" t="s">
        <v>268</v>
      </c>
      <c r="I2071">
        <f t="shared" si="179"/>
        <v>-9</v>
      </c>
      <c r="R2071" t="str">
        <f t="shared" si="174"/>
        <v>5:34</v>
      </c>
      <c r="S2071" t="str">
        <f t="shared" si="176"/>
        <v>'</v>
      </c>
      <c r="T2071" s="1" t="str">
        <f t="shared" si="175"/>
        <v>5:34</v>
      </c>
      <c r="U2071" s="4" t="str">
        <f t="shared" si="177"/>
        <v>{time:'5:34', margin:-9, text: '', team: ''},</v>
      </c>
    </row>
    <row r="2072" spans="1:21" ht="15" hidden="1" customHeight="1">
      <c r="A2072" s="1">
        <v>0.231249999999603</v>
      </c>
      <c r="B2072" s="4">
        <f t="shared" si="178"/>
        <v>5</v>
      </c>
      <c r="C2072" s="2" t="s">
        <v>267</v>
      </c>
      <c r="I2072">
        <f t="shared" si="179"/>
        <v>-9</v>
      </c>
      <c r="R2072" t="str">
        <f t="shared" si="174"/>
        <v>5:33</v>
      </c>
      <c r="S2072" t="str">
        <f t="shared" si="176"/>
        <v>'</v>
      </c>
      <c r="T2072" s="1" t="str">
        <f t="shared" si="175"/>
        <v>5:33</v>
      </c>
      <c r="U2072" s="4" t="str">
        <f t="shared" si="177"/>
        <v>{time:'5:33', margin:-9, text: '', team: ''},</v>
      </c>
    </row>
    <row r="2073" spans="1:21" ht="15" hidden="1" customHeight="1">
      <c r="A2073" s="1">
        <v>0.230555555555158</v>
      </c>
      <c r="B2073" s="4">
        <f t="shared" si="178"/>
        <v>5</v>
      </c>
      <c r="C2073" s="2" t="s">
        <v>275</v>
      </c>
      <c r="I2073">
        <f t="shared" si="179"/>
        <v>-9</v>
      </c>
      <c r="R2073" t="str">
        <f t="shared" si="174"/>
        <v>5:32</v>
      </c>
      <c r="S2073" t="str">
        <f t="shared" si="176"/>
        <v>'</v>
      </c>
      <c r="T2073" s="1" t="str">
        <f t="shared" si="175"/>
        <v>5:32</v>
      </c>
      <c r="U2073" s="4" t="str">
        <f t="shared" si="177"/>
        <v>{time:'5:32', margin:-9, text: '', team: ''},</v>
      </c>
    </row>
    <row r="2074" spans="1:21" ht="15" hidden="1" customHeight="1">
      <c r="A2074" s="1">
        <v>0.229861111110713</v>
      </c>
      <c r="B2074" s="4">
        <f t="shared" si="178"/>
        <v>5</v>
      </c>
      <c r="C2074" s="2" t="s">
        <v>314</v>
      </c>
      <c r="I2074">
        <f t="shared" si="179"/>
        <v>-9</v>
      </c>
      <c r="R2074" t="str">
        <f t="shared" si="174"/>
        <v>5:31</v>
      </c>
      <c r="S2074" t="str">
        <f t="shared" si="176"/>
        <v>'</v>
      </c>
      <c r="T2074" s="1" t="str">
        <f t="shared" si="175"/>
        <v>5:31</v>
      </c>
      <c r="U2074" s="4" t="str">
        <f t="shared" si="177"/>
        <v>{time:'5:31', margin:-9, text: '', team: ''},</v>
      </c>
    </row>
    <row r="2075" spans="1:21" ht="15" hidden="1" customHeight="1">
      <c r="A2075" s="1">
        <v>0.229166666666268</v>
      </c>
      <c r="B2075" s="4">
        <f t="shared" si="178"/>
        <v>5</v>
      </c>
      <c r="C2075" s="2" t="s">
        <v>266</v>
      </c>
      <c r="I2075">
        <f t="shared" si="179"/>
        <v>-9</v>
      </c>
      <c r="R2075" t="str">
        <f t="shared" si="174"/>
        <v>5:30</v>
      </c>
      <c r="S2075" t="str">
        <f t="shared" si="176"/>
        <v>'</v>
      </c>
      <c r="T2075" s="1" t="str">
        <f t="shared" si="175"/>
        <v>5:30</v>
      </c>
      <c r="U2075" s="4" t="str">
        <f t="shared" si="177"/>
        <v>{time:'5:30', margin:-9, text: '', team: ''},</v>
      </c>
    </row>
    <row r="2076" spans="1:21" ht="15" hidden="1" customHeight="1">
      <c r="A2076" s="1">
        <v>0.22847222222182301</v>
      </c>
      <c r="B2076" s="4">
        <f t="shared" si="178"/>
        <v>5</v>
      </c>
      <c r="C2076" s="2" t="s">
        <v>315</v>
      </c>
      <c r="I2076">
        <f t="shared" si="179"/>
        <v>-9</v>
      </c>
      <c r="R2076" t="str">
        <f t="shared" si="174"/>
        <v>5:29</v>
      </c>
      <c r="S2076" t="str">
        <f t="shared" si="176"/>
        <v>'</v>
      </c>
      <c r="T2076" s="1" t="str">
        <f t="shared" si="175"/>
        <v>5:29</v>
      </c>
      <c r="U2076" s="4" t="str">
        <f t="shared" si="177"/>
        <v>{time:'5:29', margin:-9, text: '', team: ''},</v>
      </c>
    </row>
    <row r="2077" spans="1:21" ht="15" hidden="1" customHeight="1">
      <c r="A2077" s="1">
        <v>0.22777777777737801</v>
      </c>
      <c r="B2077" s="4">
        <f t="shared" si="178"/>
        <v>5</v>
      </c>
      <c r="C2077" s="2" t="s">
        <v>263</v>
      </c>
      <c r="I2077">
        <f t="shared" si="179"/>
        <v>-9</v>
      </c>
      <c r="R2077" t="str">
        <f t="shared" si="174"/>
        <v>5:28</v>
      </c>
      <c r="S2077" t="str">
        <f t="shared" si="176"/>
        <v>'</v>
      </c>
      <c r="T2077" s="1" t="str">
        <f t="shared" si="175"/>
        <v>5:28</v>
      </c>
      <c r="U2077" s="4" t="str">
        <f t="shared" si="177"/>
        <v>{time:'5:28', margin:-9, text: '', team: ''},</v>
      </c>
    </row>
    <row r="2078" spans="1:21" ht="15" hidden="1" customHeight="1">
      <c r="A2078" s="1">
        <v>0.22708333333293301</v>
      </c>
      <c r="B2078" s="4">
        <f t="shared" si="178"/>
        <v>5</v>
      </c>
      <c r="C2078" s="2" t="s">
        <v>316</v>
      </c>
      <c r="I2078">
        <f t="shared" si="179"/>
        <v>-9</v>
      </c>
      <c r="R2078" t="str">
        <f t="shared" si="174"/>
        <v>5:27</v>
      </c>
      <c r="S2078" t="str">
        <f t="shared" si="176"/>
        <v>'</v>
      </c>
      <c r="T2078" s="1" t="str">
        <f t="shared" si="175"/>
        <v>5:27</v>
      </c>
      <c r="U2078" s="4" t="str">
        <f t="shared" si="177"/>
        <v>{time:'5:27', margin:-9, text: '', team: ''},</v>
      </c>
    </row>
    <row r="2079" spans="1:21" ht="15" hidden="1" customHeight="1">
      <c r="A2079" s="1">
        <v>0.22638888888848799</v>
      </c>
      <c r="B2079" s="4">
        <f t="shared" si="178"/>
        <v>5</v>
      </c>
      <c r="C2079" s="2" t="s">
        <v>261</v>
      </c>
      <c r="I2079">
        <f t="shared" si="179"/>
        <v>-9</v>
      </c>
      <c r="R2079" t="str">
        <f t="shared" si="174"/>
        <v>5:26</v>
      </c>
      <c r="S2079" t="str">
        <f t="shared" si="176"/>
        <v>'</v>
      </c>
      <c r="T2079" s="1" t="str">
        <f t="shared" si="175"/>
        <v>5:26</v>
      </c>
      <c r="U2079" s="4" t="str">
        <f t="shared" si="177"/>
        <v>{time:'5:26', margin:-9, text: '', team: ''},</v>
      </c>
    </row>
    <row r="2080" spans="1:21" ht="15" hidden="1" customHeight="1">
      <c r="A2080" s="1">
        <v>0.22569444444404299</v>
      </c>
      <c r="B2080" s="4">
        <f t="shared" si="178"/>
        <v>5</v>
      </c>
      <c r="C2080" s="2" t="s">
        <v>260</v>
      </c>
      <c r="I2080">
        <f t="shared" si="179"/>
        <v>-9</v>
      </c>
      <c r="R2080" t="str">
        <f t="shared" si="174"/>
        <v>5:25</v>
      </c>
      <c r="S2080" t="str">
        <f t="shared" si="176"/>
        <v>'</v>
      </c>
      <c r="T2080" s="1" t="str">
        <f t="shared" si="175"/>
        <v>5:25</v>
      </c>
      <c r="U2080" s="4" t="str">
        <f t="shared" si="177"/>
        <v>{time:'5:25', margin:-9, text: '', team: ''},</v>
      </c>
    </row>
    <row r="2081" spans="1:21" ht="15" hidden="1" customHeight="1">
      <c r="A2081" s="1">
        <v>0.22499999999959799</v>
      </c>
      <c r="B2081" s="4">
        <f t="shared" si="178"/>
        <v>5</v>
      </c>
      <c r="C2081" s="2" t="s">
        <v>259</v>
      </c>
      <c r="I2081">
        <f t="shared" si="179"/>
        <v>-9</v>
      </c>
      <c r="R2081" t="str">
        <f t="shared" si="174"/>
        <v>5:24</v>
      </c>
      <c r="S2081" t="str">
        <f t="shared" si="176"/>
        <v>'</v>
      </c>
      <c r="T2081" s="1" t="str">
        <f t="shared" si="175"/>
        <v>5:24</v>
      </c>
      <c r="U2081" s="4" t="str">
        <f t="shared" si="177"/>
        <v>{time:'5:24', margin:-9, text: '', team: ''},</v>
      </c>
    </row>
    <row r="2082" spans="1:21" ht="15" hidden="1" customHeight="1">
      <c r="A2082" s="1">
        <v>0.224305555555153</v>
      </c>
      <c r="B2082" s="4">
        <f t="shared" si="178"/>
        <v>5</v>
      </c>
      <c r="C2082" s="2" t="s">
        <v>265</v>
      </c>
      <c r="I2082">
        <f t="shared" si="179"/>
        <v>-9</v>
      </c>
      <c r="R2082" t="str">
        <f t="shared" si="174"/>
        <v>5:23</v>
      </c>
      <c r="S2082" t="str">
        <f t="shared" si="176"/>
        <v>'</v>
      </c>
      <c r="T2082" s="1" t="str">
        <f t="shared" si="175"/>
        <v>5:23</v>
      </c>
      <c r="U2082" s="4" t="str">
        <f t="shared" si="177"/>
        <v>{time:'5:23', margin:-9, text: '', team: ''},</v>
      </c>
    </row>
    <row r="2083" spans="1:21" ht="15" hidden="1" customHeight="1">
      <c r="A2083" s="1">
        <v>0.223611111110708</v>
      </c>
      <c r="B2083" s="4">
        <f t="shared" si="178"/>
        <v>5</v>
      </c>
      <c r="C2083" s="2" t="s">
        <v>258</v>
      </c>
      <c r="I2083">
        <f t="shared" si="179"/>
        <v>-9</v>
      </c>
      <c r="R2083" t="str">
        <f t="shared" si="174"/>
        <v>5:22</v>
      </c>
      <c r="S2083" t="str">
        <f t="shared" si="176"/>
        <v>'</v>
      </c>
      <c r="T2083" s="1" t="str">
        <f t="shared" si="175"/>
        <v>5:22</v>
      </c>
      <c r="U2083" s="4" t="str">
        <f t="shared" si="177"/>
        <v>{time:'5:22', margin:-9, text: '', team: ''},</v>
      </c>
    </row>
    <row r="2084" spans="1:21" ht="15" customHeight="1">
      <c r="A2084" s="1">
        <v>0.222916666666263</v>
      </c>
      <c r="B2084" s="4">
        <f t="shared" si="178"/>
        <v>5</v>
      </c>
      <c r="C2084" s="2" t="s">
        <v>264</v>
      </c>
      <c r="D2084" s="1">
        <v>0.22291666666666665</v>
      </c>
      <c r="E2084" s="2" t="s">
        <v>13</v>
      </c>
      <c r="F2084" s="2" t="s">
        <v>241</v>
      </c>
      <c r="G2084" s="2">
        <v>52</v>
      </c>
      <c r="H2084" s="2">
        <v>61</v>
      </c>
      <c r="I2084">
        <f t="shared" si="179"/>
        <v>-9</v>
      </c>
      <c r="R2084" t="str">
        <f t="shared" si="174"/>
        <v>5:21</v>
      </c>
      <c r="S2084" t="str">
        <f t="shared" si="176"/>
        <v>'</v>
      </c>
      <c r="T2084" s="1" t="str">
        <f t="shared" si="175"/>
        <v>5:21</v>
      </c>
      <c r="U2084" s="4" t="str">
        <f t="shared" si="177"/>
        <v>{time:'5:21', margin:-9, text: 'Stanford Timeout', team: 'CAL'},</v>
      </c>
    </row>
    <row r="2085" spans="1:21" ht="15" hidden="1" customHeight="1">
      <c r="A2085" s="1">
        <v>0.22222222222181801</v>
      </c>
      <c r="B2085" s="4">
        <f t="shared" si="178"/>
        <v>5</v>
      </c>
      <c r="C2085" s="2" t="s">
        <v>256</v>
      </c>
      <c r="I2085">
        <f t="shared" si="179"/>
        <v>-9</v>
      </c>
      <c r="R2085" t="str">
        <f t="shared" si="174"/>
        <v>5:20</v>
      </c>
      <c r="S2085" t="str">
        <f t="shared" si="176"/>
        <v>'</v>
      </c>
      <c r="T2085" s="1" t="str">
        <f t="shared" si="175"/>
        <v>5:20</v>
      </c>
      <c r="U2085" s="4" t="str">
        <f t="shared" si="177"/>
        <v>{time:'5:20', margin:-9, text: '', team: ''},</v>
      </c>
    </row>
    <row r="2086" spans="1:21" ht="15" hidden="1" customHeight="1">
      <c r="A2086" s="1">
        <v>0.22152777777737301</v>
      </c>
      <c r="B2086" s="4">
        <f t="shared" si="178"/>
        <v>5</v>
      </c>
      <c r="C2086" s="2" t="s">
        <v>262</v>
      </c>
      <c r="I2086">
        <f t="shared" si="179"/>
        <v>-9</v>
      </c>
      <c r="R2086" t="str">
        <f t="shared" si="174"/>
        <v>5:19</v>
      </c>
      <c r="S2086" t="str">
        <f t="shared" si="176"/>
        <v>'</v>
      </c>
      <c r="T2086" s="1" t="str">
        <f t="shared" si="175"/>
        <v>5:19</v>
      </c>
      <c r="U2086" s="4" t="str">
        <f t="shared" si="177"/>
        <v>{time:'5:19', margin:-9, text: '', team: ''},</v>
      </c>
    </row>
    <row r="2087" spans="1:21" ht="15" hidden="1" customHeight="1">
      <c r="A2087" s="1">
        <v>0.22083333333292801</v>
      </c>
      <c r="B2087" s="4">
        <f t="shared" si="178"/>
        <v>5</v>
      </c>
      <c r="C2087" s="2" t="s">
        <v>255</v>
      </c>
      <c r="I2087">
        <f t="shared" si="179"/>
        <v>-9</v>
      </c>
      <c r="R2087" t="str">
        <f t="shared" si="174"/>
        <v>5:18</v>
      </c>
      <c r="S2087" t="str">
        <f t="shared" si="176"/>
        <v>'</v>
      </c>
      <c r="T2087" s="1" t="str">
        <f t="shared" si="175"/>
        <v>5:18</v>
      </c>
      <c r="U2087" s="4" t="str">
        <f t="shared" si="177"/>
        <v>{time:'5:18', margin:-9, text: '', team: ''},</v>
      </c>
    </row>
    <row r="2088" spans="1:21" ht="15" hidden="1" customHeight="1">
      <c r="A2088" s="1">
        <v>0.22013888888848299</v>
      </c>
      <c r="B2088" s="4">
        <f t="shared" si="178"/>
        <v>5</v>
      </c>
      <c r="C2088" s="2" t="s">
        <v>257</v>
      </c>
      <c r="I2088">
        <f t="shared" si="179"/>
        <v>-9</v>
      </c>
      <c r="R2088" t="str">
        <f t="shared" si="174"/>
        <v>5:17</v>
      </c>
      <c r="S2088" t="str">
        <f t="shared" si="176"/>
        <v>'</v>
      </c>
      <c r="T2088" s="1" t="str">
        <f t="shared" si="175"/>
        <v>5:17</v>
      </c>
      <c r="U2088" s="4" t="str">
        <f t="shared" si="177"/>
        <v>{time:'5:17', margin:-9, text: '', team: ''},</v>
      </c>
    </row>
    <row r="2089" spans="1:21" ht="15" hidden="1" customHeight="1">
      <c r="A2089" s="1">
        <v>0.21944444444403799</v>
      </c>
      <c r="B2089" s="4">
        <f t="shared" si="178"/>
        <v>5</v>
      </c>
      <c r="C2089" s="2" t="s">
        <v>253</v>
      </c>
      <c r="I2089">
        <f t="shared" si="179"/>
        <v>-9</v>
      </c>
      <c r="R2089" t="str">
        <f t="shared" si="174"/>
        <v>5:16</v>
      </c>
      <c r="S2089" t="str">
        <f t="shared" si="176"/>
        <v>'</v>
      </c>
      <c r="T2089" s="1" t="str">
        <f t="shared" si="175"/>
        <v>5:16</v>
      </c>
      <c r="U2089" s="4" t="str">
        <f t="shared" si="177"/>
        <v>{time:'5:16', margin:-9, text: '', team: ''},</v>
      </c>
    </row>
    <row r="2090" spans="1:21" ht="15" hidden="1" customHeight="1">
      <c r="A2090" s="1">
        <v>0.21874999999959299</v>
      </c>
      <c r="B2090" s="4">
        <f t="shared" si="178"/>
        <v>5</v>
      </c>
      <c r="C2090" s="2" t="s">
        <v>252</v>
      </c>
      <c r="I2090">
        <f t="shared" si="179"/>
        <v>-9</v>
      </c>
      <c r="R2090" t="str">
        <f t="shared" si="174"/>
        <v>5:15</v>
      </c>
      <c r="S2090" t="str">
        <f t="shared" si="176"/>
        <v>'</v>
      </c>
      <c r="T2090" s="1" t="str">
        <f t="shared" si="175"/>
        <v>5:15</v>
      </c>
      <c r="U2090" s="4" t="str">
        <f t="shared" si="177"/>
        <v>{time:'5:15', margin:-9, text: '', team: ''},</v>
      </c>
    </row>
    <row r="2091" spans="1:21" ht="15" hidden="1" customHeight="1">
      <c r="A2091" s="1">
        <v>0.218055555555148</v>
      </c>
      <c r="B2091" s="4">
        <f t="shared" si="178"/>
        <v>5</v>
      </c>
      <c r="C2091" s="2" t="s">
        <v>251</v>
      </c>
      <c r="I2091">
        <f t="shared" si="179"/>
        <v>-9</v>
      </c>
      <c r="R2091" t="str">
        <f t="shared" si="174"/>
        <v>5:14</v>
      </c>
      <c r="S2091" t="str">
        <f t="shared" si="176"/>
        <v>'</v>
      </c>
      <c r="T2091" s="1" t="str">
        <f t="shared" si="175"/>
        <v>5:14</v>
      </c>
      <c r="U2091" s="4" t="str">
        <f t="shared" si="177"/>
        <v>{time:'5:14', margin:-9, text: '', team: ''},</v>
      </c>
    </row>
    <row r="2092" spans="1:21" ht="15" hidden="1" customHeight="1">
      <c r="A2092" s="1">
        <v>0.217361111110703</v>
      </c>
      <c r="B2092" s="4">
        <f t="shared" si="178"/>
        <v>5</v>
      </c>
      <c r="C2092" s="2" t="s">
        <v>254</v>
      </c>
      <c r="I2092">
        <f t="shared" si="179"/>
        <v>-9</v>
      </c>
      <c r="R2092" t="str">
        <f t="shared" si="174"/>
        <v>5:13</v>
      </c>
      <c r="S2092" t="str">
        <f t="shared" si="176"/>
        <v>'</v>
      </c>
      <c r="T2092" s="1" t="str">
        <f t="shared" si="175"/>
        <v>5:13</v>
      </c>
      <c r="U2092" s="4" t="str">
        <f t="shared" si="177"/>
        <v>{time:'5:13', margin:-9, text: '', team: ''},</v>
      </c>
    </row>
    <row r="2093" spans="1:21" ht="15" hidden="1" customHeight="1">
      <c r="A2093" s="1">
        <v>0.216666666666258</v>
      </c>
      <c r="B2093" s="4">
        <f t="shared" si="178"/>
        <v>5</v>
      </c>
      <c r="C2093" s="2" t="s">
        <v>317</v>
      </c>
      <c r="I2093">
        <f t="shared" si="179"/>
        <v>-9</v>
      </c>
      <c r="R2093" t="str">
        <f t="shared" si="174"/>
        <v>5:12</v>
      </c>
      <c r="S2093" t="str">
        <f t="shared" si="176"/>
        <v>'</v>
      </c>
      <c r="T2093" s="1" t="str">
        <f t="shared" si="175"/>
        <v>5:12</v>
      </c>
      <c r="U2093" s="4" t="str">
        <f t="shared" si="177"/>
        <v>{time:'5:12', margin:-9, text: '', team: ''},</v>
      </c>
    </row>
    <row r="2094" spans="1:21" ht="15" hidden="1" customHeight="1">
      <c r="A2094" s="1">
        <v>0.215972222221813</v>
      </c>
      <c r="B2094" s="4">
        <f t="shared" si="178"/>
        <v>5</v>
      </c>
      <c r="C2094" s="2" t="s">
        <v>250</v>
      </c>
      <c r="I2094">
        <f t="shared" si="179"/>
        <v>-9</v>
      </c>
      <c r="R2094" t="str">
        <f t="shared" si="174"/>
        <v>5:11</v>
      </c>
      <c r="S2094" t="str">
        <f t="shared" si="176"/>
        <v>'</v>
      </c>
      <c r="T2094" s="1" t="str">
        <f t="shared" si="175"/>
        <v>5:11</v>
      </c>
      <c r="U2094" s="4" t="str">
        <f t="shared" si="177"/>
        <v>{time:'5:11', margin:-9, text: '', team: ''},</v>
      </c>
    </row>
    <row r="2095" spans="1:21" ht="15" hidden="1" customHeight="1">
      <c r="A2095" s="1">
        <v>0.21527777777736801</v>
      </c>
      <c r="B2095" s="4">
        <f t="shared" si="178"/>
        <v>5</v>
      </c>
      <c r="C2095" s="2" t="s">
        <v>318</v>
      </c>
      <c r="I2095">
        <f t="shared" si="179"/>
        <v>-9</v>
      </c>
      <c r="R2095" t="str">
        <f t="shared" si="174"/>
        <v>5:10</v>
      </c>
      <c r="S2095" t="str">
        <f t="shared" si="176"/>
        <v>'</v>
      </c>
      <c r="T2095" s="1" t="str">
        <f t="shared" si="175"/>
        <v>5:10</v>
      </c>
      <c r="U2095" s="4" t="str">
        <f t="shared" si="177"/>
        <v>{time:'5:10', margin:-9, text: '', team: ''},</v>
      </c>
    </row>
    <row r="2096" spans="1:21" ht="15" hidden="1" customHeight="1">
      <c r="A2096" s="1">
        <v>0.21458333333292301</v>
      </c>
      <c r="B2096" s="4">
        <f t="shared" si="178"/>
        <v>5</v>
      </c>
      <c r="C2096" s="2" t="s">
        <v>319</v>
      </c>
      <c r="I2096">
        <f t="shared" si="179"/>
        <v>-9</v>
      </c>
      <c r="R2096" t="str">
        <f t="shared" si="174"/>
        <v>5:09</v>
      </c>
      <c r="S2096" t="str">
        <f t="shared" si="176"/>
        <v>'</v>
      </c>
      <c r="T2096" s="1" t="str">
        <f t="shared" si="175"/>
        <v>5:09</v>
      </c>
      <c r="U2096" s="4" t="str">
        <f t="shared" si="177"/>
        <v>{time:'5:09', margin:-9, text: '', team: ''},</v>
      </c>
    </row>
    <row r="2097" spans="1:21" ht="15" hidden="1" customHeight="1">
      <c r="A2097" s="1">
        <v>0.21388888888847801</v>
      </c>
      <c r="B2097" s="4">
        <f t="shared" si="178"/>
        <v>5</v>
      </c>
      <c r="C2097" s="2" t="s">
        <v>320</v>
      </c>
      <c r="I2097">
        <f t="shared" si="179"/>
        <v>-9</v>
      </c>
      <c r="R2097" t="str">
        <f t="shared" si="174"/>
        <v>5:08</v>
      </c>
      <c r="S2097" t="str">
        <f t="shared" si="176"/>
        <v>'</v>
      </c>
      <c r="T2097" s="1" t="str">
        <f t="shared" si="175"/>
        <v>5:08</v>
      </c>
      <c r="U2097" s="4" t="str">
        <f t="shared" si="177"/>
        <v>{time:'5:08', margin:-9, text: '', team: ''},</v>
      </c>
    </row>
    <row r="2098" spans="1:21" ht="15" hidden="1" customHeight="1">
      <c r="A2098" s="1">
        <v>0.21319444444403299</v>
      </c>
      <c r="B2098" s="4">
        <f t="shared" si="178"/>
        <v>5</v>
      </c>
      <c r="C2098" s="2" t="s">
        <v>321</v>
      </c>
      <c r="I2098">
        <f t="shared" si="179"/>
        <v>-9</v>
      </c>
      <c r="R2098" t="str">
        <f t="shared" si="174"/>
        <v>5:07</v>
      </c>
      <c r="S2098" t="str">
        <f t="shared" si="176"/>
        <v>'</v>
      </c>
      <c r="T2098" s="1" t="str">
        <f t="shared" si="175"/>
        <v>5:07</v>
      </c>
      <c r="U2098" s="4" t="str">
        <f t="shared" si="177"/>
        <v>{time:'5:07', margin:-9, text: '', team: ''},</v>
      </c>
    </row>
    <row r="2099" spans="1:21" ht="15" hidden="1" customHeight="1">
      <c r="A2099" s="1">
        <v>0.21249999999958799</v>
      </c>
      <c r="B2099" s="4">
        <f t="shared" si="178"/>
        <v>5</v>
      </c>
      <c r="C2099" s="2" t="s">
        <v>322</v>
      </c>
      <c r="I2099">
        <f t="shared" si="179"/>
        <v>-9</v>
      </c>
      <c r="R2099" t="str">
        <f t="shared" si="174"/>
        <v>5:06</v>
      </c>
      <c r="S2099" t="str">
        <f t="shared" si="176"/>
        <v>'</v>
      </c>
      <c r="T2099" s="1" t="str">
        <f t="shared" si="175"/>
        <v>5:06</v>
      </c>
      <c r="U2099" s="4" t="str">
        <f t="shared" si="177"/>
        <v>{time:'5:06', margin:-9, text: '', team: ''},</v>
      </c>
    </row>
    <row r="2100" spans="1:21" ht="15" hidden="1" customHeight="1">
      <c r="A2100" s="1">
        <v>0.21180555555514299</v>
      </c>
      <c r="B2100" s="4">
        <f t="shared" si="178"/>
        <v>5</v>
      </c>
      <c r="C2100" s="2" t="s">
        <v>323</v>
      </c>
      <c r="I2100">
        <f t="shared" si="179"/>
        <v>-9</v>
      </c>
      <c r="R2100" t="str">
        <f t="shared" si="174"/>
        <v>5:05</v>
      </c>
      <c r="S2100" t="str">
        <f t="shared" si="176"/>
        <v>'</v>
      </c>
      <c r="T2100" s="1" t="str">
        <f t="shared" si="175"/>
        <v>5:05</v>
      </c>
      <c r="U2100" s="4" t="str">
        <f t="shared" si="177"/>
        <v>{time:'5:05', margin:-9, text: '', team: ''},</v>
      </c>
    </row>
    <row r="2101" spans="1:21" ht="15" hidden="1" customHeight="1">
      <c r="A2101" s="1">
        <v>0.211111111110698</v>
      </c>
      <c r="B2101" s="4">
        <f t="shared" si="178"/>
        <v>5</v>
      </c>
      <c r="C2101" s="2" t="s">
        <v>324</v>
      </c>
      <c r="I2101">
        <f t="shared" si="179"/>
        <v>-9</v>
      </c>
      <c r="R2101" t="str">
        <f t="shared" ref="R2101:R2164" si="180">B2101&amp;":"&amp;C2101</f>
        <v>5:04</v>
      </c>
      <c r="S2101" t="str">
        <f t="shared" si="176"/>
        <v>'</v>
      </c>
      <c r="T2101" s="1" t="str">
        <f t="shared" ref="T2101:T2164" si="181">R2101</f>
        <v>5:04</v>
      </c>
      <c r="U2101" s="4" t="str">
        <f t="shared" si="177"/>
        <v>{time:'5:04', margin:-9, text: '', team: ''},</v>
      </c>
    </row>
    <row r="2102" spans="1:21" ht="15" customHeight="1">
      <c r="A2102" s="1">
        <v>0.210416666666253</v>
      </c>
      <c r="B2102" s="4">
        <f t="shared" si="178"/>
        <v>5</v>
      </c>
      <c r="C2102" s="2" t="s">
        <v>325</v>
      </c>
      <c r="D2102" s="1">
        <v>0.21041666666666667</v>
      </c>
      <c r="E2102" s="2" t="s">
        <v>194</v>
      </c>
      <c r="F2102" s="2" t="s">
        <v>241</v>
      </c>
      <c r="G2102" s="2" t="s">
        <v>280</v>
      </c>
      <c r="H2102" s="2" t="s">
        <v>290</v>
      </c>
      <c r="I2102">
        <f t="shared" si="179"/>
        <v>-9</v>
      </c>
      <c r="R2102" t="str">
        <f t="shared" si="180"/>
        <v>5:03</v>
      </c>
      <c r="S2102" t="str">
        <f t="shared" si="176"/>
        <v>'</v>
      </c>
      <c r="T2102" s="1" t="str">
        <f t="shared" si="181"/>
        <v>5:03</v>
      </c>
      <c r="U2102" s="4" t="str">
        <f t="shared" si="177"/>
        <v>{time:'5:03', margin:-9, text: 'Foul on Brandon Chauca.', team: 'CAL'},</v>
      </c>
    </row>
    <row r="2103" spans="1:21" ht="15" customHeight="1">
      <c r="A2103" s="1">
        <v>0.209722222221808</v>
      </c>
      <c r="B2103" s="4">
        <f t="shared" si="178"/>
        <v>5</v>
      </c>
      <c r="C2103" s="2" t="s">
        <v>326</v>
      </c>
      <c r="D2103" s="1">
        <v>0.21041666666666667</v>
      </c>
      <c r="E2103" s="2" t="s">
        <v>185</v>
      </c>
      <c r="F2103" s="2" t="s">
        <v>5</v>
      </c>
      <c r="G2103" s="2" t="s">
        <v>280</v>
      </c>
      <c r="H2103" s="2" t="s">
        <v>291</v>
      </c>
      <c r="I2103">
        <f t="shared" si="179"/>
        <v>-10</v>
      </c>
      <c r="R2103" t="str">
        <f t="shared" si="180"/>
        <v>5:02</v>
      </c>
      <c r="S2103" t="str">
        <f t="shared" si="176"/>
        <v>'</v>
      </c>
      <c r="T2103" s="1" t="str">
        <f t="shared" si="181"/>
        <v>5:02</v>
      </c>
      <c r="U2103" s="4" t="str">
        <f t="shared" si="177"/>
        <v>{time:'5:02', margin:-10, text: 'Chasson Randle made Free Throw.', team: 'STANFORD'},</v>
      </c>
    </row>
    <row r="2104" spans="1:21" ht="15" customHeight="1">
      <c r="A2104" s="1">
        <v>0.20902777777736301</v>
      </c>
      <c r="B2104" s="4">
        <f t="shared" si="178"/>
        <v>5</v>
      </c>
      <c r="C2104" s="2" t="s">
        <v>327</v>
      </c>
      <c r="D2104" s="1">
        <v>0.21041666666666667</v>
      </c>
      <c r="E2104" s="2" t="s">
        <v>185</v>
      </c>
      <c r="F2104" s="2" t="s">
        <v>5</v>
      </c>
      <c r="G2104" s="2" t="s">
        <v>280</v>
      </c>
      <c r="H2104" s="2" t="s">
        <v>292</v>
      </c>
      <c r="I2104">
        <f t="shared" si="179"/>
        <v>-11</v>
      </c>
      <c r="R2104" t="str">
        <f t="shared" si="180"/>
        <v>5:01</v>
      </c>
      <c r="S2104" t="str">
        <f t="shared" si="176"/>
        <v>'</v>
      </c>
      <c r="T2104" s="1" t="str">
        <f t="shared" si="181"/>
        <v>5:01</v>
      </c>
      <c r="U2104" s="4" t="str">
        <f t="shared" si="177"/>
        <v>{time:'5:01', margin:-11, text: 'Chasson Randle made Free Throw.', team: 'STANFORD'},</v>
      </c>
    </row>
    <row r="2105" spans="1:21" ht="15" hidden="1" customHeight="1">
      <c r="A2105" s="1">
        <v>0.20833333333291801</v>
      </c>
      <c r="B2105" s="4">
        <f t="shared" si="178"/>
        <v>5</v>
      </c>
      <c r="C2105" s="2" t="s">
        <v>309</v>
      </c>
      <c r="I2105">
        <f t="shared" si="179"/>
        <v>-11</v>
      </c>
      <c r="R2105" t="str">
        <f t="shared" si="180"/>
        <v>5:00</v>
      </c>
      <c r="S2105" t="str">
        <f t="shared" si="176"/>
        <v>'</v>
      </c>
      <c r="T2105" s="1" t="str">
        <f t="shared" si="181"/>
        <v>5:00</v>
      </c>
      <c r="U2105" s="4" t="str">
        <f t="shared" si="177"/>
        <v>{time:'5:00', margin:-11, text: '', team: ''},</v>
      </c>
    </row>
    <row r="2106" spans="1:21" ht="15" hidden="1" customHeight="1">
      <c r="A2106" s="1">
        <v>0.20763888888847301</v>
      </c>
      <c r="B2106" s="4">
        <f t="shared" si="178"/>
        <v>4</v>
      </c>
      <c r="C2106" s="2" t="s">
        <v>287</v>
      </c>
      <c r="I2106">
        <f t="shared" si="179"/>
        <v>-11</v>
      </c>
      <c r="R2106" t="str">
        <f t="shared" si="180"/>
        <v>4:59</v>
      </c>
      <c r="S2106" t="str">
        <f t="shared" si="176"/>
        <v>'</v>
      </c>
      <c r="T2106" s="1" t="str">
        <f t="shared" si="181"/>
        <v>4:59</v>
      </c>
      <c r="U2106" s="4" t="str">
        <f t="shared" si="177"/>
        <v>{time:'4:59', margin:-11, text: '', team: ''},</v>
      </c>
    </row>
    <row r="2107" spans="1:21" ht="15" hidden="1" customHeight="1">
      <c r="A2107" s="1">
        <v>0.20694444444402799</v>
      </c>
      <c r="B2107" s="4">
        <f t="shared" si="178"/>
        <v>4</v>
      </c>
      <c r="C2107" s="2" t="s">
        <v>285</v>
      </c>
      <c r="I2107">
        <f t="shared" si="179"/>
        <v>-11</v>
      </c>
      <c r="R2107" t="str">
        <f t="shared" si="180"/>
        <v>4:58</v>
      </c>
      <c r="S2107" t="str">
        <f t="shared" si="176"/>
        <v>'</v>
      </c>
      <c r="T2107" s="1" t="str">
        <f t="shared" si="181"/>
        <v>4:58</v>
      </c>
      <c r="U2107" s="4" t="str">
        <f t="shared" si="177"/>
        <v>{time:'4:58', margin:-11, text: '', team: ''},</v>
      </c>
    </row>
    <row r="2108" spans="1:21" ht="15" hidden="1" customHeight="1">
      <c r="A2108" s="1">
        <v>0.20624999999958299</v>
      </c>
      <c r="B2108" s="4">
        <f t="shared" si="178"/>
        <v>4</v>
      </c>
      <c r="C2108" s="2" t="s">
        <v>297</v>
      </c>
      <c r="I2108">
        <f t="shared" si="179"/>
        <v>-11</v>
      </c>
      <c r="R2108" t="str">
        <f t="shared" si="180"/>
        <v>4:57</v>
      </c>
      <c r="S2108" t="str">
        <f t="shared" si="176"/>
        <v>'</v>
      </c>
      <c r="T2108" s="1" t="str">
        <f t="shared" si="181"/>
        <v>4:57</v>
      </c>
      <c r="U2108" s="4" t="str">
        <f t="shared" si="177"/>
        <v>{time:'4:57', margin:-11, text: '', team: ''},</v>
      </c>
    </row>
    <row r="2109" spans="1:21" ht="15" hidden="1" customHeight="1">
      <c r="A2109" s="1">
        <v>0.20555555555513799</v>
      </c>
      <c r="B2109" s="4">
        <f t="shared" si="178"/>
        <v>4</v>
      </c>
      <c r="C2109" s="2" t="s">
        <v>284</v>
      </c>
      <c r="I2109">
        <f t="shared" si="179"/>
        <v>-11</v>
      </c>
      <c r="R2109" t="str">
        <f t="shared" si="180"/>
        <v>4:56</v>
      </c>
      <c r="S2109" t="str">
        <f t="shared" si="176"/>
        <v>'</v>
      </c>
      <c r="T2109" s="1" t="str">
        <f t="shared" si="181"/>
        <v>4:56</v>
      </c>
      <c r="U2109" s="4" t="str">
        <f t="shared" si="177"/>
        <v>{time:'4:56', margin:-11, text: '', team: ''},</v>
      </c>
    </row>
    <row r="2110" spans="1:21" ht="15" hidden="1" customHeight="1">
      <c r="A2110" s="1">
        <v>0.20486111111069299</v>
      </c>
      <c r="B2110" s="4">
        <f t="shared" si="178"/>
        <v>4</v>
      </c>
      <c r="C2110" s="2" t="s">
        <v>293</v>
      </c>
      <c r="I2110">
        <f t="shared" si="179"/>
        <v>-11</v>
      </c>
      <c r="R2110" t="str">
        <f t="shared" si="180"/>
        <v>4:55</v>
      </c>
      <c r="S2110" t="str">
        <f t="shared" si="176"/>
        <v>'</v>
      </c>
      <c r="T2110" s="1" t="str">
        <f t="shared" si="181"/>
        <v>4:55</v>
      </c>
      <c r="U2110" s="4" t="str">
        <f t="shared" si="177"/>
        <v>{time:'4:55', margin:-11, text: '', team: ''},</v>
      </c>
    </row>
    <row r="2111" spans="1:21" ht="15" hidden="1" customHeight="1">
      <c r="A2111" s="1">
        <v>0.204166666666248</v>
      </c>
      <c r="B2111" s="4">
        <f t="shared" si="178"/>
        <v>4</v>
      </c>
      <c r="C2111" s="2" t="s">
        <v>282</v>
      </c>
      <c r="I2111">
        <f t="shared" si="179"/>
        <v>-11</v>
      </c>
      <c r="R2111" t="str">
        <f t="shared" si="180"/>
        <v>4:54</v>
      </c>
      <c r="S2111" t="str">
        <f t="shared" si="176"/>
        <v>'</v>
      </c>
      <c r="T2111" s="1" t="str">
        <f t="shared" si="181"/>
        <v>4:54</v>
      </c>
      <c r="U2111" s="4" t="str">
        <f t="shared" si="177"/>
        <v>{time:'4:54', margin:-11, text: '', team: ''},</v>
      </c>
    </row>
    <row r="2112" spans="1:21" ht="15" hidden="1" customHeight="1">
      <c r="A2112" s="1">
        <v>0.203472222221803</v>
      </c>
      <c r="B2112" s="4">
        <f t="shared" si="178"/>
        <v>4</v>
      </c>
      <c r="C2112" s="2" t="s">
        <v>310</v>
      </c>
      <c r="I2112">
        <f t="shared" si="179"/>
        <v>-11</v>
      </c>
      <c r="R2112" t="str">
        <f t="shared" si="180"/>
        <v>4:53</v>
      </c>
      <c r="S2112" t="str">
        <f t="shared" si="176"/>
        <v>'</v>
      </c>
      <c r="T2112" s="1" t="str">
        <f t="shared" si="181"/>
        <v>4:53</v>
      </c>
      <c r="U2112" s="4" t="str">
        <f t="shared" si="177"/>
        <v>{time:'4:53', margin:-11, text: '', team: ''},</v>
      </c>
    </row>
    <row r="2113" spans="1:21" ht="15" hidden="1" customHeight="1">
      <c r="A2113" s="1">
        <v>0.202777777777358</v>
      </c>
      <c r="B2113" s="4">
        <f t="shared" si="178"/>
        <v>4</v>
      </c>
      <c r="C2113" s="2" t="s">
        <v>280</v>
      </c>
      <c r="I2113">
        <f t="shared" si="179"/>
        <v>-11</v>
      </c>
      <c r="R2113" t="str">
        <f t="shared" si="180"/>
        <v>4:52</v>
      </c>
      <c r="S2113" t="str">
        <f t="shared" si="176"/>
        <v>'</v>
      </c>
      <c r="T2113" s="1" t="str">
        <f t="shared" si="181"/>
        <v>4:52</v>
      </c>
      <c r="U2113" s="4" t="str">
        <f t="shared" si="177"/>
        <v>{time:'4:52', margin:-11, text: '', team: ''},</v>
      </c>
    </row>
    <row r="2114" spans="1:21" ht="15" hidden="1" customHeight="1">
      <c r="A2114" s="1">
        <v>0.20208333333291301</v>
      </c>
      <c r="B2114" s="4">
        <f t="shared" si="178"/>
        <v>4</v>
      </c>
      <c r="C2114" s="2" t="s">
        <v>311</v>
      </c>
      <c r="I2114">
        <f t="shared" si="179"/>
        <v>-11</v>
      </c>
      <c r="R2114" t="str">
        <f t="shared" si="180"/>
        <v>4:51</v>
      </c>
      <c r="S2114" t="str">
        <f t="shared" si="176"/>
        <v>'</v>
      </c>
      <c r="T2114" s="1" t="str">
        <f t="shared" si="181"/>
        <v>4:51</v>
      </c>
      <c r="U2114" s="4" t="str">
        <f t="shared" si="177"/>
        <v>{time:'4:51', margin:-11, text: '', team: ''},</v>
      </c>
    </row>
    <row r="2115" spans="1:21" ht="15" hidden="1" customHeight="1">
      <c r="A2115" s="1">
        <v>0.20138888888846801</v>
      </c>
      <c r="B2115" s="4">
        <f t="shared" si="178"/>
        <v>4</v>
      </c>
      <c r="C2115" s="2" t="s">
        <v>279</v>
      </c>
      <c r="I2115">
        <f t="shared" si="179"/>
        <v>-11</v>
      </c>
      <c r="R2115" t="str">
        <f t="shared" si="180"/>
        <v>4:50</v>
      </c>
      <c r="S2115" t="str">
        <f t="shared" si="176"/>
        <v>'</v>
      </c>
      <c r="T2115" s="1" t="str">
        <f t="shared" si="181"/>
        <v>4:50</v>
      </c>
      <c r="U2115" s="4" t="str">
        <f t="shared" si="177"/>
        <v>{time:'4:50', margin:-11, text: '', team: ''},</v>
      </c>
    </row>
    <row r="2116" spans="1:21" ht="15" hidden="1" customHeight="1">
      <c r="A2116" s="1">
        <v>0.20069444444402301</v>
      </c>
      <c r="B2116" s="4">
        <f t="shared" si="178"/>
        <v>4</v>
      </c>
      <c r="C2116" s="2" t="s">
        <v>312</v>
      </c>
      <c r="I2116">
        <f t="shared" si="179"/>
        <v>-11</v>
      </c>
      <c r="R2116" t="str">
        <f t="shared" si="180"/>
        <v>4:49</v>
      </c>
      <c r="S2116" t="str">
        <f t="shared" si="176"/>
        <v>'</v>
      </c>
      <c r="T2116" s="1" t="str">
        <f t="shared" si="181"/>
        <v>4:49</v>
      </c>
      <c r="U2116" s="4" t="str">
        <f t="shared" si="177"/>
        <v>{time:'4:49', margin:-11, text: '', team: ''},</v>
      </c>
    </row>
    <row r="2117" spans="1:21" ht="15" hidden="1" customHeight="1">
      <c r="A2117" s="1">
        <v>0.19999999999957799</v>
      </c>
      <c r="B2117" s="4">
        <f t="shared" si="178"/>
        <v>4</v>
      </c>
      <c r="C2117" s="2" t="s">
        <v>277</v>
      </c>
      <c r="I2117">
        <f t="shared" si="179"/>
        <v>-11</v>
      </c>
      <c r="R2117" t="str">
        <f t="shared" si="180"/>
        <v>4:48</v>
      </c>
      <c r="S2117" t="str">
        <f t="shared" ref="S2117:S2180" si="182">"'"</f>
        <v>'</v>
      </c>
      <c r="T2117" s="1" t="str">
        <f t="shared" si="181"/>
        <v>4:48</v>
      </c>
      <c r="U2117" s="4" t="str">
        <f t="shared" ref="U2117:U2180" si="183">"{time:'"&amp;R2117&amp;"', margin:"&amp;I2117&amp;", text: '"&amp;E2117&amp;"', team: '"&amp;F2117&amp;"'},"</f>
        <v>{time:'4:48', margin:-11, text: '', team: ''},</v>
      </c>
    </row>
    <row r="2118" spans="1:21" ht="15" hidden="1" customHeight="1">
      <c r="A2118" s="1">
        <v>0.19930555555513299</v>
      </c>
      <c r="B2118" s="4">
        <f t="shared" ref="B2118:B2181" si="184">IF(C2117="00",B2117-1,B2117)</f>
        <v>4</v>
      </c>
      <c r="C2118" s="2" t="s">
        <v>289</v>
      </c>
      <c r="I2118">
        <f t="shared" ref="I2118:I2181" si="185">IF(E2118="",I2117,(G2118-H2118))</f>
        <v>-11</v>
      </c>
      <c r="R2118" t="str">
        <f t="shared" si="180"/>
        <v>4:47</v>
      </c>
      <c r="S2118" t="str">
        <f t="shared" si="182"/>
        <v>'</v>
      </c>
      <c r="T2118" s="1" t="str">
        <f t="shared" si="181"/>
        <v>4:47</v>
      </c>
      <c r="U2118" s="4" t="str">
        <f t="shared" si="183"/>
        <v>{time:'4:47', margin:-11, text: '', team: ''},</v>
      </c>
    </row>
    <row r="2119" spans="1:21" ht="15" hidden="1" customHeight="1">
      <c r="A2119" s="1">
        <v>0.19861111111068799</v>
      </c>
      <c r="B2119" s="4">
        <f t="shared" si="184"/>
        <v>4</v>
      </c>
      <c r="C2119" s="2" t="s">
        <v>276</v>
      </c>
      <c r="I2119">
        <f t="shared" si="185"/>
        <v>-11</v>
      </c>
      <c r="R2119" t="str">
        <f t="shared" si="180"/>
        <v>4:46</v>
      </c>
      <c r="S2119" t="str">
        <f t="shared" si="182"/>
        <v>'</v>
      </c>
      <c r="T2119" s="1" t="str">
        <f t="shared" si="181"/>
        <v>4:46</v>
      </c>
      <c r="U2119" s="4" t="str">
        <f t="shared" si="183"/>
        <v>{time:'4:46', margin:-11, text: '', team: ''},</v>
      </c>
    </row>
    <row r="2120" spans="1:21" ht="15" hidden="1" customHeight="1">
      <c r="A2120" s="1">
        <v>0.197916666666243</v>
      </c>
      <c r="B2120" s="4">
        <f t="shared" si="184"/>
        <v>4</v>
      </c>
      <c r="C2120" s="2" t="s">
        <v>286</v>
      </c>
      <c r="I2120">
        <f t="shared" si="185"/>
        <v>-11</v>
      </c>
      <c r="R2120" t="str">
        <f t="shared" si="180"/>
        <v>4:45</v>
      </c>
      <c r="S2120" t="str">
        <f t="shared" si="182"/>
        <v>'</v>
      </c>
      <c r="T2120" s="1" t="str">
        <f t="shared" si="181"/>
        <v>4:45</v>
      </c>
      <c r="U2120" s="4" t="str">
        <f t="shared" si="183"/>
        <v>{time:'4:45', margin:-11, text: '', team: ''},</v>
      </c>
    </row>
    <row r="2121" spans="1:21" ht="15" hidden="1" customHeight="1">
      <c r="A2121" s="1">
        <v>0.197222222221798</v>
      </c>
      <c r="B2121" s="4">
        <f t="shared" si="184"/>
        <v>4</v>
      </c>
      <c r="C2121" s="2" t="s">
        <v>274</v>
      </c>
      <c r="I2121">
        <f t="shared" si="185"/>
        <v>-11</v>
      </c>
      <c r="R2121" t="str">
        <f t="shared" si="180"/>
        <v>4:44</v>
      </c>
      <c r="S2121" t="str">
        <f t="shared" si="182"/>
        <v>'</v>
      </c>
      <c r="T2121" s="1" t="str">
        <f t="shared" si="181"/>
        <v>4:44</v>
      </c>
      <c r="U2121" s="4" t="str">
        <f t="shared" si="183"/>
        <v>{time:'4:44', margin:-11, text: '', team: ''},</v>
      </c>
    </row>
    <row r="2122" spans="1:21" ht="15" hidden="1" customHeight="1">
      <c r="A2122" s="1">
        <v>0.196527777777353</v>
      </c>
      <c r="B2122" s="4">
        <f t="shared" si="184"/>
        <v>4</v>
      </c>
      <c r="C2122" s="2" t="s">
        <v>283</v>
      </c>
      <c r="I2122">
        <f t="shared" si="185"/>
        <v>-11</v>
      </c>
      <c r="R2122" t="str">
        <f t="shared" si="180"/>
        <v>4:43</v>
      </c>
      <c r="S2122" t="str">
        <f t="shared" si="182"/>
        <v>'</v>
      </c>
      <c r="T2122" s="1" t="str">
        <f t="shared" si="181"/>
        <v>4:43</v>
      </c>
      <c r="U2122" s="4" t="str">
        <f t="shared" si="183"/>
        <v>{time:'4:43', margin:-11, text: '', team: ''},</v>
      </c>
    </row>
    <row r="2123" spans="1:21" ht="15" customHeight="1">
      <c r="A2123" s="1">
        <v>0.19583333333290801</v>
      </c>
      <c r="B2123" s="4">
        <f t="shared" si="184"/>
        <v>4</v>
      </c>
      <c r="C2123" s="2" t="s">
        <v>273</v>
      </c>
      <c r="D2123" s="1">
        <v>0.19583333333333333</v>
      </c>
      <c r="E2123" s="2" t="s">
        <v>203</v>
      </c>
      <c r="F2123" s="2" t="s">
        <v>241</v>
      </c>
      <c r="G2123" s="2" t="s">
        <v>293</v>
      </c>
      <c r="H2123" s="2" t="s">
        <v>292</v>
      </c>
      <c r="I2123">
        <f t="shared" si="185"/>
        <v>-8</v>
      </c>
      <c r="R2123" t="str">
        <f t="shared" si="180"/>
        <v>4:42</v>
      </c>
      <c r="S2123" t="str">
        <f t="shared" si="182"/>
        <v>'</v>
      </c>
      <c r="T2123" s="1" t="str">
        <f t="shared" si="181"/>
        <v>4:42</v>
      </c>
      <c r="U2123" s="4" t="str">
        <f t="shared" si="183"/>
        <v>{time:'4:42', margin:-8, text: 'Brandon Chauca made Three Point Jumper. Assisted by Jabari Bird.', team: 'CAL'},</v>
      </c>
    </row>
    <row r="2124" spans="1:21" ht="15" hidden="1" customHeight="1">
      <c r="A2124" s="1">
        <v>0.19513888888846301</v>
      </c>
      <c r="B2124" s="4">
        <f t="shared" si="184"/>
        <v>4</v>
      </c>
      <c r="C2124" s="2" t="s">
        <v>281</v>
      </c>
      <c r="I2124">
        <f t="shared" si="185"/>
        <v>-8</v>
      </c>
      <c r="R2124" t="str">
        <f t="shared" si="180"/>
        <v>4:41</v>
      </c>
      <c r="S2124" t="str">
        <f t="shared" si="182"/>
        <v>'</v>
      </c>
      <c r="T2124" s="1" t="str">
        <f t="shared" si="181"/>
        <v>4:41</v>
      </c>
      <c r="U2124" s="4" t="str">
        <f t="shared" si="183"/>
        <v>{time:'4:41', margin:-8, text: '', team: ''},</v>
      </c>
    </row>
    <row r="2125" spans="1:21" ht="15" hidden="1" customHeight="1">
      <c r="A2125" s="1">
        <v>0.19444444444401801</v>
      </c>
      <c r="B2125" s="4">
        <f t="shared" si="184"/>
        <v>4</v>
      </c>
      <c r="C2125" s="2" t="s">
        <v>272</v>
      </c>
      <c r="I2125">
        <f t="shared" si="185"/>
        <v>-8</v>
      </c>
      <c r="R2125" t="str">
        <f t="shared" si="180"/>
        <v>4:40</v>
      </c>
      <c r="S2125" t="str">
        <f t="shared" si="182"/>
        <v>'</v>
      </c>
      <c r="T2125" s="1" t="str">
        <f t="shared" si="181"/>
        <v>4:40</v>
      </c>
      <c r="U2125" s="4" t="str">
        <f t="shared" si="183"/>
        <v>{time:'4:40', margin:-8, text: '', team: ''},</v>
      </c>
    </row>
    <row r="2126" spans="1:21" ht="15" hidden="1" customHeight="1">
      <c r="A2126" s="1">
        <v>0.19374999999957301</v>
      </c>
      <c r="B2126" s="4">
        <f t="shared" si="184"/>
        <v>4</v>
      </c>
      <c r="C2126" s="2" t="s">
        <v>271</v>
      </c>
      <c r="I2126">
        <f t="shared" si="185"/>
        <v>-8</v>
      </c>
      <c r="R2126" t="str">
        <f t="shared" si="180"/>
        <v>4:39</v>
      </c>
      <c r="S2126" t="str">
        <f t="shared" si="182"/>
        <v>'</v>
      </c>
      <c r="T2126" s="1" t="str">
        <f t="shared" si="181"/>
        <v>4:39</v>
      </c>
      <c r="U2126" s="4" t="str">
        <f t="shared" si="183"/>
        <v>{time:'4:39', margin:-8, text: '', team: ''},</v>
      </c>
    </row>
    <row r="2127" spans="1:21" ht="15" hidden="1" customHeight="1">
      <c r="A2127" s="1">
        <v>0.19305555555512799</v>
      </c>
      <c r="B2127" s="4">
        <f t="shared" si="184"/>
        <v>4</v>
      </c>
      <c r="C2127" s="2" t="s">
        <v>313</v>
      </c>
      <c r="I2127">
        <f t="shared" si="185"/>
        <v>-8</v>
      </c>
      <c r="R2127" t="str">
        <f t="shared" si="180"/>
        <v>4:38</v>
      </c>
      <c r="S2127" t="str">
        <f t="shared" si="182"/>
        <v>'</v>
      </c>
      <c r="T2127" s="1" t="str">
        <f t="shared" si="181"/>
        <v>4:38</v>
      </c>
      <c r="U2127" s="4" t="str">
        <f t="shared" si="183"/>
        <v>{time:'4:38', margin:-8, text: '', team: ''},</v>
      </c>
    </row>
    <row r="2128" spans="1:21" ht="15" hidden="1" customHeight="1">
      <c r="A2128" s="1">
        <v>0.19236111111068299</v>
      </c>
      <c r="B2128" s="4">
        <f t="shared" si="184"/>
        <v>4</v>
      </c>
      <c r="C2128" s="2" t="s">
        <v>270</v>
      </c>
      <c r="I2128">
        <f t="shared" si="185"/>
        <v>-8</v>
      </c>
      <c r="R2128" t="str">
        <f t="shared" si="180"/>
        <v>4:37</v>
      </c>
      <c r="S2128" t="str">
        <f t="shared" si="182"/>
        <v>'</v>
      </c>
      <c r="T2128" s="1" t="str">
        <f t="shared" si="181"/>
        <v>4:37</v>
      </c>
      <c r="U2128" s="4" t="str">
        <f t="shared" si="183"/>
        <v>{time:'4:37', margin:-8, text: '', team: ''},</v>
      </c>
    </row>
    <row r="2129" spans="1:21" ht="15" hidden="1" customHeight="1">
      <c r="A2129" s="1">
        <v>0.19166666666623799</v>
      </c>
      <c r="B2129" s="4">
        <f t="shared" si="184"/>
        <v>4</v>
      </c>
      <c r="C2129" s="2" t="s">
        <v>278</v>
      </c>
      <c r="I2129">
        <f t="shared" si="185"/>
        <v>-8</v>
      </c>
      <c r="R2129" t="str">
        <f t="shared" si="180"/>
        <v>4:36</v>
      </c>
      <c r="S2129" t="str">
        <f t="shared" si="182"/>
        <v>'</v>
      </c>
      <c r="T2129" s="1" t="str">
        <f t="shared" si="181"/>
        <v>4:36</v>
      </c>
      <c r="U2129" s="4" t="str">
        <f t="shared" si="183"/>
        <v>{time:'4:36', margin:-8, text: '', team: ''},</v>
      </c>
    </row>
    <row r="2130" spans="1:21" ht="15" hidden="1" customHeight="1">
      <c r="A2130" s="1">
        <v>0.190972222221793</v>
      </c>
      <c r="B2130" s="4">
        <f t="shared" si="184"/>
        <v>4</v>
      </c>
      <c r="C2130" s="2" t="s">
        <v>269</v>
      </c>
      <c r="I2130">
        <f t="shared" si="185"/>
        <v>-8</v>
      </c>
      <c r="R2130" t="str">
        <f t="shared" si="180"/>
        <v>4:35</v>
      </c>
      <c r="S2130" t="str">
        <f t="shared" si="182"/>
        <v>'</v>
      </c>
      <c r="T2130" s="1" t="str">
        <f t="shared" si="181"/>
        <v>4:35</v>
      </c>
      <c r="U2130" s="4" t="str">
        <f t="shared" si="183"/>
        <v>{time:'4:35', margin:-8, text: '', team: ''},</v>
      </c>
    </row>
    <row r="2131" spans="1:21" ht="15" hidden="1" customHeight="1">
      <c r="A2131" s="1">
        <v>0.190277777777348</v>
      </c>
      <c r="B2131" s="4">
        <f t="shared" si="184"/>
        <v>4</v>
      </c>
      <c r="C2131" s="2" t="s">
        <v>268</v>
      </c>
      <c r="I2131">
        <f t="shared" si="185"/>
        <v>-8</v>
      </c>
      <c r="R2131" t="str">
        <f t="shared" si="180"/>
        <v>4:34</v>
      </c>
      <c r="S2131" t="str">
        <f t="shared" si="182"/>
        <v>'</v>
      </c>
      <c r="T2131" s="1" t="str">
        <f t="shared" si="181"/>
        <v>4:34</v>
      </c>
      <c r="U2131" s="4" t="str">
        <f t="shared" si="183"/>
        <v>{time:'4:34', margin:-8, text: '', team: ''},</v>
      </c>
    </row>
    <row r="2132" spans="1:21" ht="15" hidden="1" customHeight="1">
      <c r="A2132" s="1">
        <v>0.189583333332903</v>
      </c>
      <c r="B2132" s="4">
        <f t="shared" si="184"/>
        <v>4</v>
      </c>
      <c r="C2132" s="2" t="s">
        <v>267</v>
      </c>
      <c r="I2132">
        <f t="shared" si="185"/>
        <v>-8</v>
      </c>
      <c r="R2132" t="str">
        <f t="shared" si="180"/>
        <v>4:33</v>
      </c>
      <c r="S2132" t="str">
        <f t="shared" si="182"/>
        <v>'</v>
      </c>
      <c r="T2132" s="1" t="str">
        <f t="shared" si="181"/>
        <v>4:33</v>
      </c>
      <c r="U2132" s="4" t="str">
        <f t="shared" si="183"/>
        <v>{time:'4:33', margin:-8, text: '', team: ''},</v>
      </c>
    </row>
    <row r="2133" spans="1:21" ht="15" hidden="1" customHeight="1">
      <c r="A2133" s="1">
        <v>0.18888888888845801</v>
      </c>
      <c r="B2133" s="4">
        <f t="shared" si="184"/>
        <v>4</v>
      </c>
      <c r="C2133" s="2" t="s">
        <v>275</v>
      </c>
      <c r="I2133">
        <f t="shared" si="185"/>
        <v>-8</v>
      </c>
      <c r="R2133" t="str">
        <f t="shared" si="180"/>
        <v>4:32</v>
      </c>
      <c r="S2133" t="str">
        <f t="shared" si="182"/>
        <v>'</v>
      </c>
      <c r="T2133" s="1" t="str">
        <f t="shared" si="181"/>
        <v>4:32</v>
      </c>
      <c r="U2133" s="4" t="str">
        <f t="shared" si="183"/>
        <v>{time:'4:32', margin:-8, text: '', team: ''},</v>
      </c>
    </row>
    <row r="2134" spans="1:21" ht="15" hidden="1" customHeight="1">
      <c r="A2134" s="1">
        <v>0.18819444444401301</v>
      </c>
      <c r="B2134" s="4">
        <f t="shared" si="184"/>
        <v>4</v>
      </c>
      <c r="C2134" s="2" t="s">
        <v>314</v>
      </c>
      <c r="I2134">
        <f t="shared" si="185"/>
        <v>-8</v>
      </c>
      <c r="R2134" t="str">
        <f t="shared" si="180"/>
        <v>4:31</v>
      </c>
      <c r="S2134" t="str">
        <f t="shared" si="182"/>
        <v>'</v>
      </c>
      <c r="T2134" s="1" t="str">
        <f t="shared" si="181"/>
        <v>4:31</v>
      </c>
      <c r="U2134" s="4" t="str">
        <f t="shared" si="183"/>
        <v>{time:'4:31', margin:-8, text: '', team: ''},</v>
      </c>
    </row>
    <row r="2135" spans="1:21" ht="15" hidden="1" customHeight="1">
      <c r="A2135" s="1">
        <v>0.18749999999956801</v>
      </c>
      <c r="B2135" s="4">
        <f t="shared" si="184"/>
        <v>4</v>
      </c>
      <c r="C2135" s="2" t="s">
        <v>266</v>
      </c>
      <c r="I2135">
        <f t="shared" si="185"/>
        <v>-8</v>
      </c>
      <c r="R2135" t="str">
        <f t="shared" si="180"/>
        <v>4:30</v>
      </c>
      <c r="S2135" t="str">
        <f t="shared" si="182"/>
        <v>'</v>
      </c>
      <c r="T2135" s="1" t="str">
        <f t="shared" si="181"/>
        <v>4:30</v>
      </c>
      <c r="U2135" s="4" t="str">
        <f t="shared" si="183"/>
        <v>{time:'4:30', margin:-8, text: '', team: ''},</v>
      </c>
    </row>
    <row r="2136" spans="1:21" ht="15" hidden="1" customHeight="1">
      <c r="A2136" s="1">
        <v>0.18680555555512299</v>
      </c>
      <c r="B2136" s="4">
        <f t="shared" si="184"/>
        <v>4</v>
      </c>
      <c r="C2136" s="2" t="s">
        <v>315</v>
      </c>
      <c r="I2136">
        <f t="shared" si="185"/>
        <v>-8</v>
      </c>
      <c r="R2136" t="str">
        <f t="shared" si="180"/>
        <v>4:29</v>
      </c>
      <c r="S2136" t="str">
        <f t="shared" si="182"/>
        <v>'</v>
      </c>
      <c r="T2136" s="1" t="str">
        <f t="shared" si="181"/>
        <v>4:29</v>
      </c>
      <c r="U2136" s="4" t="str">
        <f t="shared" si="183"/>
        <v>{time:'4:29', margin:-8, text: '', team: ''},</v>
      </c>
    </row>
    <row r="2137" spans="1:21" ht="15" hidden="1" customHeight="1">
      <c r="A2137" s="1">
        <v>0.18611111111067799</v>
      </c>
      <c r="B2137" s="4">
        <f t="shared" si="184"/>
        <v>4</v>
      </c>
      <c r="C2137" s="2" t="s">
        <v>263</v>
      </c>
      <c r="I2137">
        <f t="shared" si="185"/>
        <v>-8</v>
      </c>
      <c r="R2137" t="str">
        <f t="shared" si="180"/>
        <v>4:28</v>
      </c>
      <c r="S2137" t="str">
        <f t="shared" si="182"/>
        <v>'</v>
      </c>
      <c r="T2137" s="1" t="str">
        <f t="shared" si="181"/>
        <v>4:28</v>
      </c>
      <c r="U2137" s="4" t="str">
        <f t="shared" si="183"/>
        <v>{time:'4:28', margin:-8, text: '', team: ''},</v>
      </c>
    </row>
    <row r="2138" spans="1:21" ht="15" hidden="1" customHeight="1">
      <c r="A2138" s="1">
        <v>0.18541666666623299</v>
      </c>
      <c r="B2138" s="4">
        <f t="shared" si="184"/>
        <v>4</v>
      </c>
      <c r="C2138" s="2" t="s">
        <v>316</v>
      </c>
      <c r="I2138">
        <f t="shared" si="185"/>
        <v>-8</v>
      </c>
      <c r="R2138" t="str">
        <f t="shared" si="180"/>
        <v>4:27</v>
      </c>
      <c r="S2138" t="str">
        <f t="shared" si="182"/>
        <v>'</v>
      </c>
      <c r="T2138" s="1" t="str">
        <f t="shared" si="181"/>
        <v>4:27</v>
      </c>
      <c r="U2138" s="4" t="str">
        <f t="shared" si="183"/>
        <v>{time:'4:27', margin:-8, text: '', team: ''},</v>
      </c>
    </row>
    <row r="2139" spans="1:21" ht="15" hidden="1" customHeight="1">
      <c r="A2139" s="1">
        <v>0.184722222221788</v>
      </c>
      <c r="B2139" s="4">
        <f t="shared" si="184"/>
        <v>4</v>
      </c>
      <c r="C2139" s="2" t="s">
        <v>261</v>
      </c>
      <c r="I2139">
        <f t="shared" si="185"/>
        <v>-8</v>
      </c>
      <c r="R2139" t="str">
        <f t="shared" si="180"/>
        <v>4:26</v>
      </c>
      <c r="S2139" t="str">
        <f t="shared" si="182"/>
        <v>'</v>
      </c>
      <c r="T2139" s="1" t="str">
        <f t="shared" si="181"/>
        <v>4:26</v>
      </c>
      <c r="U2139" s="4" t="str">
        <f t="shared" si="183"/>
        <v>{time:'4:26', margin:-8, text: '', team: ''},</v>
      </c>
    </row>
    <row r="2140" spans="1:21" ht="15" hidden="1" customHeight="1">
      <c r="A2140" s="1">
        <v>0.184027777777343</v>
      </c>
      <c r="B2140" s="4">
        <f t="shared" si="184"/>
        <v>4</v>
      </c>
      <c r="C2140" s="2" t="s">
        <v>260</v>
      </c>
      <c r="I2140">
        <f t="shared" si="185"/>
        <v>-8</v>
      </c>
      <c r="R2140" t="str">
        <f t="shared" si="180"/>
        <v>4:25</v>
      </c>
      <c r="S2140" t="str">
        <f t="shared" si="182"/>
        <v>'</v>
      </c>
      <c r="T2140" s="1" t="str">
        <f t="shared" si="181"/>
        <v>4:25</v>
      </c>
      <c r="U2140" s="4" t="str">
        <f t="shared" si="183"/>
        <v>{time:'4:25', margin:-8, text: '', team: ''},</v>
      </c>
    </row>
    <row r="2141" spans="1:21" ht="15" hidden="1" customHeight="1">
      <c r="A2141" s="1">
        <v>0.183333333332898</v>
      </c>
      <c r="B2141" s="4">
        <f t="shared" si="184"/>
        <v>4</v>
      </c>
      <c r="C2141" s="2" t="s">
        <v>259</v>
      </c>
      <c r="I2141">
        <f t="shared" si="185"/>
        <v>-8</v>
      </c>
      <c r="R2141" t="str">
        <f t="shared" si="180"/>
        <v>4:24</v>
      </c>
      <c r="S2141" t="str">
        <f t="shared" si="182"/>
        <v>'</v>
      </c>
      <c r="T2141" s="1" t="str">
        <f t="shared" si="181"/>
        <v>4:24</v>
      </c>
      <c r="U2141" s="4" t="str">
        <f t="shared" si="183"/>
        <v>{time:'4:24', margin:-8, text: '', team: ''},</v>
      </c>
    </row>
    <row r="2142" spans="1:21" ht="15" hidden="1" customHeight="1">
      <c r="A2142" s="1">
        <v>0.182638888888453</v>
      </c>
      <c r="B2142" s="4">
        <f t="shared" si="184"/>
        <v>4</v>
      </c>
      <c r="C2142" s="2" t="s">
        <v>265</v>
      </c>
      <c r="I2142">
        <f t="shared" si="185"/>
        <v>-8</v>
      </c>
      <c r="R2142" t="str">
        <f t="shared" si="180"/>
        <v>4:23</v>
      </c>
      <c r="S2142" t="str">
        <f t="shared" si="182"/>
        <v>'</v>
      </c>
      <c r="T2142" s="1" t="str">
        <f t="shared" si="181"/>
        <v>4:23</v>
      </c>
      <c r="U2142" s="4" t="str">
        <f t="shared" si="183"/>
        <v>{time:'4:23', margin:-8, text: '', team: ''},</v>
      </c>
    </row>
    <row r="2143" spans="1:21" ht="15" hidden="1" customHeight="1">
      <c r="A2143" s="1">
        <v>0.18194444444400801</v>
      </c>
      <c r="B2143" s="4">
        <f t="shared" si="184"/>
        <v>4</v>
      </c>
      <c r="C2143" s="2" t="s">
        <v>258</v>
      </c>
      <c r="I2143">
        <f t="shared" si="185"/>
        <v>-8</v>
      </c>
      <c r="R2143" t="str">
        <f t="shared" si="180"/>
        <v>4:22</v>
      </c>
      <c r="S2143" t="str">
        <f t="shared" si="182"/>
        <v>'</v>
      </c>
      <c r="T2143" s="1" t="str">
        <f t="shared" si="181"/>
        <v>4:22</v>
      </c>
      <c r="U2143" s="4" t="str">
        <f t="shared" si="183"/>
        <v>{time:'4:22', margin:-8, text: '', team: ''},</v>
      </c>
    </row>
    <row r="2144" spans="1:21" ht="15" hidden="1" customHeight="1">
      <c r="A2144" s="1">
        <v>0.18124999999956301</v>
      </c>
      <c r="B2144" s="4">
        <f t="shared" si="184"/>
        <v>4</v>
      </c>
      <c r="C2144" s="2" t="s">
        <v>264</v>
      </c>
      <c r="I2144">
        <f t="shared" si="185"/>
        <v>-8</v>
      </c>
      <c r="R2144" t="str">
        <f t="shared" si="180"/>
        <v>4:21</v>
      </c>
      <c r="S2144" t="str">
        <f t="shared" si="182"/>
        <v>'</v>
      </c>
      <c r="T2144" s="1" t="str">
        <f t="shared" si="181"/>
        <v>4:21</v>
      </c>
      <c r="U2144" s="4" t="str">
        <f t="shared" si="183"/>
        <v>{time:'4:21', margin:-8, text: '', team: ''},</v>
      </c>
    </row>
    <row r="2145" spans="1:21" ht="15" hidden="1" customHeight="1">
      <c r="A2145" s="1">
        <v>0.18055555555511801</v>
      </c>
      <c r="B2145" s="4">
        <f t="shared" si="184"/>
        <v>4</v>
      </c>
      <c r="C2145" s="2" t="s">
        <v>256</v>
      </c>
      <c r="I2145">
        <f t="shared" si="185"/>
        <v>-8</v>
      </c>
      <c r="R2145" t="str">
        <f t="shared" si="180"/>
        <v>4:20</v>
      </c>
      <c r="S2145" t="str">
        <f t="shared" si="182"/>
        <v>'</v>
      </c>
      <c r="T2145" s="1" t="str">
        <f t="shared" si="181"/>
        <v>4:20</v>
      </c>
      <c r="U2145" s="4" t="str">
        <f t="shared" si="183"/>
        <v>{time:'4:20', margin:-8, text: '', team: ''},</v>
      </c>
    </row>
    <row r="2146" spans="1:21" ht="15" hidden="1" customHeight="1">
      <c r="A2146" s="1">
        <v>0.17986111111067299</v>
      </c>
      <c r="B2146" s="4">
        <f t="shared" si="184"/>
        <v>4</v>
      </c>
      <c r="C2146" s="2" t="s">
        <v>262</v>
      </c>
      <c r="I2146">
        <f t="shared" si="185"/>
        <v>-8</v>
      </c>
      <c r="R2146" t="str">
        <f t="shared" si="180"/>
        <v>4:19</v>
      </c>
      <c r="S2146" t="str">
        <f t="shared" si="182"/>
        <v>'</v>
      </c>
      <c r="T2146" s="1" t="str">
        <f t="shared" si="181"/>
        <v>4:19</v>
      </c>
      <c r="U2146" s="4" t="str">
        <f t="shared" si="183"/>
        <v>{time:'4:19', margin:-8, text: '', team: ''},</v>
      </c>
    </row>
    <row r="2147" spans="1:21">
      <c r="A2147" s="1">
        <v>0.17916666666622799</v>
      </c>
      <c r="B2147" s="4">
        <f t="shared" si="184"/>
        <v>4</v>
      </c>
      <c r="C2147" s="2" t="s">
        <v>255</v>
      </c>
      <c r="D2147" s="1">
        <v>0.17916666666666667</v>
      </c>
      <c r="E2147" s="2" t="s">
        <v>32</v>
      </c>
      <c r="F2147" s="2" t="s">
        <v>5</v>
      </c>
      <c r="G2147" s="2" t="s">
        <v>293</v>
      </c>
      <c r="H2147" s="2" t="s">
        <v>292</v>
      </c>
      <c r="I2147">
        <f t="shared" si="185"/>
        <v>-8</v>
      </c>
      <c r="R2147" t="str">
        <f t="shared" si="180"/>
        <v>4:18</v>
      </c>
      <c r="S2147" t="str">
        <f t="shared" si="182"/>
        <v>'</v>
      </c>
      <c r="T2147" s="1" t="str">
        <f t="shared" si="181"/>
        <v>4:18</v>
      </c>
      <c r="U2147" s="4" t="str">
        <f t="shared" si="183"/>
        <v>{time:'4:18', margin:-8, text: 'Anthony Brown missed Jumper.', team: 'STANFORD'},</v>
      </c>
    </row>
    <row r="2148" spans="1:21" ht="15" customHeight="1">
      <c r="A2148" s="1">
        <v>0.17847222222178299</v>
      </c>
      <c r="B2148" s="4">
        <f t="shared" si="184"/>
        <v>4</v>
      </c>
      <c r="C2148" s="2" t="s">
        <v>257</v>
      </c>
      <c r="D2148" s="1">
        <v>0.17916666666666667</v>
      </c>
      <c r="E2148" s="2" t="s">
        <v>205</v>
      </c>
      <c r="F2148" s="2" t="s">
        <v>241</v>
      </c>
      <c r="G2148" s="2" t="s">
        <v>293</v>
      </c>
      <c r="H2148" s="2" t="s">
        <v>292</v>
      </c>
      <c r="I2148">
        <f t="shared" si="185"/>
        <v>-8</v>
      </c>
      <c r="R2148" t="str">
        <f t="shared" si="180"/>
        <v>4:17</v>
      </c>
      <c r="S2148" t="str">
        <f t="shared" si="182"/>
        <v>'</v>
      </c>
      <c r="T2148" s="1" t="str">
        <f t="shared" si="181"/>
        <v>4:17</v>
      </c>
      <c r="U2148" s="4" t="str">
        <f t="shared" si="183"/>
        <v>{time:'4:17', margin:-8, text: 'Brandon Chauca Defensive Rebound.', team: 'CAL'},</v>
      </c>
    </row>
    <row r="2149" spans="1:21" ht="15" hidden="1" customHeight="1">
      <c r="A2149" s="1">
        <v>0.177777777777338</v>
      </c>
      <c r="B2149" s="4">
        <f t="shared" si="184"/>
        <v>4</v>
      </c>
      <c r="C2149" s="2" t="s">
        <v>253</v>
      </c>
      <c r="I2149">
        <f t="shared" si="185"/>
        <v>-8</v>
      </c>
      <c r="R2149" t="str">
        <f t="shared" si="180"/>
        <v>4:16</v>
      </c>
      <c r="S2149" t="str">
        <f t="shared" si="182"/>
        <v>'</v>
      </c>
      <c r="T2149" s="1" t="str">
        <f t="shared" si="181"/>
        <v>4:16</v>
      </c>
      <c r="U2149" s="4" t="str">
        <f t="shared" si="183"/>
        <v>{time:'4:16', margin:-8, text: '', team: ''},</v>
      </c>
    </row>
    <row r="2150" spans="1:21" ht="15" hidden="1" customHeight="1">
      <c r="A2150" s="1">
        <v>0.177083333332893</v>
      </c>
      <c r="B2150" s="4">
        <f t="shared" si="184"/>
        <v>4</v>
      </c>
      <c r="C2150" s="2" t="s">
        <v>252</v>
      </c>
      <c r="I2150">
        <f t="shared" si="185"/>
        <v>-8</v>
      </c>
      <c r="R2150" t="str">
        <f t="shared" si="180"/>
        <v>4:15</v>
      </c>
      <c r="S2150" t="str">
        <f t="shared" si="182"/>
        <v>'</v>
      </c>
      <c r="T2150" s="1" t="str">
        <f t="shared" si="181"/>
        <v>4:15</v>
      </c>
      <c r="U2150" s="4" t="str">
        <f t="shared" si="183"/>
        <v>{time:'4:15', margin:-8, text: '', team: ''},</v>
      </c>
    </row>
    <row r="2151" spans="1:21" ht="15" hidden="1" customHeight="1">
      <c r="A2151" s="1">
        <v>0.176388888888448</v>
      </c>
      <c r="B2151" s="4">
        <f t="shared" si="184"/>
        <v>4</v>
      </c>
      <c r="C2151" s="2" t="s">
        <v>251</v>
      </c>
      <c r="I2151">
        <f t="shared" si="185"/>
        <v>-8</v>
      </c>
      <c r="R2151" t="str">
        <f t="shared" si="180"/>
        <v>4:14</v>
      </c>
      <c r="S2151" t="str">
        <f t="shared" si="182"/>
        <v>'</v>
      </c>
      <c r="T2151" s="1" t="str">
        <f t="shared" si="181"/>
        <v>4:14</v>
      </c>
      <c r="U2151" s="4" t="str">
        <f t="shared" si="183"/>
        <v>{time:'4:14', margin:-8, text: '', team: ''},</v>
      </c>
    </row>
    <row r="2152" spans="1:21" ht="15" hidden="1" customHeight="1">
      <c r="A2152" s="1">
        <v>0.17569444444400301</v>
      </c>
      <c r="B2152" s="4">
        <f t="shared" si="184"/>
        <v>4</v>
      </c>
      <c r="C2152" s="2" t="s">
        <v>254</v>
      </c>
      <c r="I2152">
        <f t="shared" si="185"/>
        <v>-8</v>
      </c>
      <c r="R2152" t="str">
        <f t="shared" si="180"/>
        <v>4:13</v>
      </c>
      <c r="S2152" t="str">
        <f t="shared" si="182"/>
        <v>'</v>
      </c>
      <c r="T2152" s="1" t="str">
        <f t="shared" si="181"/>
        <v>4:13</v>
      </c>
      <c r="U2152" s="4" t="str">
        <f t="shared" si="183"/>
        <v>{time:'4:13', margin:-8, text: '', team: ''},</v>
      </c>
    </row>
    <row r="2153" spans="1:21" ht="15" hidden="1" customHeight="1">
      <c r="A2153" s="1">
        <v>0.17499999999955801</v>
      </c>
      <c r="B2153" s="4">
        <f t="shared" si="184"/>
        <v>4</v>
      </c>
      <c r="C2153" s="2" t="s">
        <v>317</v>
      </c>
      <c r="I2153">
        <f t="shared" si="185"/>
        <v>-8</v>
      </c>
      <c r="R2153" t="str">
        <f t="shared" si="180"/>
        <v>4:12</v>
      </c>
      <c r="S2153" t="str">
        <f t="shared" si="182"/>
        <v>'</v>
      </c>
      <c r="T2153" s="1" t="str">
        <f t="shared" si="181"/>
        <v>4:12</v>
      </c>
      <c r="U2153" s="4" t="str">
        <f t="shared" si="183"/>
        <v>{time:'4:12', margin:-8, text: '', team: ''},</v>
      </c>
    </row>
    <row r="2154" spans="1:21" ht="15" hidden="1" customHeight="1">
      <c r="A2154" s="1">
        <v>0.17430555555511301</v>
      </c>
      <c r="B2154" s="4">
        <f t="shared" si="184"/>
        <v>4</v>
      </c>
      <c r="C2154" s="2" t="s">
        <v>250</v>
      </c>
      <c r="I2154">
        <f t="shared" si="185"/>
        <v>-8</v>
      </c>
      <c r="R2154" t="str">
        <f t="shared" si="180"/>
        <v>4:11</v>
      </c>
      <c r="S2154" t="str">
        <f t="shared" si="182"/>
        <v>'</v>
      </c>
      <c r="T2154" s="1" t="str">
        <f t="shared" si="181"/>
        <v>4:11</v>
      </c>
      <c r="U2154" s="4" t="str">
        <f t="shared" si="183"/>
        <v>{time:'4:11', margin:-8, text: '', team: ''},</v>
      </c>
    </row>
    <row r="2155" spans="1:21" ht="15" hidden="1" customHeight="1">
      <c r="A2155" s="1">
        <v>0.17361111111066799</v>
      </c>
      <c r="B2155" s="4">
        <f t="shared" si="184"/>
        <v>4</v>
      </c>
      <c r="C2155" s="2" t="s">
        <v>318</v>
      </c>
      <c r="I2155">
        <f t="shared" si="185"/>
        <v>-8</v>
      </c>
      <c r="R2155" t="str">
        <f t="shared" si="180"/>
        <v>4:10</v>
      </c>
      <c r="S2155" t="str">
        <f t="shared" si="182"/>
        <v>'</v>
      </c>
      <c r="T2155" s="1" t="str">
        <f t="shared" si="181"/>
        <v>4:10</v>
      </c>
      <c r="U2155" s="4" t="str">
        <f t="shared" si="183"/>
        <v>{time:'4:10', margin:-8, text: '', team: ''},</v>
      </c>
    </row>
    <row r="2156" spans="1:21" ht="15" hidden="1" customHeight="1">
      <c r="A2156" s="1">
        <v>0.17291666666622299</v>
      </c>
      <c r="B2156" s="4">
        <f t="shared" si="184"/>
        <v>4</v>
      </c>
      <c r="C2156" s="2" t="s">
        <v>319</v>
      </c>
      <c r="I2156">
        <f t="shared" si="185"/>
        <v>-8</v>
      </c>
      <c r="R2156" t="str">
        <f t="shared" si="180"/>
        <v>4:09</v>
      </c>
      <c r="S2156" t="str">
        <f t="shared" si="182"/>
        <v>'</v>
      </c>
      <c r="T2156" s="1" t="str">
        <f t="shared" si="181"/>
        <v>4:09</v>
      </c>
      <c r="U2156" s="4" t="str">
        <f t="shared" si="183"/>
        <v>{time:'4:09', margin:-8, text: '', team: ''},</v>
      </c>
    </row>
    <row r="2157" spans="1:21" ht="15" hidden="1" customHeight="1">
      <c r="A2157" s="1">
        <v>0.17222222222177799</v>
      </c>
      <c r="B2157" s="4">
        <f t="shared" si="184"/>
        <v>4</v>
      </c>
      <c r="C2157" s="2" t="s">
        <v>320</v>
      </c>
      <c r="I2157">
        <f t="shared" si="185"/>
        <v>-8</v>
      </c>
      <c r="R2157" t="str">
        <f t="shared" si="180"/>
        <v>4:08</v>
      </c>
      <c r="S2157" t="str">
        <f t="shared" si="182"/>
        <v>'</v>
      </c>
      <c r="T2157" s="1" t="str">
        <f t="shared" si="181"/>
        <v>4:08</v>
      </c>
      <c r="U2157" s="4" t="str">
        <f t="shared" si="183"/>
        <v>{time:'4:08', margin:-8, text: '', team: ''},</v>
      </c>
    </row>
    <row r="2158" spans="1:21" ht="15" customHeight="1">
      <c r="A2158" s="1">
        <v>0.171527777777333</v>
      </c>
      <c r="B2158" s="4">
        <f t="shared" si="184"/>
        <v>4</v>
      </c>
      <c r="C2158" s="2" t="s">
        <v>321</v>
      </c>
      <c r="D2158" s="1">
        <v>0.17152777777777775</v>
      </c>
      <c r="E2158" s="2" t="s">
        <v>91</v>
      </c>
      <c r="F2158" s="2" t="s">
        <v>241</v>
      </c>
      <c r="G2158" s="2" t="s">
        <v>293</v>
      </c>
      <c r="H2158" s="2" t="s">
        <v>292</v>
      </c>
      <c r="I2158">
        <f t="shared" si="185"/>
        <v>-8</v>
      </c>
      <c r="R2158" t="str">
        <f t="shared" si="180"/>
        <v>4:07</v>
      </c>
      <c r="S2158" t="str">
        <f t="shared" si="182"/>
        <v>'</v>
      </c>
      <c r="T2158" s="1" t="str">
        <f t="shared" si="181"/>
        <v>4:07</v>
      </c>
      <c r="U2158" s="4" t="str">
        <f t="shared" si="183"/>
        <v>{time:'4:07', margin:-8, text: 'Brandon Chauca Turnover.', team: 'CAL'},</v>
      </c>
    </row>
    <row r="2159" spans="1:21" ht="15" customHeight="1">
      <c r="A2159" s="1">
        <v>0.170833333332888</v>
      </c>
      <c r="B2159" s="4">
        <f t="shared" si="184"/>
        <v>4</v>
      </c>
      <c r="C2159" s="2" t="s">
        <v>322</v>
      </c>
      <c r="D2159" s="1">
        <v>0.17152777777777775</v>
      </c>
      <c r="E2159" s="2" t="s">
        <v>109</v>
      </c>
      <c r="F2159" s="2" t="s">
        <v>5</v>
      </c>
      <c r="G2159" s="2" t="s">
        <v>293</v>
      </c>
      <c r="H2159" s="2" t="s">
        <v>292</v>
      </c>
      <c r="I2159">
        <f t="shared" si="185"/>
        <v>-8</v>
      </c>
      <c r="R2159" t="str">
        <f t="shared" si="180"/>
        <v>4:06</v>
      </c>
      <c r="S2159" t="str">
        <f t="shared" si="182"/>
        <v>'</v>
      </c>
      <c r="T2159" s="1" t="str">
        <f t="shared" si="181"/>
        <v>4:06</v>
      </c>
      <c r="U2159" s="4" t="str">
        <f t="shared" si="183"/>
        <v>{time:'4:06', margin:-8, text: 'Reid Travis Steal.', team: 'STANFORD'},</v>
      </c>
    </row>
    <row r="2160" spans="1:21" ht="15" hidden="1" customHeight="1">
      <c r="A2160" s="1">
        <v>0.170138888888443</v>
      </c>
      <c r="B2160" s="4">
        <f t="shared" si="184"/>
        <v>4</v>
      </c>
      <c r="C2160" s="2" t="s">
        <v>323</v>
      </c>
      <c r="I2160">
        <f t="shared" si="185"/>
        <v>-8</v>
      </c>
      <c r="R2160" t="str">
        <f t="shared" si="180"/>
        <v>4:05</v>
      </c>
      <c r="S2160" t="str">
        <f t="shared" si="182"/>
        <v>'</v>
      </c>
      <c r="T2160" s="1" t="str">
        <f t="shared" si="181"/>
        <v>4:05</v>
      </c>
      <c r="U2160" s="4" t="str">
        <f t="shared" si="183"/>
        <v>{time:'4:05', margin:-8, text: '', team: ''},</v>
      </c>
    </row>
    <row r="2161" spans="1:21" ht="15" hidden="1" customHeight="1">
      <c r="A2161" s="1">
        <v>0.169444444443998</v>
      </c>
      <c r="B2161" s="4">
        <f t="shared" si="184"/>
        <v>4</v>
      </c>
      <c r="C2161" s="2" t="s">
        <v>324</v>
      </c>
      <c r="I2161">
        <f t="shared" si="185"/>
        <v>-8</v>
      </c>
      <c r="R2161" t="str">
        <f t="shared" si="180"/>
        <v>4:04</v>
      </c>
      <c r="S2161" t="str">
        <f t="shared" si="182"/>
        <v>'</v>
      </c>
      <c r="T2161" s="1" t="str">
        <f t="shared" si="181"/>
        <v>4:04</v>
      </c>
      <c r="U2161" s="4" t="str">
        <f t="shared" si="183"/>
        <v>{time:'4:04', margin:-8, text: '', team: ''},</v>
      </c>
    </row>
    <row r="2162" spans="1:21" ht="15" hidden="1" customHeight="1">
      <c r="A2162" s="1">
        <v>0.16874999999955301</v>
      </c>
      <c r="B2162" s="4">
        <f t="shared" si="184"/>
        <v>4</v>
      </c>
      <c r="C2162" s="2" t="s">
        <v>325</v>
      </c>
      <c r="I2162">
        <f t="shared" si="185"/>
        <v>-8</v>
      </c>
      <c r="R2162" t="str">
        <f t="shared" si="180"/>
        <v>4:03</v>
      </c>
      <c r="S2162" t="str">
        <f t="shared" si="182"/>
        <v>'</v>
      </c>
      <c r="T2162" s="1" t="str">
        <f t="shared" si="181"/>
        <v>4:03</v>
      </c>
      <c r="U2162" s="4" t="str">
        <f t="shared" si="183"/>
        <v>{time:'4:03', margin:-8, text: '', team: ''},</v>
      </c>
    </row>
    <row r="2163" spans="1:21" ht="15" hidden="1" customHeight="1">
      <c r="A2163" s="1">
        <v>0.16805555555510801</v>
      </c>
      <c r="B2163" s="4">
        <f t="shared" si="184"/>
        <v>4</v>
      </c>
      <c r="C2163" s="2" t="s">
        <v>326</v>
      </c>
      <c r="I2163">
        <f t="shared" si="185"/>
        <v>-8</v>
      </c>
      <c r="R2163" t="str">
        <f t="shared" si="180"/>
        <v>4:02</v>
      </c>
      <c r="S2163" t="str">
        <f t="shared" si="182"/>
        <v>'</v>
      </c>
      <c r="T2163" s="1" t="str">
        <f t="shared" si="181"/>
        <v>4:02</v>
      </c>
      <c r="U2163" s="4" t="str">
        <f t="shared" si="183"/>
        <v>{time:'4:02', margin:-8, text: '', team: ''},</v>
      </c>
    </row>
    <row r="2164" spans="1:21" ht="15" hidden="1" customHeight="1">
      <c r="A2164" s="1">
        <v>0.16736111111066301</v>
      </c>
      <c r="B2164" s="4">
        <f t="shared" si="184"/>
        <v>4</v>
      </c>
      <c r="C2164" s="2" t="s">
        <v>327</v>
      </c>
      <c r="I2164">
        <f t="shared" si="185"/>
        <v>-8</v>
      </c>
      <c r="R2164" t="str">
        <f t="shared" si="180"/>
        <v>4:01</v>
      </c>
      <c r="S2164" t="str">
        <f t="shared" si="182"/>
        <v>'</v>
      </c>
      <c r="T2164" s="1" t="str">
        <f t="shared" si="181"/>
        <v>4:01</v>
      </c>
      <c r="U2164" s="4" t="str">
        <f t="shared" si="183"/>
        <v>{time:'4:01', margin:-8, text: '', team: ''},</v>
      </c>
    </row>
    <row r="2165" spans="1:21" ht="15" hidden="1" customHeight="1">
      <c r="A2165" s="1">
        <v>0.16666666666621799</v>
      </c>
      <c r="B2165" s="4">
        <f t="shared" si="184"/>
        <v>4</v>
      </c>
      <c r="C2165" s="2" t="s">
        <v>309</v>
      </c>
      <c r="I2165">
        <f t="shared" si="185"/>
        <v>-8</v>
      </c>
      <c r="R2165" t="str">
        <f t="shared" ref="R2165:R2228" si="186">B2165&amp;":"&amp;C2165</f>
        <v>4:00</v>
      </c>
      <c r="S2165" t="str">
        <f t="shared" si="182"/>
        <v>'</v>
      </c>
      <c r="T2165" s="1" t="str">
        <f t="shared" ref="T2165:T2228" si="187">R2165</f>
        <v>4:00</v>
      </c>
      <c r="U2165" s="4" t="str">
        <f t="shared" si="183"/>
        <v>{time:'4:00', margin:-8, text: '', team: ''},</v>
      </c>
    </row>
    <row r="2166" spans="1:21" ht="15" hidden="1" customHeight="1">
      <c r="A2166" s="1">
        <v>0.16597222222177299</v>
      </c>
      <c r="B2166" s="4">
        <f t="shared" si="184"/>
        <v>3</v>
      </c>
      <c r="C2166" s="2" t="s">
        <v>287</v>
      </c>
      <c r="I2166">
        <f t="shared" si="185"/>
        <v>-8</v>
      </c>
      <c r="R2166" t="str">
        <f t="shared" si="186"/>
        <v>3:59</v>
      </c>
      <c r="S2166" t="str">
        <f t="shared" si="182"/>
        <v>'</v>
      </c>
      <c r="T2166" s="1" t="str">
        <f t="shared" si="187"/>
        <v>3:59</v>
      </c>
      <c r="U2166" s="4" t="str">
        <f t="shared" si="183"/>
        <v>{time:'3:59', margin:-8, text: '', team: ''},</v>
      </c>
    </row>
    <row r="2167" spans="1:21" ht="15" hidden="1" customHeight="1">
      <c r="A2167" s="1">
        <v>0.16527777777732799</v>
      </c>
      <c r="B2167" s="4">
        <f t="shared" si="184"/>
        <v>3</v>
      </c>
      <c r="C2167" s="2" t="s">
        <v>285</v>
      </c>
      <c r="I2167">
        <f t="shared" si="185"/>
        <v>-8</v>
      </c>
      <c r="R2167" t="str">
        <f t="shared" si="186"/>
        <v>3:58</v>
      </c>
      <c r="S2167" t="str">
        <f t="shared" si="182"/>
        <v>'</v>
      </c>
      <c r="T2167" s="1" t="str">
        <f t="shared" si="187"/>
        <v>3:58</v>
      </c>
      <c r="U2167" s="4" t="str">
        <f t="shared" si="183"/>
        <v>{time:'3:58', margin:-8, text: '', team: ''},</v>
      </c>
    </row>
    <row r="2168" spans="1:21" ht="15" hidden="1" customHeight="1">
      <c r="A2168" s="1">
        <v>0.164583333332883</v>
      </c>
      <c r="B2168" s="4">
        <f t="shared" si="184"/>
        <v>3</v>
      </c>
      <c r="C2168" s="2" t="s">
        <v>297</v>
      </c>
      <c r="I2168">
        <f t="shared" si="185"/>
        <v>-8</v>
      </c>
      <c r="R2168" t="str">
        <f t="shared" si="186"/>
        <v>3:57</v>
      </c>
      <c r="S2168" t="str">
        <f t="shared" si="182"/>
        <v>'</v>
      </c>
      <c r="T2168" s="1" t="str">
        <f t="shared" si="187"/>
        <v>3:57</v>
      </c>
      <c r="U2168" s="4" t="str">
        <f t="shared" si="183"/>
        <v>{time:'3:57', margin:-8, text: '', team: ''},</v>
      </c>
    </row>
    <row r="2169" spans="1:21" ht="15" hidden="1" customHeight="1">
      <c r="A2169" s="1">
        <v>0.163888888888438</v>
      </c>
      <c r="B2169" s="4">
        <f t="shared" si="184"/>
        <v>3</v>
      </c>
      <c r="C2169" s="2" t="s">
        <v>284</v>
      </c>
      <c r="I2169">
        <f t="shared" si="185"/>
        <v>-8</v>
      </c>
      <c r="R2169" t="str">
        <f t="shared" si="186"/>
        <v>3:56</v>
      </c>
      <c r="S2169" t="str">
        <f t="shared" si="182"/>
        <v>'</v>
      </c>
      <c r="T2169" s="1" t="str">
        <f t="shared" si="187"/>
        <v>3:56</v>
      </c>
      <c r="U2169" s="4" t="str">
        <f t="shared" si="183"/>
        <v>{time:'3:56', margin:-8, text: '', team: ''},</v>
      </c>
    </row>
    <row r="2170" spans="1:21" ht="15" hidden="1" customHeight="1">
      <c r="A2170" s="1">
        <v>0.163194444443993</v>
      </c>
      <c r="B2170" s="4">
        <f t="shared" si="184"/>
        <v>3</v>
      </c>
      <c r="C2170" s="2" t="s">
        <v>293</v>
      </c>
      <c r="I2170">
        <f t="shared" si="185"/>
        <v>-8</v>
      </c>
      <c r="R2170" t="str">
        <f t="shared" si="186"/>
        <v>3:55</v>
      </c>
      <c r="S2170" t="str">
        <f t="shared" si="182"/>
        <v>'</v>
      </c>
      <c r="T2170" s="1" t="str">
        <f t="shared" si="187"/>
        <v>3:55</v>
      </c>
      <c r="U2170" s="4" t="str">
        <f t="shared" si="183"/>
        <v>{time:'3:55', margin:-8, text: '', team: ''},</v>
      </c>
    </row>
    <row r="2171" spans="1:21" ht="15" hidden="1" customHeight="1">
      <c r="A2171" s="1">
        <v>0.16249999999954801</v>
      </c>
      <c r="B2171" s="4">
        <f t="shared" si="184"/>
        <v>3</v>
      </c>
      <c r="C2171" s="2" t="s">
        <v>282</v>
      </c>
      <c r="I2171">
        <f t="shared" si="185"/>
        <v>-8</v>
      </c>
      <c r="R2171" t="str">
        <f t="shared" si="186"/>
        <v>3:54</v>
      </c>
      <c r="S2171" t="str">
        <f t="shared" si="182"/>
        <v>'</v>
      </c>
      <c r="T2171" s="1" t="str">
        <f t="shared" si="187"/>
        <v>3:54</v>
      </c>
      <c r="U2171" s="4" t="str">
        <f t="shared" si="183"/>
        <v>{time:'3:54', margin:-8, text: '', team: ''},</v>
      </c>
    </row>
    <row r="2172" spans="1:21" ht="15" hidden="1" customHeight="1">
      <c r="A2172" s="1">
        <v>0.16180555555510301</v>
      </c>
      <c r="B2172" s="4">
        <f t="shared" si="184"/>
        <v>3</v>
      </c>
      <c r="C2172" s="2" t="s">
        <v>310</v>
      </c>
      <c r="I2172">
        <f t="shared" si="185"/>
        <v>-8</v>
      </c>
      <c r="R2172" t="str">
        <f t="shared" si="186"/>
        <v>3:53</v>
      </c>
      <c r="S2172" t="str">
        <f t="shared" si="182"/>
        <v>'</v>
      </c>
      <c r="T2172" s="1" t="str">
        <f t="shared" si="187"/>
        <v>3:53</v>
      </c>
      <c r="U2172" s="4" t="str">
        <f t="shared" si="183"/>
        <v>{time:'3:53', margin:-8, text: '', team: ''},</v>
      </c>
    </row>
    <row r="2173" spans="1:21" ht="15" hidden="1" customHeight="1">
      <c r="A2173" s="1">
        <v>0.16111111111065801</v>
      </c>
      <c r="B2173" s="4">
        <f t="shared" si="184"/>
        <v>3</v>
      </c>
      <c r="C2173" s="2" t="s">
        <v>280</v>
      </c>
      <c r="I2173">
        <f t="shared" si="185"/>
        <v>-8</v>
      </c>
      <c r="R2173" t="str">
        <f t="shared" si="186"/>
        <v>3:52</v>
      </c>
      <c r="S2173" t="str">
        <f t="shared" si="182"/>
        <v>'</v>
      </c>
      <c r="T2173" s="1" t="str">
        <f t="shared" si="187"/>
        <v>3:52</v>
      </c>
      <c r="U2173" s="4" t="str">
        <f t="shared" si="183"/>
        <v>{time:'3:52', margin:-8, text: '', team: ''},</v>
      </c>
    </row>
    <row r="2174" spans="1:21" ht="15" hidden="1" customHeight="1">
      <c r="A2174" s="1">
        <v>0.16041666666621299</v>
      </c>
      <c r="B2174" s="4">
        <f t="shared" si="184"/>
        <v>3</v>
      </c>
      <c r="C2174" s="2" t="s">
        <v>311</v>
      </c>
      <c r="I2174">
        <f t="shared" si="185"/>
        <v>-8</v>
      </c>
      <c r="R2174" t="str">
        <f t="shared" si="186"/>
        <v>3:51</v>
      </c>
      <c r="S2174" t="str">
        <f t="shared" si="182"/>
        <v>'</v>
      </c>
      <c r="T2174" s="1" t="str">
        <f t="shared" si="187"/>
        <v>3:51</v>
      </c>
      <c r="U2174" s="4" t="str">
        <f t="shared" si="183"/>
        <v>{time:'3:51', margin:-8, text: '', team: ''},</v>
      </c>
    </row>
    <row r="2175" spans="1:21" ht="15" hidden="1" customHeight="1">
      <c r="A2175" s="1">
        <v>0.15972222222176799</v>
      </c>
      <c r="B2175" s="4">
        <f t="shared" si="184"/>
        <v>3</v>
      </c>
      <c r="C2175" s="2" t="s">
        <v>279</v>
      </c>
      <c r="I2175">
        <f t="shared" si="185"/>
        <v>-8</v>
      </c>
      <c r="R2175" t="str">
        <f t="shared" si="186"/>
        <v>3:50</v>
      </c>
      <c r="S2175" t="str">
        <f t="shared" si="182"/>
        <v>'</v>
      </c>
      <c r="T2175" s="1" t="str">
        <f t="shared" si="187"/>
        <v>3:50</v>
      </c>
      <c r="U2175" s="4" t="str">
        <f t="shared" si="183"/>
        <v>{time:'3:50', margin:-8, text: '', team: ''},</v>
      </c>
    </row>
    <row r="2176" spans="1:21" ht="15" hidden="1" customHeight="1">
      <c r="A2176" s="1">
        <v>0.15902777777732299</v>
      </c>
      <c r="B2176" s="4">
        <f t="shared" si="184"/>
        <v>3</v>
      </c>
      <c r="C2176" s="2" t="s">
        <v>312</v>
      </c>
      <c r="I2176">
        <f t="shared" si="185"/>
        <v>-8</v>
      </c>
      <c r="R2176" t="str">
        <f t="shared" si="186"/>
        <v>3:49</v>
      </c>
      <c r="S2176" t="str">
        <f t="shared" si="182"/>
        <v>'</v>
      </c>
      <c r="T2176" s="1" t="str">
        <f t="shared" si="187"/>
        <v>3:49</v>
      </c>
      <c r="U2176" s="4" t="str">
        <f t="shared" si="183"/>
        <v>{time:'3:49', margin:-8, text: '', team: ''},</v>
      </c>
    </row>
    <row r="2177" spans="1:21" ht="15" hidden="1" customHeight="1">
      <c r="A2177" s="1">
        <v>0.158333333332878</v>
      </c>
      <c r="B2177" s="4">
        <f t="shared" si="184"/>
        <v>3</v>
      </c>
      <c r="C2177" s="2" t="s">
        <v>277</v>
      </c>
      <c r="I2177">
        <f t="shared" si="185"/>
        <v>-8</v>
      </c>
      <c r="R2177" t="str">
        <f t="shared" si="186"/>
        <v>3:48</v>
      </c>
      <c r="S2177" t="str">
        <f t="shared" si="182"/>
        <v>'</v>
      </c>
      <c r="T2177" s="1" t="str">
        <f t="shared" si="187"/>
        <v>3:48</v>
      </c>
      <c r="U2177" s="4" t="str">
        <f t="shared" si="183"/>
        <v>{time:'3:48', margin:-8, text: '', team: ''},</v>
      </c>
    </row>
    <row r="2178" spans="1:21" ht="15" customHeight="1">
      <c r="A2178" s="1">
        <v>0.157638888888433</v>
      </c>
      <c r="B2178" s="4">
        <f t="shared" si="184"/>
        <v>3</v>
      </c>
      <c r="C2178" s="2" t="s">
        <v>289</v>
      </c>
      <c r="D2178" s="1">
        <v>0.15763888888888888</v>
      </c>
      <c r="E2178" s="2" t="s">
        <v>194</v>
      </c>
      <c r="F2178" s="2" t="s">
        <v>241</v>
      </c>
      <c r="G2178" s="2" t="s">
        <v>293</v>
      </c>
      <c r="H2178" s="2" t="s">
        <v>292</v>
      </c>
      <c r="I2178">
        <f t="shared" si="185"/>
        <v>-8</v>
      </c>
      <c r="R2178" t="str">
        <f t="shared" si="186"/>
        <v>3:47</v>
      </c>
      <c r="S2178" t="str">
        <f t="shared" si="182"/>
        <v>'</v>
      </c>
      <c r="T2178" s="1" t="str">
        <f t="shared" si="187"/>
        <v>3:47</v>
      </c>
      <c r="U2178" s="4" t="str">
        <f t="shared" si="183"/>
        <v>{time:'3:47', margin:-8, text: 'Foul on Brandon Chauca.', team: 'CAL'},</v>
      </c>
    </row>
    <row r="2179" spans="1:21" ht="15" customHeight="1">
      <c r="A2179" s="1">
        <v>0.156944444443988</v>
      </c>
      <c r="B2179" s="4">
        <f t="shared" si="184"/>
        <v>3</v>
      </c>
      <c r="C2179" s="2" t="s">
        <v>276</v>
      </c>
      <c r="D2179" s="1">
        <v>0.15763888888888888</v>
      </c>
      <c r="E2179" s="2" t="s">
        <v>38</v>
      </c>
      <c r="F2179" s="2" t="s">
        <v>241</v>
      </c>
      <c r="G2179" s="2">
        <v>55</v>
      </c>
      <c r="H2179" s="2">
        <v>63</v>
      </c>
      <c r="I2179">
        <f t="shared" si="185"/>
        <v>-8</v>
      </c>
      <c r="R2179" t="str">
        <f t="shared" si="186"/>
        <v>3:46</v>
      </c>
      <c r="S2179" t="str">
        <f t="shared" si="182"/>
        <v>'</v>
      </c>
      <c r="T2179" s="1" t="str">
        <f t="shared" si="187"/>
        <v>3:46</v>
      </c>
      <c r="U2179" s="4" t="str">
        <f t="shared" si="183"/>
        <v>{time:'3:46', margin:-8, text: 'Official TV Timeout', team: 'CAL'},</v>
      </c>
    </row>
    <row r="2180" spans="1:21" ht="15" customHeight="1">
      <c r="A2180" s="1">
        <v>0.156249999999543</v>
      </c>
      <c r="B2180" s="4">
        <f t="shared" si="184"/>
        <v>3</v>
      </c>
      <c r="C2180" s="2" t="s">
        <v>286</v>
      </c>
      <c r="D2180" s="1">
        <v>0.15763888888888888</v>
      </c>
      <c r="E2180" s="2" t="s">
        <v>185</v>
      </c>
      <c r="F2180" s="2" t="s">
        <v>5</v>
      </c>
      <c r="G2180" s="2" t="s">
        <v>293</v>
      </c>
      <c r="H2180" s="2" t="s">
        <v>294</v>
      </c>
      <c r="I2180">
        <f t="shared" si="185"/>
        <v>-9</v>
      </c>
      <c r="R2180" t="str">
        <f t="shared" si="186"/>
        <v>3:45</v>
      </c>
      <c r="S2180" t="str">
        <f t="shared" si="182"/>
        <v>'</v>
      </c>
      <c r="T2180" s="1" t="str">
        <f t="shared" si="187"/>
        <v>3:45</v>
      </c>
      <c r="U2180" s="4" t="str">
        <f t="shared" si="183"/>
        <v>{time:'3:45', margin:-9, text: 'Chasson Randle made Free Throw.', team: 'STANFORD'},</v>
      </c>
    </row>
    <row r="2181" spans="1:21" ht="15" customHeight="1">
      <c r="A2181" s="1">
        <v>0.15555555555509801</v>
      </c>
      <c r="B2181" s="4">
        <f t="shared" si="184"/>
        <v>3</v>
      </c>
      <c r="C2181" s="2" t="s">
        <v>274</v>
      </c>
      <c r="D2181" s="1">
        <v>0.15763888888888888</v>
      </c>
      <c r="E2181" s="2" t="s">
        <v>185</v>
      </c>
      <c r="F2181" s="2" t="s">
        <v>5</v>
      </c>
      <c r="G2181" s="2" t="s">
        <v>293</v>
      </c>
      <c r="H2181" s="2" t="s">
        <v>295</v>
      </c>
      <c r="I2181">
        <f t="shared" si="185"/>
        <v>-10</v>
      </c>
      <c r="R2181" t="str">
        <f t="shared" si="186"/>
        <v>3:44</v>
      </c>
      <c r="S2181" t="str">
        <f t="shared" ref="S2181:S2244" si="188">"'"</f>
        <v>'</v>
      </c>
      <c r="T2181" s="1" t="str">
        <f t="shared" si="187"/>
        <v>3:44</v>
      </c>
      <c r="U2181" s="4" t="str">
        <f t="shared" ref="U2181:U2244" si="189">"{time:'"&amp;R2181&amp;"', margin:"&amp;I2181&amp;", text: '"&amp;E2181&amp;"', team: '"&amp;F2181&amp;"'},"</f>
        <v>{time:'3:44', margin:-10, text: 'Chasson Randle made Free Throw.', team: 'STANFORD'},</v>
      </c>
    </row>
    <row r="2182" spans="1:21" ht="15" hidden="1" customHeight="1">
      <c r="A2182" s="1">
        <v>0.15486111111065301</v>
      </c>
      <c r="B2182" s="4">
        <f t="shared" ref="B2182:B2245" si="190">IF(C2181="00",B2181-1,B2181)</f>
        <v>3</v>
      </c>
      <c r="C2182" s="2" t="s">
        <v>283</v>
      </c>
      <c r="I2182">
        <f t="shared" ref="I2182:I2245" si="191">IF(E2182="",I2181,(G2182-H2182))</f>
        <v>-10</v>
      </c>
      <c r="R2182" t="str">
        <f t="shared" si="186"/>
        <v>3:43</v>
      </c>
      <c r="S2182" t="str">
        <f t="shared" si="188"/>
        <v>'</v>
      </c>
      <c r="T2182" s="1" t="str">
        <f t="shared" si="187"/>
        <v>3:43</v>
      </c>
      <c r="U2182" s="4" t="str">
        <f t="shared" si="189"/>
        <v>{time:'3:43', margin:-10, text: '', team: ''},</v>
      </c>
    </row>
    <row r="2183" spans="1:21" ht="15" hidden="1" customHeight="1">
      <c r="A2183" s="1">
        <v>0.15416666666620801</v>
      </c>
      <c r="B2183" s="4">
        <f t="shared" si="190"/>
        <v>3</v>
      </c>
      <c r="C2183" s="2" t="s">
        <v>273</v>
      </c>
      <c r="I2183">
        <f t="shared" si="191"/>
        <v>-10</v>
      </c>
      <c r="R2183" t="str">
        <f t="shared" si="186"/>
        <v>3:42</v>
      </c>
      <c r="S2183" t="str">
        <f t="shared" si="188"/>
        <v>'</v>
      </c>
      <c r="T2183" s="1" t="str">
        <f t="shared" si="187"/>
        <v>3:42</v>
      </c>
      <c r="U2183" s="4" t="str">
        <f t="shared" si="189"/>
        <v>{time:'3:42', margin:-10, text: '', team: ''},</v>
      </c>
    </row>
    <row r="2184" spans="1:21" ht="15" hidden="1" customHeight="1">
      <c r="A2184" s="1">
        <v>0.15347222222176299</v>
      </c>
      <c r="B2184" s="4">
        <f t="shared" si="190"/>
        <v>3</v>
      </c>
      <c r="C2184" s="2" t="s">
        <v>281</v>
      </c>
      <c r="I2184">
        <f t="shared" si="191"/>
        <v>-10</v>
      </c>
      <c r="R2184" t="str">
        <f t="shared" si="186"/>
        <v>3:41</v>
      </c>
      <c r="S2184" t="str">
        <f t="shared" si="188"/>
        <v>'</v>
      </c>
      <c r="T2184" s="1" t="str">
        <f t="shared" si="187"/>
        <v>3:41</v>
      </c>
      <c r="U2184" s="4" t="str">
        <f t="shared" si="189"/>
        <v>{time:'3:41', margin:-10, text: '', team: ''},</v>
      </c>
    </row>
    <row r="2185" spans="1:21" ht="15" hidden="1" customHeight="1">
      <c r="A2185" s="1">
        <v>0.15277777777731799</v>
      </c>
      <c r="B2185" s="4">
        <f t="shared" si="190"/>
        <v>3</v>
      </c>
      <c r="C2185" s="2" t="s">
        <v>272</v>
      </c>
      <c r="I2185">
        <f t="shared" si="191"/>
        <v>-10</v>
      </c>
      <c r="R2185" t="str">
        <f t="shared" si="186"/>
        <v>3:40</v>
      </c>
      <c r="S2185" t="str">
        <f t="shared" si="188"/>
        <v>'</v>
      </c>
      <c r="T2185" s="1" t="str">
        <f t="shared" si="187"/>
        <v>3:40</v>
      </c>
      <c r="U2185" s="4" t="str">
        <f t="shared" si="189"/>
        <v>{time:'3:40', margin:-10, text: '', team: ''},</v>
      </c>
    </row>
    <row r="2186" spans="1:21" ht="15" hidden="1" customHeight="1">
      <c r="A2186" s="1">
        <v>0.15208333333287299</v>
      </c>
      <c r="B2186" s="4">
        <f t="shared" si="190"/>
        <v>3</v>
      </c>
      <c r="C2186" s="2" t="s">
        <v>271</v>
      </c>
      <c r="I2186">
        <f t="shared" si="191"/>
        <v>-10</v>
      </c>
      <c r="R2186" t="str">
        <f t="shared" si="186"/>
        <v>3:39</v>
      </c>
      <c r="S2186" t="str">
        <f t="shared" si="188"/>
        <v>'</v>
      </c>
      <c r="T2186" s="1" t="str">
        <f t="shared" si="187"/>
        <v>3:39</v>
      </c>
      <c r="U2186" s="4" t="str">
        <f t="shared" si="189"/>
        <v>{time:'3:39', margin:-10, text: '', team: ''},</v>
      </c>
    </row>
    <row r="2187" spans="1:21" ht="15" hidden="1" customHeight="1">
      <c r="A2187" s="1">
        <v>0.151388888888428</v>
      </c>
      <c r="B2187" s="4">
        <f t="shared" si="190"/>
        <v>3</v>
      </c>
      <c r="C2187" s="2" t="s">
        <v>313</v>
      </c>
      <c r="I2187">
        <f t="shared" si="191"/>
        <v>-10</v>
      </c>
      <c r="R2187" t="str">
        <f t="shared" si="186"/>
        <v>3:38</v>
      </c>
      <c r="S2187" t="str">
        <f t="shared" si="188"/>
        <v>'</v>
      </c>
      <c r="T2187" s="1" t="str">
        <f t="shared" si="187"/>
        <v>3:38</v>
      </c>
      <c r="U2187" s="4" t="str">
        <f t="shared" si="189"/>
        <v>{time:'3:38', margin:-10, text: '', team: ''},</v>
      </c>
    </row>
    <row r="2188" spans="1:21" ht="15" hidden="1" customHeight="1">
      <c r="A2188" s="1">
        <v>0.150694444443983</v>
      </c>
      <c r="B2188" s="4">
        <f t="shared" si="190"/>
        <v>3</v>
      </c>
      <c r="C2188" s="2" t="s">
        <v>270</v>
      </c>
      <c r="I2188">
        <f t="shared" si="191"/>
        <v>-10</v>
      </c>
      <c r="R2188" t="str">
        <f t="shared" si="186"/>
        <v>3:37</v>
      </c>
      <c r="S2188" t="str">
        <f t="shared" si="188"/>
        <v>'</v>
      </c>
      <c r="T2188" s="1" t="str">
        <f t="shared" si="187"/>
        <v>3:37</v>
      </c>
      <c r="U2188" s="4" t="str">
        <f t="shared" si="189"/>
        <v>{time:'3:37', margin:-10, text: '', team: ''},</v>
      </c>
    </row>
    <row r="2189" spans="1:21" ht="15" hidden="1" customHeight="1">
      <c r="A2189" s="1">
        <v>0.149999999999538</v>
      </c>
      <c r="B2189" s="4">
        <f t="shared" si="190"/>
        <v>3</v>
      </c>
      <c r="C2189" s="2" t="s">
        <v>278</v>
      </c>
      <c r="I2189">
        <f t="shared" si="191"/>
        <v>-10</v>
      </c>
      <c r="R2189" t="str">
        <f t="shared" si="186"/>
        <v>3:36</v>
      </c>
      <c r="S2189" t="str">
        <f t="shared" si="188"/>
        <v>'</v>
      </c>
      <c r="T2189" s="1" t="str">
        <f t="shared" si="187"/>
        <v>3:36</v>
      </c>
      <c r="U2189" s="4" t="str">
        <f t="shared" si="189"/>
        <v>{time:'3:36', margin:-10, text: '', team: ''},</v>
      </c>
    </row>
    <row r="2190" spans="1:21" ht="15" hidden="1" customHeight="1">
      <c r="A2190" s="1">
        <v>0.14930555555509301</v>
      </c>
      <c r="B2190" s="4">
        <f t="shared" si="190"/>
        <v>3</v>
      </c>
      <c r="C2190" s="2" t="s">
        <v>269</v>
      </c>
      <c r="I2190">
        <f t="shared" si="191"/>
        <v>-10</v>
      </c>
      <c r="R2190" t="str">
        <f t="shared" si="186"/>
        <v>3:35</v>
      </c>
      <c r="S2190" t="str">
        <f t="shared" si="188"/>
        <v>'</v>
      </c>
      <c r="T2190" s="1" t="str">
        <f t="shared" si="187"/>
        <v>3:35</v>
      </c>
      <c r="U2190" s="4" t="str">
        <f t="shared" si="189"/>
        <v>{time:'3:35', margin:-10, text: '', team: ''},</v>
      </c>
    </row>
    <row r="2191" spans="1:21" ht="15" hidden="1" customHeight="1">
      <c r="A2191" s="1">
        <v>0.14861111111064801</v>
      </c>
      <c r="B2191" s="4">
        <f t="shared" si="190"/>
        <v>3</v>
      </c>
      <c r="C2191" s="2" t="s">
        <v>268</v>
      </c>
      <c r="I2191">
        <f t="shared" si="191"/>
        <v>-10</v>
      </c>
      <c r="R2191" t="str">
        <f t="shared" si="186"/>
        <v>3:34</v>
      </c>
      <c r="S2191" t="str">
        <f t="shared" si="188"/>
        <v>'</v>
      </c>
      <c r="T2191" s="1" t="str">
        <f t="shared" si="187"/>
        <v>3:34</v>
      </c>
      <c r="U2191" s="4" t="str">
        <f t="shared" si="189"/>
        <v>{time:'3:34', margin:-10, text: '', team: ''},</v>
      </c>
    </row>
    <row r="2192" spans="1:21" ht="15" hidden="1" customHeight="1">
      <c r="A2192" s="1">
        <v>0.14791666666620301</v>
      </c>
      <c r="B2192" s="4">
        <f t="shared" si="190"/>
        <v>3</v>
      </c>
      <c r="C2192" s="2" t="s">
        <v>267</v>
      </c>
      <c r="I2192">
        <f t="shared" si="191"/>
        <v>-10</v>
      </c>
      <c r="R2192" t="str">
        <f t="shared" si="186"/>
        <v>3:33</v>
      </c>
      <c r="S2192" t="str">
        <f t="shared" si="188"/>
        <v>'</v>
      </c>
      <c r="T2192" s="1" t="str">
        <f t="shared" si="187"/>
        <v>3:33</v>
      </c>
      <c r="U2192" s="4" t="str">
        <f t="shared" si="189"/>
        <v>{time:'3:33', margin:-10, text: '', team: ''},</v>
      </c>
    </row>
    <row r="2193" spans="1:21" ht="15" hidden="1" customHeight="1">
      <c r="A2193" s="1">
        <v>0.14722222222175799</v>
      </c>
      <c r="B2193" s="4">
        <f t="shared" si="190"/>
        <v>3</v>
      </c>
      <c r="C2193" s="2" t="s">
        <v>275</v>
      </c>
      <c r="I2193">
        <f t="shared" si="191"/>
        <v>-10</v>
      </c>
      <c r="R2193" t="str">
        <f t="shared" si="186"/>
        <v>3:32</v>
      </c>
      <c r="S2193" t="str">
        <f t="shared" si="188"/>
        <v>'</v>
      </c>
      <c r="T2193" s="1" t="str">
        <f t="shared" si="187"/>
        <v>3:32</v>
      </c>
      <c r="U2193" s="4" t="str">
        <f t="shared" si="189"/>
        <v>{time:'3:32', margin:-10, text: '', team: ''},</v>
      </c>
    </row>
    <row r="2194" spans="1:21" ht="15" hidden="1" customHeight="1">
      <c r="A2194" s="1">
        <v>0.14652777777731299</v>
      </c>
      <c r="B2194" s="4">
        <f t="shared" si="190"/>
        <v>3</v>
      </c>
      <c r="C2194" s="2" t="s">
        <v>314</v>
      </c>
      <c r="I2194">
        <f t="shared" si="191"/>
        <v>-10</v>
      </c>
      <c r="R2194" t="str">
        <f t="shared" si="186"/>
        <v>3:31</v>
      </c>
      <c r="S2194" t="str">
        <f t="shared" si="188"/>
        <v>'</v>
      </c>
      <c r="T2194" s="1" t="str">
        <f t="shared" si="187"/>
        <v>3:31</v>
      </c>
      <c r="U2194" s="4" t="str">
        <f t="shared" si="189"/>
        <v>{time:'3:31', margin:-10, text: '', team: ''},</v>
      </c>
    </row>
    <row r="2195" spans="1:21" ht="15" hidden="1" customHeight="1">
      <c r="A2195" s="1">
        <v>0.14583333333286799</v>
      </c>
      <c r="B2195" s="4">
        <f t="shared" si="190"/>
        <v>3</v>
      </c>
      <c r="C2195" s="2" t="s">
        <v>266</v>
      </c>
      <c r="I2195">
        <f t="shared" si="191"/>
        <v>-10</v>
      </c>
      <c r="R2195" t="str">
        <f t="shared" si="186"/>
        <v>3:30</v>
      </c>
      <c r="S2195" t="str">
        <f t="shared" si="188"/>
        <v>'</v>
      </c>
      <c r="T2195" s="1" t="str">
        <f t="shared" si="187"/>
        <v>3:30</v>
      </c>
      <c r="U2195" s="4" t="str">
        <f t="shared" si="189"/>
        <v>{time:'3:30', margin:-10, text: '', team: ''},</v>
      </c>
    </row>
    <row r="2196" spans="1:21" ht="15" hidden="1" customHeight="1">
      <c r="A2196" s="1">
        <v>0.145138888888423</v>
      </c>
      <c r="B2196" s="4">
        <f t="shared" si="190"/>
        <v>3</v>
      </c>
      <c r="C2196" s="2" t="s">
        <v>315</v>
      </c>
      <c r="I2196">
        <f t="shared" si="191"/>
        <v>-10</v>
      </c>
      <c r="R2196" t="str">
        <f t="shared" si="186"/>
        <v>3:29</v>
      </c>
      <c r="S2196" t="str">
        <f t="shared" si="188"/>
        <v>'</v>
      </c>
      <c r="T2196" s="1" t="str">
        <f t="shared" si="187"/>
        <v>3:29</v>
      </c>
      <c r="U2196" s="4" t="str">
        <f t="shared" si="189"/>
        <v>{time:'3:29', margin:-10, text: '', team: ''},</v>
      </c>
    </row>
    <row r="2197" spans="1:21">
      <c r="A2197" s="1">
        <v>0.144444444443978</v>
      </c>
      <c r="B2197" s="4">
        <f t="shared" si="190"/>
        <v>3</v>
      </c>
      <c r="C2197" s="2" t="s">
        <v>263</v>
      </c>
      <c r="D2197" s="1">
        <v>0.14444444444444446</v>
      </c>
      <c r="E2197" s="2" t="s">
        <v>18</v>
      </c>
      <c r="F2197" s="2" t="s">
        <v>241</v>
      </c>
      <c r="G2197" s="2" t="s">
        <v>293</v>
      </c>
      <c r="H2197" s="2" t="s">
        <v>295</v>
      </c>
      <c r="I2197">
        <f t="shared" si="191"/>
        <v>-10</v>
      </c>
      <c r="R2197" t="str">
        <f t="shared" si="186"/>
        <v>3:28</v>
      </c>
      <c r="S2197" t="str">
        <f t="shared" si="188"/>
        <v>'</v>
      </c>
      <c r="T2197" s="1" t="str">
        <f t="shared" si="187"/>
        <v>3:28</v>
      </c>
      <c r="U2197" s="4" t="str">
        <f t="shared" si="189"/>
        <v>{time:'3:28', margin:-10, text: 'Jabari Bird missed Three Point Jumper.', team: 'CAL'},</v>
      </c>
    </row>
    <row r="2198" spans="1:21" ht="15" customHeight="1">
      <c r="A2198" s="1">
        <v>0.143749999999533</v>
      </c>
      <c r="B2198" s="4">
        <f t="shared" si="190"/>
        <v>3</v>
      </c>
      <c r="C2198" s="2" t="s">
        <v>316</v>
      </c>
      <c r="D2198" s="1">
        <v>0.14444444444444446</v>
      </c>
      <c r="E2198" s="2" t="s">
        <v>208</v>
      </c>
      <c r="F2198" s="2" t="s">
        <v>5</v>
      </c>
      <c r="G2198" s="2" t="s">
        <v>293</v>
      </c>
      <c r="H2198" s="2" t="s">
        <v>295</v>
      </c>
      <c r="I2198">
        <f t="shared" si="191"/>
        <v>-10</v>
      </c>
      <c r="R2198" t="str">
        <f t="shared" si="186"/>
        <v>3:27</v>
      </c>
      <c r="S2198" t="str">
        <f t="shared" si="188"/>
        <v>'</v>
      </c>
      <c r="T2198" s="1" t="str">
        <f t="shared" si="187"/>
        <v>3:27</v>
      </c>
      <c r="U2198" s="4" t="str">
        <f t="shared" si="189"/>
        <v>{time:'3:27', margin:-10, text: 'Marcus Allen Defensive Rebound.', team: 'STANFORD'},</v>
      </c>
    </row>
    <row r="2199" spans="1:21" ht="15" hidden="1" customHeight="1">
      <c r="A2199" s="1">
        <v>0.143055555555088</v>
      </c>
      <c r="B2199" s="4">
        <f t="shared" si="190"/>
        <v>3</v>
      </c>
      <c r="C2199" s="2" t="s">
        <v>261</v>
      </c>
      <c r="I2199">
        <f t="shared" si="191"/>
        <v>-10</v>
      </c>
      <c r="R2199" t="str">
        <f t="shared" si="186"/>
        <v>3:26</v>
      </c>
      <c r="S2199" t="str">
        <f t="shared" si="188"/>
        <v>'</v>
      </c>
      <c r="T2199" s="1" t="str">
        <f t="shared" si="187"/>
        <v>3:26</v>
      </c>
      <c r="U2199" s="4" t="str">
        <f t="shared" si="189"/>
        <v>{time:'3:26', margin:-10, text: '', team: ''},</v>
      </c>
    </row>
    <row r="2200" spans="1:21" ht="15" hidden="1" customHeight="1">
      <c r="A2200" s="1">
        <v>0.14236111111064301</v>
      </c>
      <c r="B2200" s="4">
        <f t="shared" si="190"/>
        <v>3</v>
      </c>
      <c r="C2200" s="2" t="s">
        <v>260</v>
      </c>
      <c r="I2200">
        <f t="shared" si="191"/>
        <v>-10</v>
      </c>
      <c r="R2200" t="str">
        <f t="shared" si="186"/>
        <v>3:25</v>
      </c>
      <c r="S2200" t="str">
        <f t="shared" si="188"/>
        <v>'</v>
      </c>
      <c r="T2200" s="1" t="str">
        <f t="shared" si="187"/>
        <v>3:25</v>
      </c>
      <c r="U2200" s="4" t="str">
        <f t="shared" si="189"/>
        <v>{time:'3:25', margin:-10, text: '', team: ''},</v>
      </c>
    </row>
    <row r="2201" spans="1:21" ht="15" hidden="1" customHeight="1">
      <c r="A2201" s="1">
        <v>0.14166666666619801</v>
      </c>
      <c r="B2201" s="4">
        <f t="shared" si="190"/>
        <v>3</v>
      </c>
      <c r="C2201" s="2" t="s">
        <v>259</v>
      </c>
      <c r="I2201">
        <f t="shared" si="191"/>
        <v>-10</v>
      </c>
      <c r="R2201" t="str">
        <f t="shared" si="186"/>
        <v>3:24</v>
      </c>
      <c r="S2201" t="str">
        <f t="shared" si="188"/>
        <v>'</v>
      </c>
      <c r="T2201" s="1" t="str">
        <f t="shared" si="187"/>
        <v>3:24</v>
      </c>
      <c r="U2201" s="4" t="str">
        <f t="shared" si="189"/>
        <v>{time:'3:24', margin:-10, text: '', team: ''},</v>
      </c>
    </row>
    <row r="2202" spans="1:21" ht="15" hidden="1" customHeight="1">
      <c r="A2202" s="1">
        <v>0.14097222222175301</v>
      </c>
      <c r="B2202" s="4">
        <f t="shared" si="190"/>
        <v>3</v>
      </c>
      <c r="C2202" s="2" t="s">
        <v>265</v>
      </c>
      <c r="I2202">
        <f t="shared" si="191"/>
        <v>-10</v>
      </c>
      <c r="R2202" t="str">
        <f t="shared" si="186"/>
        <v>3:23</v>
      </c>
      <c r="S2202" t="str">
        <f t="shared" si="188"/>
        <v>'</v>
      </c>
      <c r="T2202" s="1" t="str">
        <f t="shared" si="187"/>
        <v>3:23</v>
      </c>
      <c r="U2202" s="4" t="str">
        <f t="shared" si="189"/>
        <v>{time:'3:23', margin:-10, text: '', team: ''},</v>
      </c>
    </row>
    <row r="2203" spans="1:21" ht="15" hidden="1" customHeight="1">
      <c r="A2203" s="1">
        <v>0.14027777777730799</v>
      </c>
      <c r="B2203" s="4">
        <f t="shared" si="190"/>
        <v>3</v>
      </c>
      <c r="C2203" s="2" t="s">
        <v>258</v>
      </c>
      <c r="I2203">
        <f t="shared" si="191"/>
        <v>-10</v>
      </c>
      <c r="R2203" t="str">
        <f t="shared" si="186"/>
        <v>3:22</v>
      </c>
      <c r="S2203" t="str">
        <f t="shared" si="188"/>
        <v>'</v>
      </c>
      <c r="T2203" s="1" t="str">
        <f t="shared" si="187"/>
        <v>3:22</v>
      </c>
      <c r="U2203" s="4" t="str">
        <f t="shared" si="189"/>
        <v>{time:'3:22', margin:-10, text: '', team: ''},</v>
      </c>
    </row>
    <row r="2204" spans="1:21" ht="15" hidden="1" customHeight="1">
      <c r="A2204" s="1">
        <v>0.13958333333286299</v>
      </c>
      <c r="B2204" s="4">
        <f t="shared" si="190"/>
        <v>3</v>
      </c>
      <c r="C2204" s="2" t="s">
        <v>264</v>
      </c>
      <c r="I2204">
        <f t="shared" si="191"/>
        <v>-10</v>
      </c>
      <c r="R2204" t="str">
        <f t="shared" si="186"/>
        <v>3:21</v>
      </c>
      <c r="S2204" t="str">
        <f t="shared" si="188"/>
        <v>'</v>
      </c>
      <c r="T2204" s="1" t="str">
        <f t="shared" si="187"/>
        <v>3:21</v>
      </c>
      <c r="U2204" s="4" t="str">
        <f t="shared" si="189"/>
        <v>{time:'3:21', margin:-10, text: '', team: ''},</v>
      </c>
    </row>
    <row r="2205" spans="1:21" ht="15" hidden="1" customHeight="1">
      <c r="A2205" s="1">
        <v>0.13888888888841799</v>
      </c>
      <c r="B2205" s="4">
        <f t="shared" si="190"/>
        <v>3</v>
      </c>
      <c r="C2205" s="2" t="s">
        <v>256</v>
      </c>
      <c r="I2205">
        <f t="shared" si="191"/>
        <v>-10</v>
      </c>
      <c r="R2205" t="str">
        <f t="shared" si="186"/>
        <v>3:20</v>
      </c>
      <c r="S2205" t="str">
        <f t="shared" si="188"/>
        <v>'</v>
      </c>
      <c r="T2205" s="1" t="str">
        <f t="shared" si="187"/>
        <v>3:20</v>
      </c>
      <c r="U2205" s="4" t="str">
        <f t="shared" si="189"/>
        <v>{time:'3:20', margin:-10, text: '', team: ''},</v>
      </c>
    </row>
    <row r="2206" spans="1:21" ht="15" hidden="1" customHeight="1">
      <c r="A2206" s="1">
        <v>0.138194444443973</v>
      </c>
      <c r="B2206" s="4">
        <f t="shared" si="190"/>
        <v>3</v>
      </c>
      <c r="C2206" s="2" t="s">
        <v>262</v>
      </c>
      <c r="I2206">
        <f t="shared" si="191"/>
        <v>-10</v>
      </c>
      <c r="R2206" t="str">
        <f t="shared" si="186"/>
        <v>3:19</v>
      </c>
      <c r="S2206" t="str">
        <f t="shared" si="188"/>
        <v>'</v>
      </c>
      <c r="T2206" s="1" t="str">
        <f t="shared" si="187"/>
        <v>3:19</v>
      </c>
      <c r="U2206" s="4" t="str">
        <f t="shared" si="189"/>
        <v>{time:'3:19', margin:-10, text: '', team: ''},</v>
      </c>
    </row>
    <row r="2207" spans="1:21" ht="15" hidden="1" customHeight="1">
      <c r="A2207" s="1">
        <v>0.137499999999528</v>
      </c>
      <c r="B2207" s="4">
        <f t="shared" si="190"/>
        <v>3</v>
      </c>
      <c r="C2207" s="2" t="s">
        <v>255</v>
      </c>
      <c r="I2207">
        <f t="shared" si="191"/>
        <v>-10</v>
      </c>
      <c r="R2207" t="str">
        <f t="shared" si="186"/>
        <v>3:18</v>
      </c>
      <c r="S2207" t="str">
        <f t="shared" si="188"/>
        <v>'</v>
      </c>
      <c r="T2207" s="1" t="str">
        <f t="shared" si="187"/>
        <v>3:18</v>
      </c>
      <c r="U2207" s="4" t="str">
        <f t="shared" si="189"/>
        <v>{time:'3:18', margin:-10, text: '', team: ''},</v>
      </c>
    </row>
    <row r="2208" spans="1:21" ht="15" hidden="1" customHeight="1">
      <c r="A2208" s="1">
        <v>0.136805555555083</v>
      </c>
      <c r="B2208" s="4">
        <f t="shared" si="190"/>
        <v>3</v>
      </c>
      <c r="C2208" s="2" t="s">
        <v>257</v>
      </c>
      <c r="I2208">
        <f t="shared" si="191"/>
        <v>-10</v>
      </c>
      <c r="R2208" t="str">
        <f t="shared" si="186"/>
        <v>3:17</v>
      </c>
      <c r="S2208" t="str">
        <f t="shared" si="188"/>
        <v>'</v>
      </c>
      <c r="T2208" s="1" t="str">
        <f t="shared" si="187"/>
        <v>3:17</v>
      </c>
      <c r="U2208" s="4" t="str">
        <f t="shared" si="189"/>
        <v>{time:'3:17', margin:-10, text: '', team: ''},</v>
      </c>
    </row>
    <row r="2209" spans="1:21" ht="15" hidden="1" customHeight="1">
      <c r="A2209" s="1">
        <v>0.13611111111063801</v>
      </c>
      <c r="B2209" s="4">
        <f t="shared" si="190"/>
        <v>3</v>
      </c>
      <c r="C2209" s="2" t="s">
        <v>253</v>
      </c>
      <c r="I2209">
        <f t="shared" si="191"/>
        <v>-10</v>
      </c>
      <c r="R2209" t="str">
        <f t="shared" si="186"/>
        <v>3:16</v>
      </c>
      <c r="S2209" t="str">
        <f t="shared" si="188"/>
        <v>'</v>
      </c>
      <c r="T2209" s="1" t="str">
        <f t="shared" si="187"/>
        <v>3:16</v>
      </c>
      <c r="U2209" s="4" t="str">
        <f t="shared" si="189"/>
        <v>{time:'3:16', margin:-10, text: '', team: ''},</v>
      </c>
    </row>
    <row r="2210" spans="1:21" ht="15" hidden="1" customHeight="1">
      <c r="A2210" s="1">
        <v>0.13541666666619301</v>
      </c>
      <c r="B2210" s="4">
        <f t="shared" si="190"/>
        <v>3</v>
      </c>
      <c r="C2210" s="2" t="s">
        <v>252</v>
      </c>
      <c r="I2210">
        <f t="shared" si="191"/>
        <v>-10</v>
      </c>
      <c r="R2210" t="str">
        <f t="shared" si="186"/>
        <v>3:15</v>
      </c>
      <c r="S2210" t="str">
        <f t="shared" si="188"/>
        <v>'</v>
      </c>
      <c r="T2210" s="1" t="str">
        <f t="shared" si="187"/>
        <v>3:15</v>
      </c>
      <c r="U2210" s="4" t="str">
        <f t="shared" si="189"/>
        <v>{time:'3:15', margin:-10, text: '', team: ''},</v>
      </c>
    </row>
    <row r="2211" spans="1:21" ht="15" hidden="1" customHeight="1">
      <c r="A2211" s="1">
        <v>0.13472222222174801</v>
      </c>
      <c r="B2211" s="4">
        <f t="shared" si="190"/>
        <v>3</v>
      </c>
      <c r="C2211" s="2" t="s">
        <v>251</v>
      </c>
      <c r="I2211">
        <f t="shared" si="191"/>
        <v>-10</v>
      </c>
      <c r="R2211" t="str">
        <f t="shared" si="186"/>
        <v>3:14</v>
      </c>
      <c r="S2211" t="str">
        <f t="shared" si="188"/>
        <v>'</v>
      </c>
      <c r="T2211" s="1" t="str">
        <f t="shared" si="187"/>
        <v>3:14</v>
      </c>
      <c r="U2211" s="4" t="str">
        <f t="shared" si="189"/>
        <v>{time:'3:14', margin:-10, text: '', team: ''},</v>
      </c>
    </row>
    <row r="2212" spans="1:21" ht="15" hidden="1" customHeight="1">
      <c r="A2212" s="1">
        <v>0.13402777777730299</v>
      </c>
      <c r="B2212" s="4">
        <f t="shared" si="190"/>
        <v>3</v>
      </c>
      <c r="C2212" s="2" t="s">
        <v>254</v>
      </c>
      <c r="I2212">
        <f t="shared" si="191"/>
        <v>-10</v>
      </c>
      <c r="R2212" t="str">
        <f t="shared" si="186"/>
        <v>3:13</v>
      </c>
      <c r="S2212" t="str">
        <f t="shared" si="188"/>
        <v>'</v>
      </c>
      <c r="T2212" s="1" t="str">
        <f t="shared" si="187"/>
        <v>3:13</v>
      </c>
      <c r="U2212" s="4" t="str">
        <f t="shared" si="189"/>
        <v>{time:'3:13', margin:-10, text: '', team: ''},</v>
      </c>
    </row>
    <row r="2213" spans="1:21" ht="15" hidden="1" customHeight="1">
      <c r="A2213" s="1">
        <v>0.13333333333285799</v>
      </c>
      <c r="B2213" s="4">
        <f t="shared" si="190"/>
        <v>3</v>
      </c>
      <c r="C2213" s="2" t="s">
        <v>317</v>
      </c>
      <c r="I2213">
        <f t="shared" si="191"/>
        <v>-10</v>
      </c>
      <c r="R2213" t="str">
        <f t="shared" si="186"/>
        <v>3:12</v>
      </c>
      <c r="S2213" t="str">
        <f t="shared" si="188"/>
        <v>'</v>
      </c>
      <c r="T2213" s="1" t="str">
        <f t="shared" si="187"/>
        <v>3:12</v>
      </c>
      <c r="U2213" s="4" t="str">
        <f t="shared" si="189"/>
        <v>{time:'3:12', margin:-10, text: '', team: ''},</v>
      </c>
    </row>
    <row r="2214" spans="1:21" ht="15" hidden="1" customHeight="1">
      <c r="A2214" s="1">
        <v>0.13263888888841299</v>
      </c>
      <c r="B2214" s="4">
        <f t="shared" si="190"/>
        <v>3</v>
      </c>
      <c r="C2214" s="2" t="s">
        <v>250</v>
      </c>
      <c r="I2214">
        <f t="shared" si="191"/>
        <v>-10</v>
      </c>
      <c r="R2214" t="str">
        <f t="shared" si="186"/>
        <v>3:11</v>
      </c>
      <c r="S2214" t="str">
        <f t="shared" si="188"/>
        <v>'</v>
      </c>
      <c r="T2214" s="1" t="str">
        <f t="shared" si="187"/>
        <v>3:11</v>
      </c>
      <c r="U2214" s="4" t="str">
        <f t="shared" si="189"/>
        <v>{time:'3:11', margin:-10, text: '', team: ''},</v>
      </c>
    </row>
    <row r="2215" spans="1:21" ht="15" hidden="1" customHeight="1">
      <c r="A2215" s="1">
        <v>0.131944444443968</v>
      </c>
      <c r="B2215" s="4">
        <f t="shared" si="190"/>
        <v>3</v>
      </c>
      <c r="C2215" s="2" t="s">
        <v>318</v>
      </c>
      <c r="I2215">
        <f t="shared" si="191"/>
        <v>-10</v>
      </c>
      <c r="R2215" t="str">
        <f t="shared" si="186"/>
        <v>3:10</v>
      </c>
      <c r="S2215" t="str">
        <f t="shared" si="188"/>
        <v>'</v>
      </c>
      <c r="T2215" s="1" t="str">
        <f t="shared" si="187"/>
        <v>3:10</v>
      </c>
      <c r="U2215" s="4" t="str">
        <f t="shared" si="189"/>
        <v>{time:'3:10', margin:-10, text: '', team: ''},</v>
      </c>
    </row>
    <row r="2216" spans="1:21" ht="15" hidden="1" customHeight="1">
      <c r="A2216" s="1">
        <v>0.131249999999523</v>
      </c>
      <c r="B2216" s="4">
        <f t="shared" si="190"/>
        <v>3</v>
      </c>
      <c r="C2216" s="2" t="s">
        <v>319</v>
      </c>
      <c r="I2216">
        <f t="shared" si="191"/>
        <v>-10</v>
      </c>
      <c r="R2216" t="str">
        <f t="shared" si="186"/>
        <v>3:09</v>
      </c>
      <c r="S2216" t="str">
        <f t="shared" si="188"/>
        <v>'</v>
      </c>
      <c r="T2216" s="1" t="str">
        <f t="shared" si="187"/>
        <v>3:09</v>
      </c>
      <c r="U2216" s="4" t="str">
        <f t="shared" si="189"/>
        <v>{time:'3:09', margin:-10, text: '', team: ''},</v>
      </c>
    </row>
    <row r="2217" spans="1:21" ht="15" hidden="1" customHeight="1">
      <c r="A2217" s="1">
        <v>0.130555555555078</v>
      </c>
      <c r="B2217" s="4">
        <f t="shared" si="190"/>
        <v>3</v>
      </c>
      <c r="C2217" s="2" t="s">
        <v>320</v>
      </c>
      <c r="I2217">
        <f t="shared" si="191"/>
        <v>-10</v>
      </c>
      <c r="R2217" t="str">
        <f t="shared" si="186"/>
        <v>3:08</v>
      </c>
      <c r="S2217" t="str">
        <f t="shared" si="188"/>
        <v>'</v>
      </c>
      <c r="T2217" s="1" t="str">
        <f t="shared" si="187"/>
        <v>3:08</v>
      </c>
      <c r="U2217" s="4" t="str">
        <f t="shared" si="189"/>
        <v>{time:'3:08', margin:-10, text: '', team: ''},</v>
      </c>
    </row>
    <row r="2218" spans="1:21" ht="15" hidden="1" customHeight="1">
      <c r="A2218" s="1">
        <v>0.129861111110633</v>
      </c>
      <c r="B2218" s="4">
        <f t="shared" si="190"/>
        <v>3</v>
      </c>
      <c r="C2218" s="2" t="s">
        <v>321</v>
      </c>
      <c r="I2218">
        <f t="shared" si="191"/>
        <v>-10</v>
      </c>
      <c r="R2218" t="str">
        <f t="shared" si="186"/>
        <v>3:07</v>
      </c>
      <c r="S2218" t="str">
        <f t="shared" si="188"/>
        <v>'</v>
      </c>
      <c r="T2218" s="1" t="str">
        <f t="shared" si="187"/>
        <v>3:07</v>
      </c>
      <c r="U2218" s="4" t="str">
        <f t="shared" si="189"/>
        <v>{time:'3:07', margin:-10, text: '', team: ''},</v>
      </c>
    </row>
    <row r="2219" spans="1:21" ht="15" hidden="1" customHeight="1">
      <c r="A2219" s="1">
        <v>0.12916666666618801</v>
      </c>
      <c r="B2219" s="4">
        <f t="shared" si="190"/>
        <v>3</v>
      </c>
      <c r="C2219" s="2" t="s">
        <v>322</v>
      </c>
      <c r="I2219">
        <f t="shared" si="191"/>
        <v>-10</v>
      </c>
      <c r="R2219" t="str">
        <f t="shared" si="186"/>
        <v>3:06</v>
      </c>
      <c r="S2219" t="str">
        <f t="shared" si="188"/>
        <v>'</v>
      </c>
      <c r="T2219" s="1" t="str">
        <f t="shared" si="187"/>
        <v>3:06</v>
      </c>
      <c r="U2219" s="4" t="str">
        <f t="shared" si="189"/>
        <v>{time:'3:06', margin:-10, text: '', team: ''},</v>
      </c>
    </row>
    <row r="2220" spans="1:21" ht="15" hidden="1" customHeight="1">
      <c r="A2220" s="1">
        <v>0.12847222222174301</v>
      </c>
      <c r="B2220" s="4">
        <f t="shared" si="190"/>
        <v>3</v>
      </c>
      <c r="C2220" s="2" t="s">
        <v>323</v>
      </c>
      <c r="I2220">
        <f t="shared" si="191"/>
        <v>-10</v>
      </c>
      <c r="R2220" t="str">
        <f t="shared" si="186"/>
        <v>3:05</v>
      </c>
      <c r="S2220" t="str">
        <f t="shared" si="188"/>
        <v>'</v>
      </c>
      <c r="T2220" s="1" t="str">
        <f t="shared" si="187"/>
        <v>3:05</v>
      </c>
      <c r="U2220" s="4" t="str">
        <f t="shared" si="189"/>
        <v>{time:'3:05', margin:-10, text: '', team: ''},</v>
      </c>
    </row>
    <row r="2221" spans="1:21" ht="15" hidden="1" customHeight="1">
      <c r="A2221" s="1">
        <v>0.12777777777729801</v>
      </c>
      <c r="B2221" s="4">
        <f t="shared" si="190"/>
        <v>3</v>
      </c>
      <c r="C2221" s="2" t="s">
        <v>324</v>
      </c>
      <c r="I2221">
        <f t="shared" si="191"/>
        <v>-10</v>
      </c>
      <c r="R2221" t="str">
        <f t="shared" si="186"/>
        <v>3:04</v>
      </c>
      <c r="S2221" t="str">
        <f t="shared" si="188"/>
        <v>'</v>
      </c>
      <c r="T2221" s="1" t="str">
        <f t="shared" si="187"/>
        <v>3:04</v>
      </c>
      <c r="U2221" s="4" t="str">
        <f t="shared" si="189"/>
        <v>{time:'3:04', margin:-10, text: '', team: ''},</v>
      </c>
    </row>
    <row r="2222" spans="1:21" ht="15" hidden="1" customHeight="1">
      <c r="A2222" s="1">
        <v>0.12708333333285299</v>
      </c>
      <c r="B2222" s="4">
        <f t="shared" si="190"/>
        <v>3</v>
      </c>
      <c r="C2222" s="2" t="s">
        <v>325</v>
      </c>
      <c r="I2222">
        <f t="shared" si="191"/>
        <v>-10</v>
      </c>
      <c r="R2222" t="str">
        <f t="shared" si="186"/>
        <v>3:03</v>
      </c>
      <c r="S2222" t="str">
        <f t="shared" si="188"/>
        <v>'</v>
      </c>
      <c r="T2222" s="1" t="str">
        <f t="shared" si="187"/>
        <v>3:03</v>
      </c>
      <c r="U2222" s="4" t="str">
        <f t="shared" si="189"/>
        <v>{time:'3:03', margin:-10, text: '', team: ''},</v>
      </c>
    </row>
    <row r="2223" spans="1:21" ht="15" hidden="1" customHeight="1">
      <c r="A2223" s="1">
        <v>0.12638888888840799</v>
      </c>
      <c r="B2223" s="4">
        <f t="shared" si="190"/>
        <v>3</v>
      </c>
      <c r="C2223" s="2" t="s">
        <v>326</v>
      </c>
      <c r="I2223">
        <f t="shared" si="191"/>
        <v>-10</v>
      </c>
      <c r="R2223" t="str">
        <f t="shared" si="186"/>
        <v>3:02</v>
      </c>
      <c r="S2223" t="str">
        <f t="shared" si="188"/>
        <v>'</v>
      </c>
      <c r="T2223" s="1" t="str">
        <f t="shared" si="187"/>
        <v>3:02</v>
      </c>
      <c r="U2223" s="4" t="str">
        <f t="shared" si="189"/>
        <v>{time:'3:02', margin:-10, text: '', team: ''},</v>
      </c>
    </row>
    <row r="2224" spans="1:21" ht="15" hidden="1" customHeight="1">
      <c r="A2224" s="1">
        <v>0.12569444444396299</v>
      </c>
      <c r="B2224" s="4">
        <f t="shared" si="190"/>
        <v>3</v>
      </c>
      <c r="C2224" s="2" t="s">
        <v>327</v>
      </c>
      <c r="I2224">
        <f t="shared" si="191"/>
        <v>-10</v>
      </c>
      <c r="R2224" t="str">
        <f t="shared" si="186"/>
        <v>3:01</v>
      </c>
      <c r="S2224" t="str">
        <f t="shared" si="188"/>
        <v>'</v>
      </c>
      <c r="T2224" s="1" t="str">
        <f t="shared" si="187"/>
        <v>3:01</v>
      </c>
      <c r="U2224" s="4" t="str">
        <f t="shared" si="189"/>
        <v>{time:'3:01', margin:-10, text: '', team: ''},</v>
      </c>
    </row>
    <row r="2225" spans="1:21" ht="15" hidden="1" customHeight="1">
      <c r="A2225" s="1">
        <v>0.124999999999518</v>
      </c>
      <c r="B2225" s="4">
        <f t="shared" si="190"/>
        <v>3</v>
      </c>
      <c r="C2225" s="2" t="s">
        <v>309</v>
      </c>
      <c r="I2225">
        <f t="shared" si="191"/>
        <v>-10</v>
      </c>
      <c r="R2225" t="str">
        <f t="shared" si="186"/>
        <v>3:00</v>
      </c>
      <c r="S2225" t="str">
        <f t="shared" si="188"/>
        <v>'</v>
      </c>
      <c r="T2225" s="1" t="str">
        <f t="shared" si="187"/>
        <v>3:00</v>
      </c>
      <c r="U2225" s="4" t="str">
        <f t="shared" si="189"/>
        <v>{time:'3:00', margin:-10, text: '', team: ''},</v>
      </c>
    </row>
    <row r="2226" spans="1:21" ht="15" hidden="1" customHeight="1">
      <c r="A2226" s="1">
        <v>0.124305555555073</v>
      </c>
      <c r="B2226" s="4">
        <f t="shared" si="190"/>
        <v>2</v>
      </c>
      <c r="C2226" s="2" t="s">
        <v>287</v>
      </c>
      <c r="I2226">
        <f t="shared" si="191"/>
        <v>-10</v>
      </c>
      <c r="R2226" t="str">
        <f t="shared" si="186"/>
        <v>2:59</v>
      </c>
      <c r="S2226" t="str">
        <f t="shared" si="188"/>
        <v>'</v>
      </c>
      <c r="T2226" s="1" t="str">
        <f t="shared" si="187"/>
        <v>2:59</v>
      </c>
      <c r="U2226" s="4" t="str">
        <f t="shared" si="189"/>
        <v>{time:'2:59', margin:-10, text: '', team: ''},</v>
      </c>
    </row>
    <row r="2227" spans="1:21" ht="15" hidden="1" customHeight="1">
      <c r="A2227" s="1">
        <v>0.123611111110628</v>
      </c>
      <c r="B2227" s="4">
        <f t="shared" si="190"/>
        <v>2</v>
      </c>
      <c r="C2227" s="2" t="s">
        <v>285</v>
      </c>
      <c r="I2227">
        <f t="shared" si="191"/>
        <v>-10</v>
      </c>
      <c r="R2227" t="str">
        <f t="shared" si="186"/>
        <v>2:58</v>
      </c>
      <c r="S2227" t="str">
        <f t="shared" si="188"/>
        <v>'</v>
      </c>
      <c r="T2227" s="1" t="str">
        <f t="shared" si="187"/>
        <v>2:58</v>
      </c>
      <c r="U2227" s="4" t="str">
        <f t="shared" si="189"/>
        <v>{time:'2:58', margin:-10, text: '', team: ''},</v>
      </c>
    </row>
    <row r="2228" spans="1:21" ht="15" hidden="1" customHeight="1">
      <c r="A2228" s="1">
        <v>0.12291666666618301</v>
      </c>
      <c r="B2228" s="4">
        <f t="shared" si="190"/>
        <v>2</v>
      </c>
      <c r="C2228" s="2" t="s">
        <v>297</v>
      </c>
      <c r="I2228">
        <f t="shared" si="191"/>
        <v>-10</v>
      </c>
      <c r="R2228" t="str">
        <f t="shared" si="186"/>
        <v>2:57</v>
      </c>
      <c r="S2228" t="str">
        <f t="shared" si="188"/>
        <v>'</v>
      </c>
      <c r="T2228" s="1" t="str">
        <f t="shared" si="187"/>
        <v>2:57</v>
      </c>
      <c r="U2228" s="4" t="str">
        <f t="shared" si="189"/>
        <v>{time:'2:57', margin:-10, text: '', team: ''},</v>
      </c>
    </row>
    <row r="2229" spans="1:21" ht="15" hidden="1" customHeight="1">
      <c r="A2229" s="1">
        <v>0.12222222222173799</v>
      </c>
      <c r="B2229" s="4">
        <f t="shared" si="190"/>
        <v>2</v>
      </c>
      <c r="C2229" s="2" t="s">
        <v>284</v>
      </c>
      <c r="I2229">
        <f t="shared" si="191"/>
        <v>-10</v>
      </c>
      <c r="R2229" t="str">
        <f t="shared" ref="R2229:R2292" si="192">B2229&amp;":"&amp;C2229</f>
        <v>2:56</v>
      </c>
      <c r="S2229" t="str">
        <f t="shared" si="188"/>
        <v>'</v>
      </c>
      <c r="T2229" s="1" t="str">
        <f t="shared" ref="T2229:T2292" si="193">R2229</f>
        <v>2:56</v>
      </c>
      <c r="U2229" s="4" t="str">
        <f t="shared" si="189"/>
        <v>{time:'2:56', margin:-10, text: '', team: ''},</v>
      </c>
    </row>
    <row r="2230" spans="1:21" ht="15" hidden="1" customHeight="1">
      <c r="A2230" s="1">
        <v>0.121527777777293</v>
      </c>
      <c r="B2230" s="4">
        <f t="shared" si="190"/>
        <v>2</v>
      </c>
      <c r="C2230" s="2" t="s">
        <v>293</v>
      </c>
      <c r="I2230">
        <f t="shared" si="191"/>
        <v>-10</v>
      </c>
      <c r="R2230" t="str">
        <f t="shared" si="192"/>
        <v>2:55</v>
      </c>
      <c r="S2230" t="str">
        <f t="shared" si="188"/>
        <v>'</v>
      </c>
      <c r="T2230" s="1" t="str">
        <f t="shared" si="193"/>
        <v>2:55</v>
      </c>
      <c r="U2230" s="4" t="str">
        <f t="shared" si="189"/>
        <v>{time:'2:55', margin:-10, text: '', team: ''},</v>
      </c>
    </row>
    <row r="2231" spans="1:21" ht="15" hidden="1" customHeight="1">
      <c r="A2231" s="1">
        <v>0.120833333332848</v>
      </c>
      <c r="B2231" s="4">
        <f t="shared" si="190"/>
        <v>2</v>
      </c>
      <c r="C2231" s="2" t="s">
        <v>282</v>
      </c>
      <c r="I2231">
        <f t="shared" si="191"/>
        <v>-10</v>
      </c>
      <c r="R2231" t="str">
        <f t="shared" si="192"/>
        <v>2:54</v>
      </c>
      <c r="S2231" t="str">
        <f t="shared" si="188"/>
        <v>'</v>
      </c>
      <c r="T2231" s="1" t="str">
        <f t="shared" si="193"/>
        <v>2:54</v>
      </c>
      <c r="U2231" s="4" t="str">
        <f t="shared" si="189"/>
        <v>{time:'2:54', margin:-10, text: '', team: ''},</v>
      </c>
    </row>
    <row r="2232" spans="1:21" ht="15" hidden="1" customHeight="1">
      <c r="A2232" s="1">
        <v>0.120138888888403</v>
      </c>
      <c r="B2232" s="4">
        <f t="shared" si="190"/>
        <v>2</v>
      </c>
      <c r="C2232" s="2" t="s">
        <v>310</v>
      </c>
      <c r="I2232">
        <f t="shared" si="191"/>
        <v>-10</v>
      </c>
      <c r="R2232" t="str">
        <f t="shared" si="192"/>
        <v>2:53</v>
      </c>
      <c r="S2232" t="str">
        <f t="shared" si="188"/>
        <v>'</v>
      </c>
      <c r="T2232" s="1" t="str">
        <f t="shared" si="193"/>
        <v>2:53</v>
      </c>
      <c r="U2232" s="4" t="str">
        <f t="shared" si="189"/>
        <v>{time:'2:53', margin:-10, text: '', team: ''},</v>
      </c>
    </row>
    <row r="2233" spans="1:21" ht="15" hidden="1" customHeight="1">
      <c r="A2233" s="1">
        <v>0.11944444444395801</v>
      </c>
      <c r="B2233" s="4">
        <f t="shared" si="190"/>
        <v>2</v>
      </c>
      <c r="C2233" s="2" t="s">
        <v>280</v>
      </c>
      <c r="I2233">
        <f t="shared" si="191"/>
        <v>-10</v>
      </c>
      <c r="R2233" t="str">
        <f t="shared" si="192"/>
        <v>2:52</v>
      </c>
      <c r="S2233" t="str">
        <f t="shared" si="188"/>
        <v>'</v>
      </c>
      <c r="T2233" s="1" t="str">
        <f t="shared" si="193"/>
        <v>2:52</v>
      </c>
      <c r="U2233" s="4" t="str">
        <f t="shared" si="189"/>
        <v>{time:'2:52', margin:-10, text: '', team: ''},</v>
      </c>
    </row>
    <row r="2234" spans="1:21" ht="15" hidden="1" customHeight="1">
      <c r="A2234" s="1">
        <v>0.118749999999513</v>
      </c>
      <c r="B2234" s="4">
        <f t="shared" si="190"/>
        <v>2</v>
      </c>
      <c r="C2234" s="2" t="s">
        <v>311</v>
      </c>
      <c r="I2234">
        <f t="shared" si="191"/>
        <v>-10</v>
      </c>
      <c r="R2234" t="str">
        <f t="shared" si="192"/>
        <v>2:51</v>
      </c>
      <c r="S2234" t="str">
        <f t="shared" si="188"/>
        <v>'</v>
      </c>
      <c r="T2234" s="1" t="str">
        <f t="shared" si="193"/>
        <v>2:51</v>
      </c>
      <c r="U2234" s="4" t="str">
        <f t="shared" si="189"/>
        <v>{time:'2:51', margin:-10, text: '', team: ''},</v>
      </c>
    </row>
    <row r="2235" spans="1:21" ht="15" hidden="1" customHeight="1">
      <c r="A2235" s="1">
        <v>0.118055555555068</v>
      </c>
      <c r="B2235" s="4">
        <f t="shared" si="190"/>
        <v>2</v>
      </c>
      <c r="C2235" s="2" t="s">
        <v>279</v>
      </c>
      <c r="I2235">
        <f t="shared" si="191"/>
        <v>-10</v>
      </c>
      <c r="R2235" t="str">
        <f t="shared" si="192"/>
        <v>2:50</v>
      </c>
      <c r="S2235" t="str">
        <f t="shared" si="188"/>
        <v>'</v>
      </c>
      <c r="T2235" s="1" t="str">
        <f t="shared" si="193"/>
        <v>2:50</v>
      </c>
      <c r="U2235" s="4" t="str">
        <f t="shared" si="189"/>
        <v>{time:'2:50', margin:-10, text: '', team: ''},</v>
      </c>
    </row>
    <row r="2236" spans="1:21">
      <c r="A2236" s="1">
        <v>0.117361111110623</v>
      </c>
      <c r="B2236" s="4">
        <f t="shared" si="190"/>
        <v>2</v>
      </c>
      <c r="C2236" s="2" t="s">
        <v>312</v>
      </c>
      <c r="D2236" s="1">
        <v>0.1173611111111111</v>
      </c>
      <c r="E2236" s="2" t="s">
        <v>100</v>
      </c>
      <c r="F2236" s="2" t="s">
        <v>5</v>
      </c>
      <c r="G2236" s="2" t="s">
        <v>293</v>
      </c>
      <c r="H2236" s="2" t="s">
        <v>295</v>
      </c>
      <c r="I2236">
        <f t="shared" si="191"/>
        <v>-10</v>
      </c>
      <c r="R2236" t="str">
        <f t="shared" si="192"/>
        <v>2:49</v>
      </c>
      <c r="S2236" t="str">
        <f t="shared" si="188"/>
        <v>'</v>
      </c>
      <c r="T2236" s="1" t="str">
        <f t="shared" si="193"/>
        <v>2:49</v>
      </c>
      <c r="U2236" s="4" t="str">
        <f t="shared" si="189"/>
        <v>{time:'2:49', margin:-10, text: 'Chasson Randle missed Layup.', team: 'STANFORD'},</v>
      </c>
    </row>
    <row r="2237" spans="1:21" ht="15" customHeight="1">
      <c r="A2237" s="1">
        <v>0.116666666666178</v>
      </c>
      <c r="B2237" s="4">
        <f t="shared" si="190"/>
        <v>2</v>
      </c>
      <c r="C2237" s="2" t="s">
        <v>277</v>
      </c>
      <c r="D2237" s="1">
        <v>0.1173611111111111</v>
      </c>
      <c r="E2237" s="2" t="s">
        <v>209</v>
      </c>
      <c r="F2237" s="2" t="s">
        <v>241</v>
      </c>
      <c r="G2237" s="2" t="s">
        <v>293</v>
      </c>
      <c r="H2237" s="2" t="s">
        <v>295</v>
      </c>
      <c r="I2237">
        <f t="shared" si="191"/>
        <v>-10</v>
      </c>
      <c r="R2237" t="str">
        <f t="shared" si="192"/>
        <v>2:48</v>
      </c>
      <c r="S2237" t="str">
        <f t="shared" si="188"/>
        <v>'</v>
      </c>
      <c r="T2237" s="1" t="str">
        <f t="shared" si="193"/>
        <v>2:48</v>
      </c>
      <c r="U2237" s="4" t="str">
        <f t="shared" si="189"/>
        <v>{time:'2:48', margin:-10, text: 'Kingsley Okoroh Block.', team: 'CAL'},</v>
      </c>
    </row>
    <row r="2238" spans="1:21" ht="15" customHeight="1">
      <c r="A2238" s="1">
        <v>0.11597222222173301</v>
      </c>
      <c r="B2238" s="4">
        <f t="shared" si="190"/>
        <v>2</v>
      </c>
      <c r="C2238" s="2" t="s">
        <v>289</v>
      </c>
      <c r="D2238" s="1">
        <v>0.1173611111111111</v>
      </c>
      <c r="E2238" s="2" t="s">
        <v>45</v>
      </c>
      <c r="F2238" s="2" t="s">
        <v>5</v>
      </c>
      <c r="G2238" s="2" t="s">
        <v>293</v>
      </c>
      <c r="H2238" s="2" t="s">
        <v>295</v>
      </c>
      <c r="I2238">
        <f t="shared" si="191"/>
        <v>-10</v>
      </c>
      <c r="R2238" t="str">
        <f t="shared" si="192"/>
        <v>2:47</v>
      </c>
      <c r="S2238" t="str">
        <f t="shared" si="188"/>
        <v>'</v>
      </c>
      <c r="T2238" s="1" t="str">
        <f t="shared" si="193"/>
        <v>2:47</v>
      </c>
      <c r="U2238" s="4" t="str">
        <f t="shared" si="189"/>
        <v>{time:'2:47', margin:-10, text: 'Stanford Offensive Rebound.', team: 'STANFORD'},</v>
      </c>
    </row>
    <row r="2239" spans="1:21" ht="15" customHeight="1">
      <c r="A2239" s="1">
        <v>0.115277777777288</v>
      </c>
      <c r="B2239" s="4">
        <f t="shared" si="190"/>
        <v>2</v>
      </c>
      <c r="C2239" s="2" t="s">
        <v>276</v>
      </c>
      <c r="D2239" s="1">
        <v>0.1173611111111111</v>
      </c>
      <c r="E2239" s="2" t="s">
        <v>211</v>
      </c>
      <c r="F2239" s="2" t="s">
        <v>5</v>
      </c>
      <c r="G2239" s="2" t="s">
        <v>293</v>
      </c>
      <c r="H2239" s="2" t="s">
        <v>296</v>
      </c>
      <c r="I2239">
        <f t="shared" si="191"/>
        <v>-12</v>
      </c>
      <c r="R2239" t="str">
        <f t="shared" si="192"/>
        <v>2:46</v>
      </c>
      <c r="S2239" t="str">
        <f t="shared" si="188"/>
        <v>'</v>
      </c>
      <c r="T2239" s="1" t="str">
        <f t="shared" si="193"/>
        <v>2:46</v>
      </c>
      <c r="U2239" s="4" t="str">
        <f t="shared" si="189"/>
        <v>{time:'2:46', margin:-12, text: 'Stefan Nastic made Jumper. Assisted by Chasson Randle.', team: 'STANFORD'},</v>
      </c>
    </row>
    <row r="2240" spans="1:21" ht="15" hidden="1" customHeight="1">
      <c r="A2240" s="1">
        <v>0.114583333332843</v>
      </c>
      <c r="B2240" s="4">
        <f t="shared" si="190"/>
        <v>2</v>
      </c>
      <c r="C2240" s="2" t="s">
        <v>286</v>
      </c>
      <c r="I2240">
        <f t="shared" si="191"/>
        <v>-12</v>
      </c>
      <c r="R2240" t="str">
        <f t="shared" si="192"/>
        <v>2:45</v>
      </c>
      <c r="S2240" t="str">
        <f t="shared" si="188"/>
        <v>'</v>
      </c>
      <c r="T2240" s="1" t="str">
        <f t="shared" si="193"/>
        <v>2:45</v>
      </c>
      <c r="U2240" s="4" t="str">
        <f t="shared" si="189"/>
        <v>{time:'2:45', margin:-12, text: '', team: ''},</v>
      </c>
    </row>
    <row r="2241" spans="1:21" ht="15" hidden="1" customHeight="1">
      <c r="A2241" s="1">
        <v>0.113888888888398</v>
      </c>
      <c r="B2241" s="4">
        <f t="shared" si="190"/>
        <v>2</v>
      </c>
      <c r="C2241" s="2" t="s">
        <v>274</v>
      </c>
      <c r="I2241">
        <f t="shared" si="191"/>
        <v>-12</v>
      </c>
      <c r="R2241" t="str">
        <f t="shared" si="192"/>
        <v>2:44</v>
      </c>
      <c r="S2241" t="str">
        <f t="shared" si="188"/>
        <v>'</v>
      </c>
      <c r="T2241" s="1" t="str">
        <f t="shared" si="193"/>
        <v>2:44</v>
      </c>
      <c r="U2241" s="4" t="str">
        <f t="shared" si="189"/>
        <v>{time:'2:44', margin:-12, text: '', team: ''},</v>
      </c>
    </row>
    <row r="2242" spans="1:21" ht="15" hidden="1" customHeight="1">
      <c r="A2242" s="1">
        <v>0.113194444443953</v>
      </c>
      <c r="B2242" s="4">
        <f t="shared" si="190"/>
        <v>2</v>
      </c>
      <c r="C2242" s="2" t="s">
        <v>283</v>
      </c>
      <c r="I2242">
        <f t="shared" si="191"/>
        <v>-12</v>
      </c>
      <c r="R2242" t="str">
        <f t="shared" si="192"/>
        <v>2:43</v>
      </c>
      <c r="S2242" t="str">
        <f t="shared" si="188"/>
        <v>'</v>
      </c>
      <c r="T2242" s="1" t="str">
        <f t="shared" si="193"/>
        <v>2:43</v>
      </c>
      <c r="U2242" s="4" t="str">
        <f t="shared" si="189"/>
        <v>{time:'2:43', margin:-12, text: '', team: ''},</v>
      </c>
    </row>
    <row r="2243" spans="1:21" ht="15" hidden="1" customHeight="1">
      <c r="A2243" s="1">
        <v>0.11249999999950799</v>
      </c>
      <c r="B2243" s="4">
        <f t="shared" si="190"/>
        <v>2</v>
      </c>
      <c r="C2243" s="2" t="s">
        <v>273</v>
      </c>
      <c r="I2243">
        <f t="shared" si="191"/>
        <v>-12</v>
      </c>
      <c r="R2243" t="str">
        <f t="shared" si="192"/>
        <v>2:42</v>
      </c>
      <c r="S2243" t="str">
        <f t="shared" si="188"/>
        <v>'</v>
      </c>
      <c r="T2243" s="1" t="str">
        <f t="shared" si="193"/>
        <v>2:42</v>
      </c>
      <c r="U2243" s="4" t="str">
        <f t="shared" si="189"/>
        <v>{time:'2:42', margin:-12, text: '', team: ''},</v>
      </c>
    </row>
    <row r="2244" spans="1:21" ht="15" hidden="1" customHeight="1">
      <c r="A2244" s="1">
        <v>0.111805555555063</v>
      </c>
      <c r="B2244" s="4">
        <f t="shared" si="190"/>
        <v>2</v>
      </c>
      <c r="C2244" s="2" t="s">
        <v>281</v>
      </c>
      <c r="I2244">
        <f t="shared" si="191"/>
        <v>-12</v>
      </c>
      <c r="R2244" t="str">
        <f t="shared" si="192"/>
        <v>2:41</v>
      </c>
      <c r="S2244" t="str">
        <f t="shared" si="188"/>
        <v>'</v>
      </c>
      <c r="T2244" s="1" t="str">
        <f t="shared" si="193"/>
        <v>2:41</v>
      </c>
      <c r="U2244" s="4" t="str">
        <f t="shared" si="189"/>
        <v>{time:'2:41', margin:-12, text: '', team: ''},</v>
      </c>
    </row>
    <row r="2245" spans="1:21" ht="15" hidden="1" customHeight="1">
      <c r="A2245" s="1">
        <v>0.111111111110618</v>
      </c>
      <c r="B2245" s="4">
        <f t="shared" si="190"/>
        <v>2</v>
      </c>
      <c r="C2245" s="2" t="s">
        <v>272</v>
      </c>
      <c r="I2245">
        <f t="shared" si="191"/>
        <v>-12</v>
      </c>
      <c r="R2245" t="str">
        <f t="shared" si="192"/>
        <v>2:40</v>
      </c>
      <c r="S2245" t="str">
        <f t="shared" ref="S2245:S2308" si="194">"'"</f>
        <v>'</v>
      </c>
      <c r="T2245" s="1" t="str">
        <f t="shared" si="193"/>
        <v>2:40</v>
      </c>
      <c r="U2245" s="4" t="str">
        <f t="shared" ref="U2245:U2308" si="195">"{time:'"&amp;R2245&amp;"', margin:"&amp;I2245&amp;", text: '"&amp;E2245&amp;"', team: '"&amp;F2245&amp;"'},"</f>
        <v>{time:'2:40', margin:-12, text: '', team: ''},</v>
      </c>
    </row>
    <row r="2246" spans="1:21" ht="15" hidden="1" customHeight="1">
      <c r="A2246" s="1">
        <v>0.110416666666173</v>
      </c>
      <c r="B2246" s="4">
        <f t="shared" ref="B2246:B2309" si="196">IF(C2245="00",B2245-1,B2245)</f>
        <v>2</v>
      </c>
      <c r="C2246" s="2" t="s">
        <v>271</v>
      </c>
      <c r="I2246">
        <f t="shared" ref="I2246:I2309" si="197">IF(E2246="",I2245,(G2246-H2246))</f>
        <v>-12</v>
      </c>
      <c r="R2246" t="str">
        <f t="shared" si="192"/>
        <v>2:39</v>
      </c>
      <c r="S2246" t="str">
        <f t="shared" si="194"/>
        <v>'</v>
      </c>
      <c r="T2246" s="1" t="str">
        <f t="shared" si="193"/>
        <v>2:39</v>
      </c>
      <c r="U2246" s="4" t="str">
        <f t="shared" si="195"/>
        <v>{time:'2:39', margin:-12, text: '', team: ''},</v>
      </c>
    </row>
    <row r="2247" spans="1:21" ht="15" hidden="1" customHeight="1">
      <c r="A2247" s="1">
        <v>0.10972222222172801</v>
      </c>
      <c r="B2247" s="4">
        <f t="shared" si="196"/>
        <v>2</v>
      </c>
      <c r="C2247" s="2" t="s">
        <v>313</v>
      </c>
      <c r="I2247">
        <f t="shared" si="197"/>
        <v>-12</v>
      </c>
      <c r="R2247" t="str">
        <f t="shared" si="192"/>
        <v>2:38</v>
      </c>
      <c r="S2247" t="str">
        <f t="shared" si="194"/>
        <v>'</v>
      </c>
      <c r="T2247" s="1" t="str">
        <f t="shared" si="193"/>
        <v>2:38</v>
      </c>
      <c r="U2247" s="4" t="str">
        <f t="shared" si="195"/>
        <v>{time:'2:38', margin:-12, text: '', team: ''},</v>
      </c>
    </row>
    <row r="2248" spans="1:21" ht="15" hidden="1" customHeight="1">
      <c r="A2248" s="1">
        <v>0.10902777777728299</v>
      </c>
      <c r="B2248" s="4">
        <f t="shared" si="196"/>
        <v>2</v>
      </c>
      <c r="C2248" s="2" t="s">
        <v>270</v>
      </c>
      <c r="I2248">
        <f t="shared" si="197"/>
        <v>-12</v>
      </c>
      <c r="R2248" t="str">
        <f t="shared" si="192"/>
        <v>2:37</v>
      </c>
      <c r="S2248" t="str">
        <f t="shared" si="194"/>
        <v>'</v>
      </c>
      <c r="T2248" s="1" t="str">
        <f t="shared" si="193"/>
        <v>2:37</v>
      </c>
      <c r="U2248" s="4" t="str">
        <f t="shared" si="195"/>
        <v>{time:'2:37', margin:-12, text: '', team: ''},</v>
      </c>
    </row>
    <row r="2249" spans="1:21" ht="15" hidden="1" customHeight="1">
      <c r="A2249" s="1">
        <v>0.108333333332838</v>
      </c>
      <c r="B2249" s="4">
        <f t="shared" si="196"/>
        <v>2</v>
      </c>
      <c r="C2249" s="2" t="s">
        <v>278</v>
      </c>
      <c r="I2249">
        <f t="shared" si="197"/>
        <v>-12</v>
      </c>
      <c r="R2249" t="str">
        <f t="shared" si="192"/>
        <v>2:36</v>
      </c>
      <c r="S2249" t="str">
        <f t="shared" si="194"/>
        <v>'</v>
      </c>
      <c r="T2249" s="1" t="str">
        <f t="shared" si="193"/>
        <v>2:36</v>
      </c>
      <c r="U2249" s="4" t="str">
        <f t="shared" si="195"/>
        <v>{time:'2:36', margin:-12, text: '', team: ''},</v>
      </c>
    </row>
    <row r="2250" spans="1:21" ht="15" customHeight="1">
      <c r="A2250" s="1">
        <v>0.107638888888393</v>
      </c>
      <c r="B2250" s="4">
        <f t="shared" si="196"/>
        <v>2</v>
      </c>
      <c r="C2250" s="2" t="s">
        <v>269</v>
      </c>
      <c r="D2250" s="1">
        <v>0.1076388888888889</v>
      </c>
      <c r="E2250" s="2" t="s">
        <v>92</v>
      </c>
      <c r="F2250" s="2" t="s">
        <v>5</v>
      </c>
      <c r="G2250" s="2" t="s">
        <v>293</v>
      </c>
      <c r="H2250" s="2" t="s">
        <v>296</v>
      </c>
      <c r="I2250">
        <f t="shared" si="197"/>
        <v>-12</v>
      </c>
      <c r="R2250" t="str">
        <f t="shared" si="192"/>
        <v>2:35</v>
      </c>
      <c r="S2250" t="str">
        <f t="shared" si="194"/>
        <v>'</v>
      </c>
      <c r="T2250" s="1" t="str">
        <f t="shared" si="193"/>
        <v>2:35</v>
      </c>
      <c r="U2250" s="4" t="str">
        <f t="shared" si="195"/>
        <v>{time:'2:35', margin:-12, text: 'Foul on Stefan Nastic.', team: 'STANFORD'},</v>
      </c>
    </row>
    <row r="2251" spans="1:21">
      <c r="A2251" s="1">
        <v>0.106944444443948</v>
      </c>
      <c r="B2251" s="4">
        <f t="shared" si="196"/>
        <v>2</v>
      </c>
      <c r="C2251" s="2" t="s">
        <v>268</v>
      </c>
      <c r="D2251" s="1">
        <v>0.1076388888888889</v>
      </c>
      <c r="E2251" s="2" t="s">
        <v>134</v>
      </c>
      <c r="F2251" s="2" t="s">
        <v>241</v>
      </c>
      <c r="G2251" s="2" t="s">
        <v>293</v>
      </c>
      <c r="H2251" s="2" t="s">
        <v>296</v>
      </c>
      <c r="I2251">
        <f t="shared" si="197"/>
        <v>-12</v>
      </c>
      <c r="R2251" t="str">
        <f t="shared" si="192"/>
        <v>2:34</v>
      </c>
      <c r="S2251" t="str">
        <f t="shared" si="194"/>
        <v>'</v>
      </c>
      <c r="T2251" s="1" t="str">
        <f t="shared" si="193"/>
        <v>2:34</v>
      </c>
      <c r="U2251" s="4" t="str">
        <f t="shared" si="195"/>
        <v>{time:'2:34', margin:-12, text: 'Jabari Bird missed Free Throw.', team: 'CAL'},</v>
      </c>
    </row>
    <row r="2252" spans="1:21" ht="15" customHeight="1">
      <c r="A2252" s="1">
        <v>0.10624999999950301</v>
      </c>
      <c r="B2252" s="4">
        <f t="shared" si="196"/>
        <v>2</v>
      </c>
      <c r="C2252" s="2" t="s">
        <v>267</v>
      </c>
      <c r="D2252" s="1">
        <v>0.1076388888888889</v>
      </c>
      <c r="E2252" s="2" t="s">
        <v>26</v>
      </c>
      <c r="F2252" s="2" t="s">
        <v>241</v>
      </c>
      <c r="G2252" s="2" t="s">
        <v>293</v>
      </c>
      <c r="H2252" s="2" t="s">
        <v>296</v>
      </c>
      <c r="I2252">
        <f t="shared" si="197"/>
        <v>-12</v>
      </c>
      <c r="R2252" t="str">
        <f t="shared" si="192"/>
        <v>2:33</v>
      </c>
      <c r="S2252" t="str">
        <f t="shared" si="194"/>
        <v>'</v>
      </c>
      <c r="T2252" s="1" t="str">
        <f t="shared" si="193"/>
        <v>2:33</v>
      </c>
      <c r="U2252" s="4" t="str">
        <f t="shared" si="195"/>
        <v>{time:'2:33', margin:-12, text: 'California Deadball Team Rebound.', team: 'CAL'},</v>
      </c>
    </row>
    <row r="2253" spans="1:21">
      <c r="A2253" s="1">
        <v>0.10555555555505799</v>
      </c>
      <c r="B2253" s="4">
        <f t="shared" si="196"/>
        <v>2</v>
      </c>
      <c r="C2253" s="2" t="s">
        <v>275</v>
      </c>
      <c r="D2253" s="1">
        <v>0.1076388888888889</v>
      </c>
      <c r="E2253" s="2" t="s">
        <v>134</v>
      </c>
      <c r="F2253" s="2" t="s">
        <v>241</v>
      </c>
      <c r="G2253" s="2" t="s">
        <v>293</v>
      </c>
      <c r="H2253" s="2" t="s">
        <v>296</v>
      </c>
      <c r="I2253">
        <f t="shared" si="197"/>
        <v>-12</v>
      </c>
      <c r="R2253" t="str">
        <f t="shared" si="192"/>
        <v>2:32</v>
      </c>
      <c r="S2253" t="str">
        <f t="shared" si="194"/>
        <v>'</v>
      </c>
      <c r="T2253" s="1" t="str">
        <f t="shared" si="193"/>
        <v>2:32</v>
      </c>
      <c r="U2253" s="4" t="str">
        <f t="shared" si="195"/>
        <v>{time:'2:32', margin:-12, text: 'Jabari Bird missed Free Throw.', team: 'CAL'},</v>
      </c>
    </row>
    <row r="2254" spans="1:21" ht="15" customHeight="1">
      <c r="A2254" s="1">
        <v>0.104861111110613</v>
      </c>
      <c r="B2254" s="4">
        <f t="shared" si="196"/>
        <v>2</v>
      </c>
      <c r="C2254" s="2" t="s">
        <v>314</v>
      </c>
      <c r="D2254" s="1">
        <v>0.1076388888888889</v>
      </c>
      <c r="E2254" s="2" t="s">
        <v>49</v>
      </c>
      <c r="F2254" s="2" t="s">
        <v>5</v>
      </c>
      <c r="G2254" s="2" t="s">
        <v>293</v>
      </c>
      <c r="H2254" s="2" t="s">
        <v>296</v>
      </c>
      <c r="I2254">
        <f t="shared" si="197"/>
        <v>-12</v>
      </c>
      <c r="R2254" t="str">
        <f t="shared" si="192"/>
        <v>2:31</v>
      </c>
      <c r="S2254" t="str">
        <f t="shared" si="194"/>
        <v>'</v>
      </c>
      <c r="T2254" s="1" t="str">
        <f t="shared" si="193"/>
        <v>2:31</v>
      </c>
      <c r="U2254" s="4" t="str">
        <f t="shared" si="195"/>
        <v>{time:'2:31', margin:-12, text: 'Anthony Brown Defensive Rebound.', team: 'STANFORD'},</v>
      </c>
    </row>
    <row r="2255" spans="1:21" ht="15" hidden="1" customHeight="1">
      <c r="A2255" s="1">
        <v>0.104166666666168</v>
      </c>
      <c r="B2255" s="4">
        <f t="shared" si="196"/>
        <v>2</v>
      </c>
      <c r="C2255" s="2" t="s">
        <v>266</v>
      </c>
      <c r="I2255">
        <f t="shared" si="197"/>
        <v>-12</v>
      </c>
      <c r="R2255" t="str">
        <f t="shared" si="192"/>
        <v>2:30</v>
      </c>
      <c r="S2255" t="str">
        <f t="shared" si="194"/>
        <v>'</v>
      </c>
      <c r="T2255" s="1" t="str">
        <f t="shared" si="193"/>
        <v>2:30</v>
      </c>
      <c r="U2255" s="4" t="str">
        <f t="shared" si="195"/>
        <v>{time:'2:30', margin:-12, text: '', team: ''},</v>
      </c>
    </row>
    <row r="2256" spans="1:21" ht="15" hidden="1" customHeight="1">
      <c r="A2256" s="1">
        <v>0.103472222221723</v>
      </c>
      <c r="B2256" s="4">
        <f t="shared" si="196"/>
        <v>2</v>
      </c>
      <c r="C2256" s="2" t="s">
        <v>315</v>
      </c>
      <c r="I2256">
        <f t="shared" si="197"/>
        <v>-12</v>
      </c>
      <c r="R2256" t="str">
        <f t="shared" si="192"/>
        <v>2:29</v>
      </c>
      <c r="S2256" t="str">
        <f t="shared" si="194"/>
        <v>'</v>
      </c>
      <c r="T2256" s="1" t="str">
        <f t="shared" si="193"/>
        <v>2:29</v>
      </c>
      <c r="U2256" s="4" t="str">
        <f t="shared" si="195"/>
        <v>{time:'2:29', margin:-12, text: '', team: ''},</v>
      </c>
    </row>
    <row r="2257" spans="1:21" ht="15" hidden="1" customHeight="1">
      <c r="A2257" s="1">
        <v>0.10277777777727801</v>
      </c>
      <c r="B2257" s="4">
        <f t="shared" si="196"/>
        <v>2</v>
      </c>
      <c r="C2257" s="2" t="s">
        <v>263</v>
      </c>
      <c r="I2257">
        <f t="shared" si="197"/>
        <v>-12</v>
      </c>
      <c r="R2257" t="str">
        <f t="shared" si="192"/>
        <v>2:28</v>
      </c>
      <c r="S2257" t="str">
        <f t="shared" si="194"/>
        <v>'</v>
      </c>
      <c r="T2257" s="1" t="str">
        <f t="shared" si="193"/>
        <v>2:28</v>
      </c>
      <c r="U2257" s="4" t="str">
        <f t="shared" si="195"/>
        <v>{time:'2:28', margin:-12, text: '', team: ''},</v>
      </c>
    </row>
    <row r="2258" spans="1:21" ht="15" hidden="1" customHeight="1">
      <c r="A2258" s="1">
        <v>0.102083333332833</v>
      </c>
      <c r="B2258" s="4">
        <f t="shared" si="196"/>
        <v>2</v>
      </c>
      <c r="C2258" s="2" t="s">
        <v>316</v>
      </c>
      <c r="I2258">
        <f t="shared" si="197"/>
        <v>-12</v>
      </c>
      <c r="R2258" t="str">
        <f t="shared" si="192"/>
        <v>2:27</v>
      </c>
      <c r="S2258" t="str">
        <f t="shared" si="194"/>
        <v>'</v>
      </c>
      <c r="T2258" s="1" t="str">
        <f t="shared" si="193"/>
        <v>2:27</v>
      </c>
      <c r="U2258" s="4" t="str">
        <f t="shared" si="195"/>
        <v>{time:'2:27', margin:-12, text: '', team: ''},</v>
      </c>
    </row>
    <row r="2259" spans="1:21" ht="15" hidden="1" customHeight="1">
      <c r="A2259" s="1">
        <v>0.101388888888388</v>
      </c>
      <c r="B2259" s="4">
        <f t="shared" si="196"/>
        <v>2</v>
      </c>
      <c r="C2259" s="2" t="s">
        <v>261</v>
      </c>
      <c r="I2259">
        <f t="shared" si="197"/>
        <v>-12</v>
      </c>
      <c r="R2259" t="str">
        <f t="shared" si="192"/>
        <v>2:26</v>
      </c>
      <c r="S2259" t="str">
        <f t="shared" si="194"/>
        <v>'</v>
      </c>
      <c r="T2259" s="1" t="str">
        <f t="shared" si="193"/>
        <v>2:26</v>
      </c>
      <c r="U2259" s="4" t="str">
        <f t="shared" si="195"/>
        <v>{time:'2:26', margin:-12, text: '', team: ''},</v>
      </c>
    </row>
    <row r="2260" spans="1:21" ht="15" hidden="1" customHeight="1">
      <c r="A2260" s="1">
        <v>0.100694444443943</v>
      </c>
      <c r="B2260" s="4">
        <f t="shared" si="196"/>
        <v>2</v>
      </c>
      <c r="C2260" s="2" t="s">
        <v>260</v>
      </c>
      <c r="I2260">
        <f t="shared" si="197"/>
        <v>-12</v>
      </c>
      <c r="R2260" t="str">
        <f t="shared" si="192"/>
        <v>2:25</v>
      </c>
      <c r="S2260" t="str">
        <f t="shared" si="194"/>
        <v>'</v>
      </c>
      <c r="T2260" s="1" t="str">
        <f t="shared" si="193"/>
        <v>2:25</v>
      </c>
      <c r="U2260" s="4" t="str">
        <f t="shared" si="195"/>
        <v>{time:'2:25', margin:-12, text: '', team: ''},</v>
      </c>
    </row>
    <row r="2261" spans="1:21" ht="15" hidden="1" customHeight="1">
      <c r="A2261" s="1">
        <v>9.9999999999497893E-2</v>
      </c>
      <c r="B2261" s="4">
        <f t="shared" si="196"/>
        <v>2</v>
      </c>
      <c r="C2261" s="2" t="s">
        <v>259</v>
      </c>
      <c r="I2261">
        <f t="shared" si="197"/>
        <v>-12</v>
      </c>
      <c r="R2261" t="str">
        <f t="shared" si="192"/>
        <v>2:24</v>
      </c>
      <c r="S2261" t="str">
        <f t="shared" si="194"/>
        <v>'</v>
      </c>
      <c r="T2261" s="1" t="str">
        <f t="shared" si="193"/>
        <v>2:24</v>
      </c>
      <c r="U2261" s="4" t="str">
        <f t="shared" si="195"/>
        <v>{time:'2:24', margin:-12, text: '', team: ''},</v>
      </c>
    </row>
    <row r="2262" spans="1:21" ht="15" hidden="1" customHeight="1">
      <c r="A2262" s="1">
        <v>9.9305555555052896E-2</v>
      </c>
      <c r="B2262" s="4">
        <f t="shared" si="196"/>
        <v>2</v>
      </c>
      <c r="C2262" s="2" t="s">
        <v>265</v>
      </c>
      <c r="I2262">
        <f t="shared" si="197"/>
        <v>-12</v>
      </c>
      <c r="R2262" t="str">
        <f t="shared" si="192"/>
        <v>2:23</v>
      </c>
      <c r="S2262" t="str">
        <f t="shared" si="194"/>
        <v>'</v>
      </c>
      <c r="T2262" s="1" t="str">
        <f t="shared" si="193"/>
        <v>2:23</v>
      </c>
      <c r="U2262" s="4" t="str">
        <f t="shared" si="195"/>
        <v>{time:'2:23', margin:-12, text: '', team: ''},</v>
      </c>
    </row>
    <row r="2263" spans="1:21" ht="15" hidden="1" customHeight="1">
      <c r="A2263" s="1">
        <v>9.8611111110607899E-2</v>
      </c>
      <c r="B2263" s="4">
        <f t="shared" si="196"/>
        <v>2</v>
      </c>
      <c r="C2263" s="2" t="s">
        <v>258</v>
      </c>
      <c r="I2263">
        <f t="shared" si="197"/>
        <v>-12</v>
      </c>
      <c r="R2263" t="str">
        <f t="shared" si="192"/>
        <v>2:22</v>
      </c>
      <c r="S2263" t="str">
        <f t="shared" si="194"/>
        <v>'</v>
      </c>
      <c r="T2263" s="1" t="str">
        <f t="shared" si="193"/>
        <v>2:22</v>
      </c>
      <c r="U2263" s="4" t="str">
        <f t="shared" si="195"/>
        <v>{time:'2:22', margin:-12, text: '', team: ''},</v>
      </c>
    </row>
    <row r="2264" spans="1:21" ht="15" hidden="1" customHeight="1">
      <c r="A2264" s="1">
        <v>9.7916666666162902E-2</v>
      </c>
      <c r="B2264" s="4">
        <f t="shared" si="196"/>
        <v>2</v>
      </c>
      <c r="C2264" s="2" t="s">
        <v>264</v>
      </c>
      <c r="I2264">
        <f t="shared" si="197"/>
        <v>-12</v>
      </c>
      <c r="R2264" t="str">
        <f t="shared" si="192"/>
        <v>2:21</v>
      </c>
      <c r="S2264" t="str">
        <f t="shared" si="194"/>
        <v>'</v>
      </c>
      <c r="T2264" s="1" t="str">
        <f t="shared" si="193"/>
        <v>2:21</v>
      </c>
      <c r="U2264" s="4" t="str">
        <f t="shared" si="195"/>
        <v>{time:'2:21', margin:-12, text: '', team: ''},</v>
      </c>
    </row>
    <row r="2265" spans="1:21" ht="15" hidden="1" customHeight="1">
      <c r="A2265" s="1">
        <v>9.7222222221717905E-2</v>
      </c>
      <c r="B2265" s="4">
        <f t="shared" si="196"/>
        <v>2</v>
      </c>
      <c r="C2265" s="2" t="s">
        <v>256</v>
      </c>
      <c r="I2265">
        <f t="shared" si="197"/>
        <v>-12</v>
      </c>
      <c r="R2265" t="str">
        <f t="shared" si="192"/>
        <v>2:20</v>
      </c>
      <c r="S2265" t="str">
        <f t="shared" si="194"/>
        <v>'</v>
      </c>
      <c r="T2265" s="1" t="str">
        <f t="shared" si="193"/>
        <v>2:20</v>
      </c>
      <c r="U2265" s="4" t="str">
        <f t="shared" si="195"/>
        <v>{time:'2:20', margin:-12, text: '', team: ''},</v>
      </c>
    </row>
    <row r="2266" spans="1:21" ht="15" hidden="1" customHeight="1">
      <c r="A2266" s="1">
        <v>9.6527777777272894E-2</v>
      </c>
      <c r="B2266" s="4">
        <f t="shared" si="196"/>
        <v>2</v>
      </c>
      <c r="C2266" s="2" t="s">
        <v>262</v>
      </c>
      <c r="I2266">
        <f t="shared" si="197"/>
        <v>-12</v>
      </c>
      <c r="R2266" t="str">
        <f t="shared" si="192"/>
        <v>2:19</v>
      </c>
      <c r="S2266" t="str">
        <f t="shared" si="194"/>
        <v>'</v>
      </c>
      <c r="T2266" s="1" t="str">
        <f t="shared" si="193"/>
        <v>2:19</v>
      </c>
      <c r="U2266" s="4" t="str">
        <f t="shared" si="195"/>
        <v>{time:'2:19', margin:-12, text: '', team: ''},</v>
      </c>
    </row>
    <row r="2267" spans="1:21" ht="15" hidden="1" customHeight="1">
      <c r="A2267" s="1">
        <v>9.5833333332827994E-2</v>
      </c>
      <c r="B2267" s="4">
        <f t="shared" si="196"/>
        <v>2</v>
      </c>
      <c r="C2267" s="2" t="s">
        <v>255</v>
      </c>
      <c r="I2267">
        <f t="shared" si="197"/>
        <v>-12</v>
      </c>
      <c r="R2267" t="str">
        <f t="shared" si="192"/>
        <v>2:18</v>
      </c>
      <c r="S2267" t="str">
        <f t="shared" si="194"/>
        <v>'</v>
      </c>
      <c r="T2267" s="1" t="str">
        <f t="shared" si="193"/>
        <v>2:18</v>
      </c>
      <c r="U2267" s="4" t="str">
        <f t="shared" si="195"/>
        <v>{time:'2:18', margin:-12, text: '', team: ''},</v>
      </c>
    </row>
    <row r="2268" spans="1:21" ht="15" hidden="1" customHeight="1">
      <c r="A2268" s="1">
        <v>9.5138888888382997E-2</v>
      </c>
      <c r="B2268" s="4">
        <f t="shared" si="196"/>
        <v>2</v>
      </c>
      <c r="C2268" s="2" t="s">
        <v>257</v>
      </c>
      <c r="I2268">
        <f t="shared" si="197"/>
        <v>-12</v>
      </c>
      <c r="R2268" t="str">
        <f t="shared" si="192"/>
        <v>2:17</v>
      </c>
      <c r="S2268" t="str">
        <f t="shared" si="194"/>
        <v>'</v>
      </c>
      <c r="T2268" s="1" t="str">
        <f t="shared" si="193"/>
        <v>2:17</v>
      </c>
      <c r="U2268" s="4" t="str">
        <f t="shared" si="195"/>
        <v>{time:'2:17', margin:-12, text: '', team: ''},</v>
      </c>
    </row>
    <row r="2269" spans="1:21" ht="15" hidden="1" customHeight="1">
      <c r="A2269" s="1">
        <v>9.4444444443938E-2</v>
      </c>
      <c r="B2269" s="4">
        <f t="shared" si="196"/>
        <v>2</v>
      </c>
      <c r="C2269" s="2" t="s">
        <v>253</v>
      </c>
      <c r="I2269">
        <f t="shared" si="197"/>
        <v>-12</v>
      </c>
      <c r="R2269" t="str">
        <f t="shared" si="192"/>
        <v>2:16</v>
      </c>
      <c r="S2269" t="str">
        <f t="shared" si="194"/>
        <v>'</v>
      </c>
      <c r="T2269" s="1" t="str">
        <f t="shared" si="193"/>
        <v>2:16</v>
      </c>
      <c r="U2269" s="4" t="str">
        <f t="shared" si="195"/>
        <v>{time:'2:16', margin:-12, text: '', team: ''},</v>
      </c>
    </row>
    <row r="2270" spans="1:21" ht="15" hidden="1" customHeight="1">
      <c r="A2270" s="1">
        <v>9.3749999999493003E-2</v>
      </c>
      <c r="B2270" s="4">
        <f t="shared" si="196"/>
        <v>2</v>
      </c>
      <c r="C2270" s="2" t="s">
        <v>252</v>
      </c>
      <c r="I2270">
        <f t="shared" si="197"/>
        <v>-12</v>
      </c>
      <c r="R2270" t="str">
        <f t="shared" si="192"/>
        <v>2:15</v>
      </c>
      <c r="S2270" t="str">
        <f t="shared" si="194"/>
        <v>'</v>
      </c>
      <c r="T2270" s="1" t="str">
        <f t="shared" si="193"/>
        <v>2:15</v>
      </c>
      <c r="U2270" s="4" t="str">
        <f t="shared" si="195"/>
        <v>{time:'2:15', margin:-12, text: '', team: ''},</v>
      </c>
    </row>
    <row r="2271" spans="1:21" ht="15" customHeight="1">
      <c r="A2271" s="1">
        <v>9.3055555555048006E-2</v>
      </c>
      <c r="B2271" s="4">
        <f t="shared" si="196"/>
        <v>2</v>
      </c>
      <c r="C2271" s="2" t="s">
        <v>251</v>
      </c>
      <c r="D2271" s="1">
        <v>9.3055555555555558E-2</v>
      </c>
      <c r="E2271" s="2" t="s">
        <v>37</v>
      </c>
      <c r="F2271" s="2" t="s">
        <v>5</v>
      </c>
      <c r="G2271" s="2" t="s">
        <v>293</v>
      </c>
      <c r="H2271" s="2" t="s">
        <v>296</v>
      </c>
      <c r="I2271">
        <f t="shared" si="197"/>
        <v>-12</v>
      </c>
      <c r="R2271" t="str">
        <f t="shared" si="192"/>
        <v>2:14</v>
      </c>
      <c r="S2271" t="str">
        <f t="shared" si="194"/>
        <v>'</v>
      </c>
      <c r="T2271" s="1" t="str">
        <f t="shared" si="193"/>
        <v>2:14</v>
      </c>
      <c r="U2271" s="4" t="str">
        <f t="shared" si="195"/>
        <v>{time:'2:14', margin:-12, text: 'Chasson Randle Turnover.', team: 'STANFORD'},</v>
      </c>
    </row>
    <row r="2272" spans="1:21" ht="15" hidden="1" customHeight="1">
      <c r="A2272" s="1">
        <v>9.2361111110602995E-2</v>
      </c>
      <c r="B2272" s="4">
        <f t="shared" si="196"/>
        <v>2</v>
      </c>
      <c r="C2272" s="2" t="s">
        <v>254</v>
      </c>
      <c r="I2272">
        <f t="shared" si="197"/>
        <v>-12</v>
      </c>
      <c r="R2272" t="str">
        <f t="shared" si="192"/>
        <v>2:13</v>
      </c>
      <c r="S2272" t="str">
        <f t="shared" si="194"/>
        <v>'</v>
      </c>
      <c r="T2272" s="1" t="str">
        <f t="shared" si="193"/>
        <v>2:13</v>
      </c>
      <c r="U2272" s="4" t="str">
        <f t="shared" si="195"/>
        <v>{time:'2:13', margin:-12, text: '', team: ''},</v>
      </c>
    </row>
    <row r="2273" spans="1:21" ht="15" hidden="1" customHeight="1">
      <c r="A2273" s="1">
        <v>9.1666666666157998E-2</v>
      </c>
      <c r="B2273" s="4">
        <f t="shared" si="196"/>
        <v>2</v>
      </c>
      <c r="C2273" s="2" t="s">
        <v>317</v>
      </c>
      <c r="I2273">
        <f t="shared" si="197"/>
        <v>-12</v>
      </c>
      <c r="R2273" t="str">
        <f t="shared" si="192"/>
        <v>2:12</v>
      </c>
      <c r="S2273" t="str">
        <f t="shared" si="194"/>
        <v>'</v>
      </c>
      <c r="T2273" s="1" t="str">
        <f t="shared" si="193"/>
        <v>2:12</v>
      </c>
      <c r="U2273" s="4" t="str">
        <f t="shared" si="195"/>
        <v>{time:'2:12', margin:-12, text: '', team: ''},</v>
      </c>
    </row>
    <row r="2274" spans="1:21" ht="15" hidden="1" customHeight="1">
      <c r="A2274" s="1">
        <v>9.0972222221713001E-2</v>
      </c>
      <c r="B2274" s="4">
        <f t="shared" si="196"/>
        <v>2</v>
      </c>
      <c r="C2274" s="2" t="s">
        <v>250</v>
      </c>
      <c r="I2274">
        <f t="shared" si="197"/>
        <v>-12</v>
      </c>
      <c r="R2274" t="str">
        <f t="shared" si="192"/>
        <v>2:11</v>
      </c>
      <c r="S2274" t="str">
        <f t="shared" si="194"/>
        <v>'</v>
      </c>
      <c r="T2274" s="1" t="str">
        <f t="shared" si="193"/>
        <v>2:11</v>
      </c>
      <c r="U2274" s="4" t="str">
        <f t="shared" si="195"/>
        <v>{time:'2:11', margin:-12, text: '', team: ''},</v>
      </c>
    </row>
    <row r="2275" spans="1:21" ht="15" hidden="1" customHeight="1">
      <c r="A2275" s="1">
        <v>9.0277777777268003E-2</v>
      </c>
      <c r="B2275" s="4">
        <f t="shared" si="196"/>
        <v>2</v>
      </c>
      <c r="C2275" s="2" t="s">
        <v>318</v>
      </c>
      <c r="I2275">
        <f t="shared" si="197"/>
        <v>-12</v>
      </c>
      <c r="R2275" t="str">
        <f t="shared" si="192"/>
        <v>2:10</v>
      </c>
      <c r="S2275" t="str">
        <f t="shared" si="194"/>
        <v>'</v>
      </c>
      <c r="T2275" s="1" t="str">
        <f t="shared" si="193"/>
        <v>2:10</v>
      </c>
      <c r="U2275" s="4" t="str">
        <f t="shared" si="195"/>
        <v>{time:'2:10', margin:-12, text: '', team: ''},</v>
      </c>
    </row>
    <row r="2276" spans="1:21" ht="15" hidden="1" customHeight="1">
      <c r="A2276" s="1">
        <v>8.9583333332823006E-2</v>
      </c>
      <c r="B2276" s="4">
        <f t="shared" si="196"/>
        <v>2</v>
      </c>
      <c r="C2276" s="2" t="s">
        <v>319</v>
      </c>
      <c r="I2276">
        <f t="shared" si="197"/>
        <v>-12</v>
      </c>
      <c r="R2276" t="str">
        <f t="shared" si="192"/>
        <v>2:09</v>
      </c>
      <c r="S2276" t="str">
        <f t="shared" si="194"/>
        <v>'</v>
      </c>
      <c r="T2276" s="1" t="str">
        <f t="shared" si="193"/>
        <v>2:09</v>
      </c>
      <c r="U2276" s="4" t="str">
        <f t="shared" si="195"/>
        <v>{time:'2:09', margin:-12, text: '', team: ''},</v>
      </c>
    </row>
    <row r="2277" spans="1:21" ht="15" hidden="1" customHeight="1">
      <c r="A2277" s="1">
        <v>8.8888888888377995E-2</v>
      </c>
      <c r="B2277" s="4">
        <f t="shared" si="196"/>
        <v>2</v>
      </c>
      <c r="C2277" s="2" t="s">
        <v>320</v>
      </c>
      <c r="I2277">
        <f t="shared" si="197"/>
        <v>-12</v>
      </c>
      <c r="R2277" t="str">
        <f t="shared" si="192"/>
        <v>2:08</v>
      </c>
      <c r="S2277" t="str">
        <f t="shared" si="194"/>
        <v>'</v>
      </c>
      <c r="T2277" s="1" t="str">
        <f t="shared" si="193"/>
        <v>2:08</v>
      </c>
      <c r="U2277" s="4" t="str">
        <f t="shared" si="195"/>
        <v>{time:'2:08', margin:-12, text: '', team: ''},</v>
      </c>
    </row>
    <row r="2278" spans="1:21" ht="15" customHeight="1">
      <c r="A2278" s="1">
        <v>8.8194444443932998E-2</v>
      </c>
      <c r="B2278" s="4">
        <f t="shared" si="196"/>
        <v>2</v>
      </c>
      <c r="C2278" s="2" t="s">
        <v>321</v>
      </c>
      <c r="D2278" s="1">
        <v>8.819444444444445E-2</v>
      </c>
      <c r="E2278" s="2" t="s">
        <v>212</v>
      </c>
      <c r="F2278" s="2" t="s">
        <v>241</v>
      </c>
      <c r="G2278" s="2" t="s">
        <v>297</v>
      </c>
      <c r="H2278" s="2" t="s">
        <v>296</v>
      </c>
      <c r="I2278">
        <f t="shared" si="197"/>
        <v>-10</v>
      </c>
      <c r="R2278" t="str">
        <f t="shared" si="192"/>
        <v>2:07</v>
      </c>
      <c r="S2278" t="str">
        <f t="shared" si="194"/>
        <v>'</v>
      </c>
      <c r="T2278" s="1" t="str">
        <f t="shared" si="193"/>
        <v>2:07</v>
      </c>
      <c r="U2278" s="4" t="str">
        <f t="shared" si="195"/>
        <v>{time:'2:07', margin:-10, text: 'Jabari Bird made Layup. Assisted by Jordan Mathews.', team: 'CAL'},</v>
      </c>
    </row>
    <row r="2279" spans="1:21" ht="15" hidden="1" customHeight="1">
      <c r="A2279" s="1">
        <v>8.7499999999488001E-2</v>
      </c>
      <c r="B2279" s="4">
        <f t="shared" si="196"/>
        <v>2</v>
      </c>
      <c r="C2279" s="2" t="s">
        <v>322</v>
      </c>
      <c r="I2279">
        <f t="shared" si="197"/>
        <v>-10</v>
      </c>
      <c r="R2279" t="str">
        <f t="shared" si="192"/>
        <v>2:06</v>
      </c>
      <c r="S2279" t="str">
        <f t="shared" si="194"/>
        <v>'</v>
      </c>
      <c r="T2279" s="1" t="str">
        <f t="shared" si="193"/>
        <v>2:06</v>
      </c>
      <c r="U2279" s="4" t="str">
        <f t="shared" si="195"/>
        <v>{time:'2:06', margin:-10, text: '', team: ''},</v>
      </c>
    </row>
    <row r="2280" spans="1:21" ht="15" hidden="1" customHeight="1">
      <c r="A2280" s="1">
        <v>8.6805555555043004E-2</v>
      </c>
      <c r="B2280" s="4">
        <f t="shared" si="196"/>
        <v>2</v>
      </c>
      <c r="C2280" s="2" t="s">
        <v>323</v>
      </c>
      <c r="I2280">
        <f t="shared" si="197"/>
        <v>-10</v>
      </c>
      <c r="R2280" t="str">
        <f t="shared" si="192"/>
        <v>2:05</v>
      </c>
      <c r="S2280" t="str">
        <f t="shared" si="194"/>
        <v>'</v>
      </c>
      <c r="T2280" s="1" t="str">
        <f t="shared" si="193"/>
        <v>2:05</v>
      </c>
      <c r="U2280" s="4" t="str">
        <f t="shared" si="195"/>
        <v>{time:'2:05', margin:-10, text: '', team: ''},</v>
      </c>
    </row>
    <row r="2281" spans="1:21" ht="15" hidden="1" customHeight="1">
      <c r="A2281" s="1">
        <v>8.6111111110597993E-2</v>
      </c>
      <c r="B2281" s="4">
        <f t="shared" si="196"/>
        <v>2</v>
      </c>
      <c r="C2281" s="2" t="s">
        <v>324</v>
      </c>
      <c r="I2281">
        <f t="shared" si="197"/>
        <v>-10</v>
      </c>
      <c r="R2281" t="str">
        <f t="shared" si="192"/>
        <v>2:04</v>
      </c>
      <c r="S2281" t="str">
        <f t="shared" si="194"/>
        <v>'</v>
      </c>
      <c r="T2281" s="1" t="str">
        <f t="shared" si="193"/>
        <v>2:04</v>
      </c>
      <c r="U2281" s="4" t="str">
        <f t="shared" si="195"/>
        <v>{time:'2:04', margin:-10, text: '', team: ''},</v>
      </c>
    </row>
    <row r="2282" spans="1:21" ht="15" hidden="1" customHeight="1">
      <c r="A2282" s="1">
        <v>8.5416666666152996E-2</v>
      </c>
      <c r="B2282" s="4">
        <f t="shared" si="196"/>
        <v>2</v>
      </c>
      <c r="C2282" s="2" t="s">
        <v>325</v>
      </c>
      <c r="I2282">
        <f t="shared" si="197"/>
        <v>-10</v>
      </c>
      <c r="R2282" t="str">
        <f t="shared" si="192"/>
        <v>2:03</v>
      </c>
      <c r="S2282" t="str">
        <f t="shared" si="194"/>
        <v>'</v>
      </c>
      <c r="T2282" s="1" t="str">
        <f t="shared" si="193"/>
        <v>2:03</v>
      </c>
      <c r="U2282" s="4" t="str">
        <f t="shared" si="195"/>
        <v>{time:'2:03', margin:-10, text: '', team: ''},</v>
      </c>
    </row>
    <row r="2283" spans="1:21" ht="15" hidden="1" customHeight="1">
      <c r="A2283" s="1">
        <v>8.4722222221707999E-2</v>
      </c>
      <c r="B2283" s="4">
        <f t="shared" si="196"/>
        <v>2</v>
      </c>
      <c r="C2283" s="2" t="s">
        <v>326</v>
      </c>
      <c r="I2283">
        <f t="shared" si="197"/>
        <v>-10</v>
      </c>
      <c r="R2283" t="str">
        <f t="shared" si="192"/>
        <v>2:02</v>
      </c>
      <c r="S2283" t="str">
        <f t="shared" si="194"/>
        <v>'</v>
      </c>
      <c r="T2283" s="1" t="str">
        <f t="shared" si="193"/>
        <v>2:02</v>
      </c>
      <c r="U2283" s="4" t="str">
        <f t="shared" si="195"/>
        <v>{time:'2:02', margin:-10, text: '', team: ''},</v>
      </c>
    </row>
    <row r="2284" spans="1:21" ht="15" hidden="1" customHeight="1">
      <c r="A2284" s="1">
        <v>8.4027777777263002E-2</v>
      </c>
      <c r="B2284" s="4">
        <f t="shared" si="196"/>
        <v>2</v>
      </c>
      <c r="C2284" s="2" t="s">
        <v>327</v>
      </c>
      <c r="I2284">
        <f t="shared" si="197"/>
        <v>-10</v>
      </c>
      <c r="R2284" t="str">
        <f t="shared" si="192"/>
        <v>2:01</v>
      </c>
      <c r="S2284" t="str">
        <f t="shared" si="194"/>
        <v>'</v>
      </c>
      <c r="T2284" s="1" t="str">
        <f t="shared" si="193"/>
        <v>2:01</v>
      </c>
      <c r="U2284" s="4" t="str">
        <f t="shared" si="195"/>
        <v>{time:'2:01', margin:-10, text: '', team: ''},</v>
      </c>
    </row>
    <row r="2285" spans="1:21" ht="15" hidden="1" customHeight="1">
      <c r="A2285" s="1">
        <v>8.3333333332818005E-2</v>
      </c>
      <c r="B2285" s="4">
        <f t="shared" si="196"/>
        <v>2</v>
      </c>
      <c r="C2285" s="2" t="s">
        <v>309</v>
      </c>
      <c r="I2285">
        <f t="shared" si="197"/>
        <v>-10</v>
      </c>
      <c r="R2285" t="str">
        <f t="shared" si="192"/>
        <v>2:00</v>
      </c>
      <c r="S2285" t="str">
        <f t="shared" si="194"/>
        <v>'</v>
      </c>
      <c r="T2285" s="1" t="str">
        <f t="shared" si="193"/>
        <v>2:00</v>
      </c>
      <c r="U2285" s="4" t="str">
        <f t="shared" si="195"/>
        <v>{time:'2:00', margin:-10, text: '', team: ''},</v>
      </c>
    </row>
    <row r="2286" spans="1:21" ht="15" hidden="1" customHeight="1">
      <c r="A2286" s="1">
        <v>8.2638888888372897E-2</v>
      </c>
      <c r="B2286" s="4">
        <f t="shared" si="196"/>
        <v>1</v>
      </c>
      <c r="C2286" s="2" t="s">
        <v>287</v>
      </c>
      <c r="I2286">
        <f t="shared" si="197"/>
        <v>-10</v>
      </c>
      <c r="R2286" t="str">
        <f t="shared" si="192"/>
        <v>1:59</v>
      </c>
      <c r="S2286" t="str">
        <f t="shared" si="194"/>
        <v>'</v>
      </c>
      <c r="T2286" s="1" t="str">
        <f t="shared" si="193"/>
        <v>1:59</v>
      </c>
      <c r="U2286" s="4" t="str">
        <f t="shared" si="195"/>
        <v>{time:'1:59', margin:-10, text: '', team: ''},</v>
      </c>
    </row>
    <row r="2287" spans="1:21" ht="15" hidden="1" customHeight="1">
      <c r="A2287" s="1">
        <v>8.19444444439279E-2</v>
      </c>
      <c r="B2287" s="4">
        <f t="shared" si="196"/>
        <v>1</v>
      </c>
      <c r="C2287" s="2" t="s">
        <v>285</v>
      </c>
      <c r="I2287">
        <f t="shared" si="197"/>
        <v>-10</v>
      </c>
      <c r="R2287" t="str">
        <f t="shared" si="192"/>
        <v>1:58</v>
      </c>
      <c r="S2287" t="str">
        <f t="shared" si="194"/>
        <v>'</v>
      </c>
      <c r="T2287" s="1" t="str">
        <f t="shared" si="193"/>
        <v>1:58</v>
      </c>
      <c r="U2287" s="4" t="str">
        <f t="shared" si="195"/>
        <v>{time:'1:58', margin:-10, text: '', team: ''},</v>
      </c>
    </row>
    <row r="2288" spans="1:21" ht="15" hidden="1" customHeight="1">
      <c r="A2288" s="1">
        <v>8.1249999999482903E-2</v>
      </c>
      <c r="B2288" s="4">
        <f t="shared" si="196"/>
        <v>1</v>
      </c>
      <c r="C2288" s="2" t="s">
        <v>297</v>
      </c>
      <c r="I2288">
        <f t="shared" si="197"/>
        <v>-10</v>
      </c>
      <c r="R2288" t="str">
        <f t="shared" si="192"/>
        <v>1:57</v>
      </c>
      <c r="S2288" t="str">
        <f t="shared" si="194"/>
        <v>'</v>
      </c>
      <c r="T2288" s="1" t="str">
        <f t="shared" si="193"/>
        <v>1:57</v>
      </c>
      <c r="U2288" s="4" t="str">
        <f t="shared" si="195"/>
        <v>{time:'1:57', margin:-10, text: '', team: ''},</v>
      </c>
    </row>
    <row r="2289" spans="1:21" ht="15" hidden="1" customHeight="1">
      <c r="A2289" s="1">
        <v>8.0555555555037905E-2</v>
      </c>
      <c r="B2289" s="4">
        <f t="shared" si="196"/>
        <v>1</v>
      </c>
      <c r="C2289" s="2" t="s">
        <v>284</v>
      </c>
      <c r="I2289">
        <f t="shared" si="197"/>
        <v>-10</v>
      </c>
      <c r="R2289" t="str">
        <f t="shared" si="192"/>
        <v>1:56</v>
      </c>
      <c r="S2289" t="str">
        <f t="shared" si="194"/>
        <v>'</v>
      </c>
      <c r="T2289" s="1" t="str">
        <f t="shared" si="193"/>
        <v>1:56</v>
      </c>
      <c r="U2289" s="4" t="str">
        <f t="shared" si="195"/>
        <v>{time:'1:56', margin:-10, text: '', team: ''},</v>
      </c>
    </row>
    <row r="2290" spans="1:21" ht="15" hidden="1" customHeight="1">
      <c r="A2290" s="1">
        <v>7.9861111110592894E-2</v>
      </c>
      <c r="B2290" s="4">
        <f t="shared" si="196"/>
        <v>1</v>
      </c>
      <c r="C2290" s="2" t="s">
        <v>293</v>
      </c>
      <c r="I2290">
        <f t="shared" si="197"/>
        <v>-10</v>
      </c>
      <c r="R2290" t="str">
        <f t="shared" si="192"/>
        <v>1:55</v>
      </c>
      <c r="S2290" t="str">
        <f t="shared" si="194"/>
        <v>'</v>
      </c>
      <c r="T2290" s="1" t="str">
        <f t="shared" si="193"/>
        <v>1:55</v>
      </c>
      <c r="U2290" s="4" t="str">
        <f t="shared" si="195"/>
        <v>{time:'1:55', margin:-10, text: '', team: ''},</v>
      </c>
    </row>
    <row r="2291" spans="1:21" ht="15" hidden="1" customHeight="1">
      <c r="A2291" s="1">
        <v>7.9166666666147897E-2</v>
      </c>
      <c r="B2291" s="4">
        <f t="shared" si="196"/>
        <v>1</v>
      </c>
      <c r="C2291" s="2" t="s">
        <v>282</v>
      </c>
      <c r="I2291">
        <f t="shared" si="197"/>
        <v>-10</v>
      </c>
      <c r="R2291" t="str">
        <f t="shared" si="192"/>
        <v>1:54</v>
      </c>
      <c r="S2291" t="str">
        <f t="shared" si="194"/>
        <v>'</v>
      </c>
      <c r="T2291" s="1" t="str">
        <f t="shared" si="193"/>
        <v>1:54</v>
      </c>
      <c r="U2291" s="4" t="str">
        <f t="shared" si="195"/>
        <v>{time:'1:54', margin:-10, text: '', team: ''},</v>
      </c>
    </row>
    <row r="2292" spans="1:21" ht="15" hidden="1" customHeight="1">
      <c r="A2292" s="1">
        <v>7.84722222217029E-2</v>
      </c>
      <c r="B2292" s="4">
        <f t="shared" si="196"/>
        <v>1</v>
      </c>
      <c r="C2292" s="2" t="s">
        <v>310</v>
      </c>
      <c r="I2292">
        <f t="shared" si="197"/>
        <v>-10</v>
      </c>
      <c r="R2292" t="str">
        <f t="shared" si="192"/>
        <v>1:53</v>
      </c>
      <c r="S2292" t="str">
        <f t="shared" si="194"/>
        <v>'</v>
      </c>
      <c r="T2292" s="1" t="str">
        <f t="shared" si="193"/>
        <v>1:53</v>
      </c>
      <c r="U2292" s="4" t="str">
        <f t="shared" si="195"/>
        <v>{time:'1:53', margin:-10, text: '', team: ''},</v>
      </c>
    </row>
    <row r="2293" spans="1:21" ht="15" hidden="1" customHeight="1">
      <c r="A2293" s="1">
        <v>7.7777777777257903E-2</v>
      </c>
      <c r="B2293" s="4">
        <f t="shared" si="196"/>
        <v>1</v>
      </c>
      <c r="C2293" s="2" t="s">
        <v>280</v>
      </c>
      <c r="I2293">
        <f t="shared" si="197"/>
        <v>-10</v>
      </c>
      <c r="R2293" t="str">
        <f t="shared" ref="R2293:R2356" si="198">B2293&amp;":"&amp;C2293</f>
        <v>1:52</v>
      </c>
      <c r="S2293" t="str">
        <f t="shared" si="194"/>
        <v>'</v>
      </c>
      <c r="T2293" s="1" t="str">
        <f t="shared" ref="T2293:T2356" si="199">R2293</f>
        <v>1:52</v>
      </c>
      <c r="U2293" s="4" t="str">
        <f t="shared" si="195"/>
        <v>{time:'1:52', margin:-10, text: '', team: ''},</v>
      </c>
    </row>
    <row r="2294" spans="1:21" ht="15" hidden="1" customHeight="1">
      <c r="A2294" s="1">
        <v>7.7083333332812906E-2</v>
      </c>
      <c r="B2294" s="4">
        <f t="shared" si="196"/>
        <v>1</v>
      </c>
      <c r="C2294" s="2" t="s">
        <v>311</v>
      </c>
      <c r="I2294">
        <f t="shared" si="197"/>
        <v>-10</v>
      </c>
      <c r="R2294" t="str">
        <f t="shared" si="198"/>
        <v>1:51</v>
      </c>
      <c r="S2294" t="str">
        <f t="shared" si="194"/>
        <v>'</v>
      </c>
      <c r="T2294" s="1" t="str">
        <f t="shared" si="199"/>
        <v>1:51</v>
      </c>
      <c r="U2294" s="4" t="str">
        <f t="shared" si="195"/>
        <v>{time:'1:51', margin:-10, text: '', team: ''},</v>
      </c>
    </row>
    <row r="2295" spans="1:21" ht="15" hidden="1" customHeight="1">
      <c r="A2295" s="1">
        <v>7.6388888888367895E-2</v>
      </c>
      <c r="B2295" s="4">
        <f t="shared" si="196"/>
        <v>1</v>
      </c>
      <c r="C2295" s="2" t="s">
        <v>279</v>
      </c>
      <c r="I2295">
        <f t="shared" si="197"/>
        <v>-10</v>
      </c>
      <c r="R2295" t="str">
        <f t="shared" si="198"/>
        <v>1:50</v>
      </c>
      <c r="S2295" t="str">
        <f t="shared" si="194"/>
        <v>'</v>
      </c>
      <c r="T2295" s="1" t="str">
        <f t="shared" si="199"/>
        <v>1:50</v>
      </c>
      <c r="U2295" s="4" t="str">
        <f t="shared" si="195"/>
        <v>{time:'1:50', margin:-10, text: '', team: ''},</v>
      </c>
    </row>
    <row r="2296" spans="1:21" ht="15" hidden="1" customHeight="1">
      <c r="A2296" s="1">
        <v>7.5694444443922898E-2</v>
      </c>
      <c r="B2296" s="4">
        <f t="shared" si="196"/>
        <v>1</v>
      </c>
      <c r="C2296" s="2" t="s">
        <v>312</v>
      </c>
      <c r="I2296">
        <f t="shared" si="197"/>
        <v>-10</v>
      </c>
      <c r="R2296" t="str">
        <f t="shared" si="198"/>
        <v>1:49</v>
      </c>
      <c r="S2296" t="str">
        <f t="shared" si="194"/>
        <v>'</v>
      </c>
      <c r="T2296" s="1" t="str">
        <f t="shared" si="199"/>
        <v>1:49</v>
      </c>
      <c r="U2296" s="4" t="str">
        <f t="shared" si="195"/>
        <v>{time:'1:49', margin:-10, text: '', team: ''},</v>
      </c>
    </row>
    <row r="2297" spans="1:21" ht="15" hidden="1" customHeight="1">
      <c r="A2297" s="1">
        <v>7.4999999999477901E-2</v>
      </c>
      <c r="B2297" s="4">
        <f t="shared" si="196"/>
        <v>1</v>
      </c>
      <c r="C2297" s="2" t="s">
        <v>277</v>
      </c>
      <c r="I2297">
        <f t="shared" si="197"/>
        <v>-10</v>
      </c>
      <c r="R2297" t="str">
        <f t="shared" si="198"/>
        <v>1:48</v>
      </c>
      <c r="S2297" t="str">
        <f t="shared" si="194"/>
        <v>'</v>
      </c>
      <c r="T2297" s="1" t="str">
        <f t="shared" si="199"/>
        <v>1:48</v>
      </c>
      <c r="U2297" s="4" t="str">
        <f t="shared" si="195"/>
        <v>{time:'1:48', margin:-10, text: '', team: ''},</v>
      </c>
    </row>
    <row r="2298" spans="1:21" ht="15" hidden="1" customHeight="1">
      <c r="A2298" s="1">
        <v>7.4305555555032904E-2</v>
      </c>
      <c r="B2298" s="4">
        <f t="shared" si="196"/>
        <v>1</v>
      </c>
      <c r="C2298" s="2" t="s">
        <v>289</v>
      </c>
      <c r="I2298">
        <f t="shared" si="197"/>
        <v>-10</v>
      </c>
      <c r="R2298" t="str">
        <f t="shared" si="198"/>
        <v>1:47</v>
      </c>
      <c r="S2298" t="str">
        <f t="shared" si="194"/>
        <v>'</v>
      </c>
      <c r="T2298" s="1" t="str">
        <f t="shared" si="199"/>
        <v>1:47</v>
      </c>
      <c r="U2298" s="4" t="str">
        <f t="shared" si="195"/>
        <v>{time:'1:47', margin:-10, text: '', team: ''},</v>
      </c>
    </row>
    <row r="2299" spans="1:21">
      <c r="A2299" s="1">
        <v>7.3611111110587907E-2</v>
      </c>
      <c r="B2299" s="4">
        <f t="shared" si="196"/>
        <v>1</v>
      </c>
      <c r="C2299" s="2" t="s">
        <v>276</v>
      </c>
      <c r="D2299" s="1">
        <v>7.3611111111111113E-2</v>
      </c>
      <c r="E2299" s="2" t="s">
        <v>214</v>
      </c>
      <c r="F2299" s="2" t="s">
        <v>5</v>
      </c>
      <c r="G2299" s="2" t="s">
        <v>297</v>
      </c>
      <c r="H2299" s="2" t="s">
        <v>296</v>
      </c>
      <c r="I2299">
        <f t="shared" si="197"/>
        <v>-10</v>
      </c>
      <c r="R2299" t="str">
        <f t="shared" si="198"/>
        <v>1:46</v>
      </c>
      <c r="S2299" t="str">
        <f t="shared" si="194"/>
        <v>'</v>
      </c>
      <c r="T2299" s="1" t="str">
        <f t="shared" si="199"/>
        <v>1:46</v>
      </c>
      <c r="U2299" s="4" t="str">
        <f t="shared" si="195"/>
        <v>{time:'1:46', margin:-10, text: 'Anthony Brown missed Layup.', team: 'STANFORD'},</v>
      </c>
    </row>
    <row r="2300" spans="1:21" ht="15" customHeight="1">
      <c r="A2300" s="1">
        <v>7.2916666666142896E-2</v>
      </c>
      <c r="B2300" s="4">
        <f t="shared" si="196"/>
        <v>1</v>
      </c>
      <c r="C2300" s="2" t="s">
        <v>286</v>
      </c>
      <c r="D2300" s="1">
        <v>7.3611111111111113E-2</v>
      </c>
      <c r="E2300" s="2" t="s">
        <v>15</v>
      </c>
      <c r="F2300" s="2" t="s">
        <v>241</v>
      </c>
      <c r="G2300" s="2" t="s">
        <v>297</v>
      </c>
      <c r="H2300" s="2" t="s">
        <v>296</v>
      </c>
      <c r="I2300">
        <f t="shared" si="197"/>
        <v>-10</v>
      </c>
      <c r="R2300" t="str">
        <f t="shared" si="198"/>
        <v>1:45</v>
      </c>
      <c r="S2300" t="str">
        <f t="shared" si="194"/>
        <v>'</v>
      </c>
      <c r="T2300" s="1" t="str">
        <f t="shared" si="199"/>
        <v>1:45</v>
      </c>
      <c r="U2300" s="4" t="str">
        <f t="shared" si="195"/>
        <v>{time:'1:45', margin:-10, text: 'David Kravish Defensive Rebound.', team: 'CAL'},</v>
      </c>
    </row>
    <row r="2301" spans="1:21" ht="15" hidden="1" customHeight="1">
      <c r="A2301" s="1">
        <v>7.2222222221697899E-2</v>
      </c>
      <c r="B2301" s="4">
        <f t="shared" si="196"/>
        <v>1</v>
      </c>
      <c r="C2301" s="2" t="s">
        <v>274</v>
      </c>
      <c r="I2301">
        <f t="shared" si="197"/>
        <v>-10</v>
      </c>
      <c r="R2301" t="str">
        <f t="shared" si="198"/>
        <v>1:44</v>
      </c>
      <c r="S2301" t="str">
        <f t="shared" si="194"/>
        <v>'</v>
      </c>
      <c r="T2301" s="1" t="str">
        <f t="shared" si="199"/>
        <v>1:44</v>
      </c>
      <c r="U2301" s="4" t="str">
        <f t="shared" si="195"/>
        <v>{time:'1:44', margin:-10, text: '', team: ''},</v>
      </c>
    </row>
    <row r="2302" spans="1:21" ht="15" hidden="1" customHeight="1">
      <c r="A2302" s="1">
        <v>7.1527777777252902E-2</v>
      </c>
      <c r="B2302" s="4">
        <f t="shared" si="196"/>
        <v>1</v>
      </c>
      <c r="C2302" s="2" t="s">
        <v>283</v>
      </c>
      <c r="I2302">
        <f t="shared" si="197"/>
        <v>-10</v>
      </c>
      <c r="R2302" t="str">
        <f t="shared" si="198"/>
        <v>1:43</v>
      </c>
      <c r="S2302" t="str">
        <f t="shared" si="194"/>
        <v>'</v>
      </c>
      <c r="T2302" s="1" t="str">
        <f t="shared" si="199"/>
        <v>1:43</v>
      </c>
      <c r="U2302" s="4" t="str">
        <f t="shared" si="195"/>
        <v>{time:'1:43', margin:-10, text: '', team: ''},</v>
      </c>
    </row>
    <row r="2303" spans="1:21" ht="15" hidden="1" customHeight="1">
      <c r="A2303" s="1">
        <v>7.0833333332807905E-2</v>
      </c>
      <c r="B2303" s="4">
        <f t="shared" si="196"/>
        <v>1</v>
      </c>
      <c r="C2303" s="2" t="s">
        <v>273</v>
      </c>
      <c r="I2303">
        <f t="shared" si="197"/>
        <v>-10</v>
      </c>
      <c r="R2303" t="str">
        <f t="shared" si="198"/>
        <v>1:42</v>
      </c>
      <c r="S2303" t="str">
        <f t="shared" si="194"/>
        <v>'</v>
      </c>
      <c r="T2303" s="1" t="str">
        <f t="shared" si="199"/>
        <v>1:42</v>
      </c>
      <c r="U2303" s="4" t="str">
        <f t="shared" si="195"/>
        <v>{time:'1:42', margin:-10, text: '', team: ''},</v>
      </c>
    </row>
    <row r="2304" spans="1:21" ht="15" hidden="1" customHeight="1">
      <c r="A2304" s="1">
        <v>7.0138888888362894E-2</v>
      </c>
      <c r="B2304" s="4">
        <f t="shared" si="196"/>
        <v>1</v>
      </c>
      <c r="C2304" s="2" t="s">
        <v>281</v>
      </c>
      <c r="I2304">
        <f t="shared" si="197"/>
        <v>-10</v>
      </c>
      <c r="R2304" t="str">
        <f t="shared" si="198"/>
        <v>1:41</v>
      </c>
      <c r="S2304" t="str">
        <f t="shared" si="194"/>
        <v>'</v>
      </c>
      <c r="T2304" s="1" t="str">
        <f t="shared" si="199"/>
        <v>1:41</v>
      </c>
      <c r="U2304" s="4" t="str">
        <f t="shared" si="195"/>
        <v>{time:'1:41', margin:-10, text: '', team: ''},</v>
      </c>
    </row>
    <row r="2305" spans="1:21" ht="15" hidden="1" customHeight="1">
      <c r="A2305" s="1">
        <v>6.9444444443917994E-2</v>
      </c>
      <c r="B2305" s="4">
        <f t="shared" si="196"/>
        <v>1</v>
      </c>
      <c r="C2305" s="2" t="s">
        <v>272</v>
      </c>
      <c r="I2305">
        <f t="shared" si="197"/>
        <v>-10</v>
      </c>
      <c r="R2305" t="str">
        <f t="shared" si="198"/>
        <v>1:40</v>
      </c>
      <c r="S2305" t="str">
        <f t="shared" si="194"/>
        <v>'</v>
      </c>
      <c r="T2305" s="1" t="str">
        <f t="shared" si="199"/>
        <v>1:40</v>
      </c>
      <c r="U2305" s="4" t="str">
        <f t="shared" si="195"/>
        <v>{time:'1:40', margin:-10, text: '', team: ''},</v>
      </c>
    </row>
    <row r="2306" spans="1:21" ht="15" customHeight="1">
      <c r="A2306" s="1">
        <v>6.8749999999472997E-2</v>
      </c>
      <c r="B2306" s="4">
        <f t="shared" si="196"/>
        <v>1</v>
      </c>
      <c r="C2306" s="2" t="s">
        <v>271</v>
      </c>
      <c r="D2306" s="1">
        <v>6.8749999999999992E-2</v>
      </c>
      <c r="E2306" s="2" t="s">
        <v>85</v>
      </c>
      <c r="F2306" s="2" t="s">
        <v>241</v>
      </c>
      <c r="G2306" s="2" t="s">
        <v>297</v>
      </c>
      <c r="H2306" s="2" t="s">
        <v>296</v>
      </c>
      <c r="I2306">
        <f t="shared" si="197"/>
        <v>-10</v>
      </c>
      <c r="R2306" t="str">
        <f t="shared" si="198"/>
        <v>1:39</v>
      </c>
      <c r="S2306" t="str">
        <f t="shared" si="194"/>
        <v>'</v>
      </c>
      <c r="T2306" s="1" t="str">
        <f t="shared" si="199"/>
        <v>1:39</v>
      </c>
      <c r="U2306" s="4" t="str">
        <f t="shared" si="195"/>
        <v>{time:'1:39', margin:-10, text: 'Jump Ball won by California', team: 'CAL'},</v>
      </c>
    </row>
    <row r="2307" spans="1:21" ht="15" hidden="1" customHeight="1">
      <c r="A2307" s="1">
        <v>6.8055555555027999E-2</v>
      </c>
      <c r="B2307" s="4">
        <f t="shared" si="196"/>
        <v>1</v>
      </c>
      <c r="C2307" s="2" t="s">
        <v>313</v>
      </c>
      <c r="I2307">
        <f t="shared" si="197"/>
        <v>-10</v>
      </c>
      <c r="R2307" t="str">
        <f t="shared" si="198"/>
        <v>1:38</v>
      </c>
      <c r="S2307" t="str">
        <f t="shared" si="194"/>
        <v>'</v>
      </c>
      <c r="T2307" s="1" t="str">
        <f t="shared" si="199"/>
        <v>1:38</v>
      </c>
      <c r="U2307" s="4" t="str">
        <f t="shared" si="195"/>
        <v>{time:'1:38', margin:-10, text: '', team: ''},</v>
      </c>
    </row>
    <row r="2308" spans="1:21" ht="15" hidden="1" customHeight="1">
      <c r="A2308" s="1">
        <v>6.7361111110583002E-2</v>
      </c>
      <c r="B2308" s="4">
        <f t="shared" si="196"/>
        <v>1</v>
      </c>
      <c r="C2308" s="2" t="s">
        <v>270</v>
      </c>
      <c r="I2308">
        <f t="shared" si="197"/>
        <v>-10</v>
      </c>
      <c r="R2308" t="str">
        <f t="shared" si="198"/>
        <v>1:37</v>
      </c>
      <c r="S2308" t="str">
        <f t="shared" si="194"/>
        <v>'</v>
      </c>
      <c r="T2308" s="1" t="str">
        <f t="shared" si="199"/>
        <v>1:37</v>
      </c>
      <c r="U2308" s="4" t="str">
        <f t="shared" si="195"/>
        <v>{time:'1:37', margin:-10, text: '', team: ''},</v>
      </c>
    </row>
    <row r="2309" spans="1:21" ht="15" hidden="1" customHeight="1">
      <c r="A2309" s="1">
        <v>6.6666666666138005E-2</v>
      </c>
      <c r="B2309" s="4">
        <f t="shared" si="196"/>
        <v>1</v>
      </c>
      <c r="C2309" s="2" t="s">
        <v>278</v>
      </c>
      <c r="I2309">
        <f t="shared" si="197"/>
        <v>-10</v>
      </c>
      <c r="R2309" t="str">
        <f t="shared" si="198"/>
        <v>1:36</v>
      </c>
      <c r="S2309" t="str">
        <f t="shared" ref="S2309:S2372" si="200">"'"</f>
        <v>'</v>
      </c>
      <c r="T2309" s="1" t="str">
        <f t="shared" si="199"/>
        <v>1:36</v>
      </c>
      <c r="U2309" s="4" t="str">
        <f t="shared" ref="U2309:U2372" si="201">"{time:'"&amp;R2309&amp;"', margin:"&amp;I2309&amp;", text: '"&amp;E2309&amp;"', team: '"&amp;F2309&amp;"'},"</f>
        <v>{time:'1:36', margin:-10, text: '', team: ''},</v>
      </c>
    </row>
    <row r="2310" spans="1:21" ht="15" hidden="1" customHeight="1">
      <c r="A2310" s="1">
        <v>6.5972222221692994E-2</v>
      </c>
      <c r="B2310" s="4">
        <f t="shared" ref="B2310:B2373" si="202">IF(C2309="00",B2309-1,B2309)</f>
        <v>1</v>
      </c>
      <c r="C2310" s="2" t="s">
        <v>269</v>
      </c>
      <c r="I2310">
        <f t="shared" ref="I2310:I2373" si="203">IF(E2310="",I2309,(G2310-H2310))</f>
        <v>-10</v>
      </c>
      <c r="R2310" t="str">
        <f t="shared" si="198"/>
        <v>1:35</v>
      </c>
      <c r="S2310" t="str">
        <f t="shared" si="200"/>
        <v>'</v>
      </c>
      <c r="T2310" s="1" t="str">
        <f t="shared" si="199"/>
        <v>1:35</v>
      </c>
      <c r="U2310" s="4" t="str">
        <f t="shared" si="201"/>
        <v>{time:'1:35', margin:-10, text: '', team: ''},</v>
      </c>
    </row>
    <row r="2311" spans="1:21" ht="15" hidden="1" customHeight="1">
      <c r="A2311" s="1">
        <v>6.5277777777247997E-2</v>
      </c>
      <c r="B2311" s="4">
        <f t="shared" si="202"/>
        <v>1</v>
      </c>
      <c r="C2311" s="2" t="s">
        <v>268</v>
      </c>
      <c r="I2311">
        <f t="shared" si="203"/>
        <v>-10</v>
      </c>
      <c r="R2311" t="str">
        <f t="shared" si="198"/>
        <v>1:34</v>
      </c>
      <c r="S2311" t="str">
        <f t="shared" si="200"/>
        <v>'</v>
      </c>
      <c r="T2311" s="1" t="str">
        <f t="shared" si="199"/>
        <v>1:34</v>
      </c>
      <c r="U2311" s="4" t="str">
        <f t="shared" si="201"/>
        <v>{time:'1:34', margin:-10, text: '', team: ''},</v>
      </c>
    </row>
    <row r="2312" spans="1:21" ht="15" hidden="1" customHeight="1">
      <c r="A2312" s="1">
        <v>6.4583333332803E-2</v>
      </c>
      <c r="B2312" s="4">
        <f t="shared" si="202"/>
        <v>1</v>
      </c>
      <c r="C2312" s="2" t="s">
        <v>267</v>
      </c>
      <c r="I2312">
        <f t="shared" si="203"/>
        <v>-10</v>
      </c>
      <c r="R2312" t="str">
        <f t="shared" si="198"/>
        <v>1:33</v>
      </c>
      <c r="S2312" t="str">
        <f t="shared" si="200"/>
        <v>'</v>
      </c>
      <c r="T2312" s="1" t="str">
        <f t="shared" si="199"/>
        <v>1:33</v>
      </c>
      <c r="U2312" s="4" t="str">
        <f t="shared" si="201"/>
        <v>{time:'1:33', margin:-10, text: '', team: ''},</v>
      </c>
    </row>
    <row r="2313" spans="1:21" ht="15" hidden="1" customHeight="1">
      <c r="A2313" s="1">
        <v>6.3888888888358003E-2</v>
      </c>
      <c r="B2313" s="4">
        <f t="shared" si="202"/>
        <v>1</v>
      </c>
      <c r="C2313" s="2" t="s">
        <v>275</v>
      </c>
      <c r="I2313">
        <f t="shared" si="203"/>
        <v>-10</v>
      </c>
      <c r="R2313" t="str">
        <f t="shared" si="198"/>
        <v>1:32</v>
      </c>
      <c r="S2313" t="str">
        <f t="shared" si="200"/>
        <v>'</v>
      </c>
      <c r="T2313" s="1" t="str">
        <f t="shared" si="199"/>
        <v>1:32</v>
      </c>
      <c r="U2313" s="4" t="str">
        <f t="shared" si="201"/>
        <v>{time:'1:32', margin:-10, text: '', team: ''},</v>
      </c>
    </row>
    <row r="2314" spans="1:21" ht="15" hidden="1" customHeight="1">
      <c r="A2314" s="1">
        <v>6.3194444443913006E-2</v>
      </c>
      <c r="B2314" s="4">
        <f t="shared" si="202"/>
        <v>1</v>
      </c>
      <c r="C2314" s="2" t="s">
        <v>314</v>
      </c>
      <c r="I2314">
        <f t="shared" si="203"/>
        <v>-10</v>
      </c>
      <c r="R2314" t="str">
        <f t="shared" si="198"/>
        <v>1:31</v>
      </c>
      <c r="S2314" t="str">
        <f t="shared" si="200"/>
        <v>'</v>
      </c>
      <c r="T2314" s="1" t="str">
        <f t="shared" si="199"/>
        <v>1:31</v>
      </c>
      <c r="U2314" s="4" t="str">
        <f t="shared" si="201"/>
        <v>{time:'1:31', margin:-10, text: '', team: ''},</v>
      </c>
    </row>
    <row r="2315" spans="1:21" ht="15" hidden="1" customHeight="1">
      <c r="A2315" s="1">
        <v>6.2499999999468002E-2</v>
      </c>
      <c r="B2315" s="4">
        <f t="shared" si="202"/>
        <v>1</v>
      </c>
      <c r="C2315" s="2" t="s">
        <v>266</v>
      </c>
      <c r="I2315">
        <f t="shared" si="203"/>
        <v>-10</v>
      </c>
      <c r="R2315" t="str">
        <f t="shared" si="198"/>
        <v>1:30</v>
      </c>
      <c r="S2315" t="str">
        <f t="shared" si="200"/>
        <v>'</v>
      </c>
      <c r="T2315" s="1" t="str">
        <f t="shared" si="199"/>
        <v>1:30</v>
      </c>
      <c r="U2315" s="4" t="str">
        <f t="shared" si="201"/>
        <v>{time:'1:30', margin:-10, text: '', team: ''},</v>
      </c>
    </row>
    <row r="2316" spans="1:21" ht="15" hidden="1" customHeight="1">
      <c r="A2316" s="1">
        <v>6.1805555555022998E-2</v>
      </c>
      <c r="B2316" s="4">
        <f t="shared" si="202"/>
        <v>1</v>
      </c>
      <c r="C2316" s="2" t="s">
        <v>315</v>
      </c>
      <c r="I2316">
        <f t="shared" si="203"/>
        <v>-10</v>
      </c>
      <c r="R2316" t="str">
        <f t="shared" si="198"/>
        <v>1:29</v>
      </c>
      <c r="S2316" t="str">
        <f t="shared" si="200"/>
        <v>'</v>
      </c>
      <c r="T2316" s="1" t="str">
        <f t="shared" si="199"/>
        <v>1:29</v>
      </c>
      <c r="U2316" s="4" t="str">
        <f t="shared" si="201"/>
        <v>{time:'1:29', margin:-10, text: '', team: ''},</v>
      </c>
    </row>
    <row r="2317" spans="1:21">
      <c r="A2317" s="1">
        <v>6.1111111110578001E-2</v>
      </c>
      <c r="B2317" s="4">
        <f t="shared" si="202"/>
        <v>1</v>
      </c>
      <c r="C2317" s="2" t="s">
        <v>263</v>
      </c>
      <c r="D2317" s="1">
        <v>6.1111111111111116E-2</v>
      </c>
      <c r="E2317" s="2" t="s">
        <v>57</v>
      </c>
      <c r="F2317" s="2" t="s">
        <v>241</v>
      </c>
      <c r="G2317" s="2" t="s">
        <v>297</v>
      </c>
      <c r="H2317" s="2" t="s">
        <v>296</v>
      </c>
      <c r="I2317">
        <f t="shared" si="203"/>
        <v>-10</v>
      </c>
      <c r="R2317" t="str">
        <f t="shared" si="198"/>
        <v>1:28</v>
      </c>
      <c r="S2317" t="str">
        <f t="shared" si="200"/>
        <v>'</v>
      </c>
      <c r="T2317" s="1" t="str">
        <f t="shared" si="199"/>
        <v>1:28</v>
      </c>
      <c r="U2317" s="4" t="str">
        <f t="shared" si="201"/>
        <v>{time:'1:28', margin:-10, text: 'Jordan Mathews missed Three Point Jumper.', team: 'CAL'},</v>
      </c>
    </row>
    <row r="2318" spans="1:21" ht="15" customHeight="1">
      <c r="A2318" s="1">
        <v>6.0416666666132997E-2</v>
      </c>
      <c r="B2318" s="4">
        <f t="shared" si="202"/>
        <v>1</v>
      </c>
      <c r="C2318" s="2" t="s">
        <v>316</v>
      </c>
      <c r="D2318" s="1">
        <v>6.1111111111111116E-2</v>
      </c>
      <c r="E2318" s="2" t="s">
        <v>215</v>
      </c>
      <c r="F2318" s="2" t="s">
        <v>5</v>
      </c>
      <c r="G2318" s="2" t="s">
        <v>297</v>
      </c>
      <c r="H2318" s="2" t="s">
        <v>296</v>
      </c>
      <c r="I2318">
        <f t="shared" si="203"/>
        <v>-10</v>
      </c>
      <c r="R2318" t="str">
        <f t="shared" si="198"/>
        <v>1:27</v>
      </c>
      <c r="S2318" t="str">
        <f t="shared" si="200"/>
        <v>'</v>
      </c>
      <c r="T2318" s="1" t="str">
        <f t="shared" si="199"/>
        <v>1:27</v>
      </c>
      <c r="U2318" s="4" t="str">
        <f t="shared" si="201"/>
        <v>{time:'1:27', margin:-10, text: 'Stanford Defensive Rebound.', team: 'STANFORD'},</v>
      </c>
    </row>
    <row r="2319" spans="1:21" ht="15" hidden="1" customHeight="1">
      <c r="A2319" s="1">
        <v>5.9722222221688E-2</v>
      </c>
      <c r="B2319" s="4">
        <f t="shared" si="202"/>
        <v>1</v>
      </c>
      <c r="C2319" s="2" t="s">
        <v>261</v>
      </c>
      <c r="I2319">
        <f t="shared" si="203"/>
        <v>-10</v>
      </c>
      <c r="R2319" t="str">
        <f t="shared" si="198"/>
        <v>1:26</v>
      </c>
      <c r="S2319" t="str">
        <f t="shared" si="200"/>
        <v>'</v>
      </c>
      <c r="T2319" s="1" t="str">
        <f t="shared" si="199"/>
        <v>1:26</v>
      </c>
      <c r="U2319" s="4" t="str">
        <f t="shared" si="201"/>
        <v>{time:'1:26', margin:-10, text: '', team: ''},</v>
      </c>
    </row>
    <row r="2320" spans="1:21" ht="15" hidden="1" customHeight="1">
      <c r="A2320" s="1">
        <v>5.9027777777243003E-2</v>
      </c>
      <c r="B2320" s="4">
        <f t="shared" si="202"/>
        <v>1</v>
      </c>
      <c r="C2320" s="2" t="s">
        <v>260</v>
      </c>
      <c r="I2320">
        <f t="shared" si="203"/>
        <v>-10</v>
      </c>
      <c r="R2320" t="str">
        <f t="shared" si="198"/>
        <v>1:25</v>
      </c>
      <c r="S2320" t="str">
        <f t="shared" si="200"/>
        <v>'</v>
      </c>
      <c r="T2320" s="1" t="str">
        <f t="shared" si="199"/>
        <v>1:25</v>
      </c>
      <c r="U2320" s="4" t="str">
        <f t="shared" si="201"/>
        <v>{time:'1:25', margin:-10, text: '', team: ''},</v>
      </c>
    </row>
    <row r="2321" spans="1:21" ht="15" hidden="1" customHeight="1">
      <c r="A2321" s="1">
        <v>5.8333333332797999E-2</v>
      </c>
      <c r="B2321" s="4">
        <f t="shared" si="202"/>
        <v>1</v>
      </c>
      <c r="C2321" s="2" t="s">
        <v>259</v>
      </c>
      <c r="I2321">
        <f t="shared" si="203"/>
        <v>-10</v>
      </c>
      <c r="R2321" t="str">
        <f t="shared" si="198"/>
        <v>1:24</v>
      </c>
      <c r="S2321" t="str">
        <f t="shared" si="200"/>
        <v>'</v>
      </c>
      <c r="T2321" s="1" t="str">
        <f t="shared" si="199"/>
        <v>1:24</v>
      </c>
      <c r="U2321" s="4" t="str">
        <f t="shared" si="201"/>
        <v>{time:'1:24', margin:-10, text: '', team: ''},</v>
      </c>
    </row>
    <row r="2322" spans="1:21" ht="15" hidden="1" customHeight="1">
      <c r="A2322" s="1">
        <v>5.7638888888353002E-2</v>
      </c>
      <c r="B2322" s="4">
        <f t="shared" si="202"/>
        <v>1</v>
      </c>
      <c r="C2322" s="2" t="s">
        <v>265</v>
      </c>
      <c r="I2322">
        <f t="shared" si="203"/>
        <v>-10</v>
      </c>
      <c r="R2322" t="str">
        <f t="shared" si="198"/>
        <v>1:23</v>
      </c>
      <c r="S2322" t="str">
        <f t="shared" si="200"/>
        <v>'</v>
      </c>
      <c r="T2322" s="1" t="str">
        <f t="shared" si="199"/>
        <v>1:23</v>
      </c>
      <c r="U2322" s="4" t="str">
        <f t="shared" si="201"/>
        <v>{time:'1:23', margin:-10, text: '', team: ''},</v>
      </c>
    </row>
    <row r="2323" spans="1:21" ht="15" hidden="1" customHeight="1">
      <c r="A2323" s="1">
        <v>5.6944444443907997E-2</v>
      </c>
      <c r="B2323" s="4">
        <f t="shared" si="202"/>
        <v>1</v>
      </c>
      <c r="C2323" s="2" t="s">
        <v>258</v>
      </c>
      <c r="I2323">
        <f t="shared" si="203"/>
        <v>-10</v>
      </c>
      <c r="R2323" t="str">
        <f t="shared" si="198"/>
        <v>1:22</v>
      </c>
      <c r="S2323" t="str">
        <f t="shared" si="200"/>
        <v>'</v>
      </c>
      <c r="T2323" s="1" t="str">
        <f t="shared" si="199"/>
        <v>1:22</v>
      </c>
      <c r="U2323" s="4" t="str">
        <f t="shared" si="201"/>
        <v>{time:'1:22', margin:-10, text: '', team: ''},</v>
      </c>
    </row>
    <row r="2324" spans="1:21" ht="15" hidden="1" customHeight="1">
      <c r="A2324" s="1">
        <v>5.6249999999462903E-2</v>
      </c>
      <c r="B2324" s="4">
        <f t="shared" si="202"/>
        <v>1</v>
      </c>
      <c r="C2324" s="2" t="s">
        <v>264</v>
      </c>
      <c r="I2324">
        <f t="shared" si="203"/>
        <v>-10</v>
      </c>
      <c r="R2324" t="str">
        <f t="shared" si="198"/>
        <v>1:21</v>
      </c>
      <c r="S2324" t="str">
        <f t="shared" si="200"/>
        <v>'</v>
      </c>
      <c r="T2324" s="1" t="str">
        <f t="shared" si="199"/>
        <v>1:21</v>
      </c>
      <c r="U2324" s="4" t="str">
        <f t="shared" si="201"/>
        <v>{time:'1:21', margin:-10, text: '', team: ''},</v>
      </c>
    </row>
    <row r="2325" spans="1:21" ht="15" hidden="1" customHeight="1">
      <c r="A2325" s="1">
        <v>5.5555555555017899E-2</v>
      </c>
      <c r="B2325" s="4">
        <f t="shared" si="202"/>
        <v>1</v>
      </c>
      <c r="C2325" s="2" t="s">
        <v>256</v>
      </c>
      <c r="I2325">
        <f t="shared" si="203"/>
        <v>-10</v>
      </c>
      <c r="R2325" t="str">
        <f t="shared" si="198"/>
        <v>1:20</v>
      </c>
      <c r="S2325" t="str">
        <f t="shared" si="200"/>
        <v>'</v>
      </c>
      <c r="T2325" s="1" t="str">
        <f t="shared" si="199"/>
        <v>1:20</v>
      </c>
      <c r="U2325" s="4" t="str">
        <f t="shared" si="201"/>
        <v>{time:'1:20', margin:-10, text: '', team: ''},</v>
      </c>
    </row>
    <row r="2326" spans="1:21" ht="15" hidden="1" customHeight="1">
      <c r="A2326" s="1">
        <v>5.4861111110572902E-2</v>
      </c>
      <c r="B2326" s="4">
        <f t="shared" si="202"/>
        <v>1</v>
      </c>
      <c r="C2326" s="2" t="s">
        <v>262</v>
      </c>
      <c r="I2326">
        <f t="shared" si="203"/>
        <v>-10</v>
      </c>
      <c r="R2326" t="str">
        <f t="shared" si="198"/>
        <v>1:19</v>
      </c>
      <c r="S2326" t="str">
        <f t="shared" si="200"/>
        <v>'</v>
      </c>
      <c r="T2326" s="1" t="str">
        <f t="shared" si="199"/>
        <v>1:19</v>
      </c>
      <c r="U2326" s="4" t="str">
        <f t="shared" si="201"/>
        <v>{time:'1:19', margin:-10, text: '', team: ''},</v>
      </c>
    </row>
    <row r="2327" spans="1:21" ht="15" hidden="1" customHeight="1">
      <c r="A2327" s="1">
        <v>5.4166666666127898E-2</v>
      </c>
      <c r="B2327" s="4">
        <f t="shared" si="202"/>
        <v>1</v>
      </c>
      <c r="C2327" s="2" t="s">
        <v>255</v>
      </c>
      <c r="I2327">
        <f t="shared" si="203"/>
        <v>-10</v>
      </c>
      <c r="R2327" t="str">
        <f t="shared" si="198"/>
        <v>1:18</v>
      </c>
      <c r="S2327" t="str">
        <f t="shared" si="200"/>
        <v>'</v>
      </c>
      <c r="T2327" s="1" t="str">
        <f t="shared" si="199"/>
        <v>1:18</v>
      </c>
      <c r="U2327" s="4" t="str">
        <f t="shared" si="201"/>
        <v>{time:'1:18', margin:-10, text: '', team: ''},</v>
      </c>
    </row>
    <row r="2328" spans="1:21" ht="15" hidden="1" customHeight="1">
      <c r="A2328" s="1">
        <v>5.3472222221682901E-2</v>
      </c>
      <c r="B2328" s="4">
        <f t="shared" si="202"/>
        <v>1</v>
      </c>
      <c r="C2328" s="2" t="s">
        <v>257</v>
      </c>
      <c r="I2328">
        <f t="shared" si="203"/>
        <v>-10</v>
      </c>
      <c r="R2328" t="str">
        <f t="shared" si="198"/>
        <v>1:17</v>
      </c>
      <c r="S2328" t="str">
        <f t="shared" si="200"/>
        <v>'</v>
      </c>
      <c r="T2328" s="1" t="str">
        <f t="shared" si="199"/>
        <v>1:17</v>
      </c>
      <c r="U2328" s="4" t="str">
        <f t="shared" si="201"/>
        <v>{time:'1:17', margin:-10, text: '', team: ''},</v>
      </c>
    </row>
    <row r="2329" spans="1:21" ht="15" hidden="1" customHeight="1">
      <c r="A2329" s="1">
        <v>5.2777777777237897E-2</v>
      </c>
      <c r="B2329" s="4">
        <f t="shared" si="202"/>
        <v>1</v>
      </c>
      <c r="C2329" s="2" t="s">
        <v>253</v>
      </c>
      <c r="I2329">
        <f t="shared" si="203"/>
        <v>-10</v>
      </c>
      <c r="R2329" t="str">
        <f t="shared" si="198"/>
        <v>1:16</v>
      </c>
      <c r="S2329" t="str">
        <f t="shared" si="200"/>
        <v>'</v>
      </c>
      <c r="T2329" s="1" t="str">
        <f t="shared" si="199"/>
        <v>1:16</v>
      </c>
      <c r="U2329" s="4" t="str">
        <f t="shared" si="201"/>
        <v>{time:'1:16', margin:-10, text: '', team: ''},</v>
      </c>
    </row>
    <row r="2330" spans="1:21" ht="15" hidden="1" customHeight="1">
      <c r="A2330" s="1">
        <v>5.20833333327929E-2</v>
      </c>
      <c r="B2330" s="4">
        <f t="shared" si="202"/>
        <v>1</v>
      </c>
      <c r="C2330" s="2" t="s">
        <v>252</v>
      </c>
      <c r="I2330">
        <f t="shared" si="203"/>
        <v>-10</v>
      </c>
      <c r="R2330" t="str">
        <f t="shared" si="198"/>
        <v>1:15</v>
      </c>
      <c r="S2330" t="str">
        <f t="shared" si="200"/>
        <v>'</v>
      </c>
      <c r="T2330" s="1" t="str">
        <f t="shared" si="199"/>
        <v>1:15</v>
      </c>
      <c r="U2330" s="4" t="str">
        <f t="shared" si="201"/>
        <v>{time:'1:15', margin:-10, text: '', team: ''},</v>
      </c>
    </row>
    <row r="2331" spans="1:21" ht="15" hidden="1" customHeight="1">
      <c r="A2331" s="1">
        <v>5.1388888888347903E-2</v>
      </c>
      <c r="B2331" s="4">
        <f t="shared" si="202"/>
        <v>1</v>
      </c>
      <c r="C2331" s="2" t="s">
        <v>251</v>
      </c>
      <c r="I2331">
        <f t="shared" si="203"/>
        <v>-10</v>
      </c>
      <c r="R2331" t="str">
        <f t="shared" si="198"/>
        <v>1:14</v>
      </c>
      <c r="S2331" t="str">
        <f t="shared" si="200"/>
        <v>'</v>
      </c>
      <c r="T2331" s="1" t="str">
        <f t="shared" si="199"/>
        <v>1:14</v>
      </c>
      <c r="U2331" s="4" t="str">
        <f t="shared" si="201"/>
        <v>{time:'1:14', margin:-10, text: '', team: ''},</v>
      </c>
    </row>
    <row r="2332" spans="1:21" ht="15" hidden="1" customHeight="1">
      <c r="A2332" s="1">
        <v>5.0694444443902899E-2</v>
      </c>
      <c r="B2332" s="4">
        <f t="shared" si="202"/>
        <v>1</v>
      </c>
      <c r="C2332" s="2" t="s">
        <v>254</v>
      </c>
      <c r="I2332">
        <f t="shared" si="203"/>
        <v>-10</v>
      </c>
      <c r="R2332" t="str">
        <f t="shared" si="198"/>
        <v>1:13</v>
      </c>
      <c r="S2332" t="str">
        <f t="shared" si="200"/>
        <v>'</v>
      </c>
      <c r="T2332" s="1" t="str">
        <f t="shared" si="199"/>
        <v>1:13</v>
      </c>
      <c r="U2332" s="4" t="str">
        <f t="shared" si="201"/>
        <v>{time:'1:13', margin:-10, text: '', team: ''},</v>
      </c>
    </row>
    <row r="2333" spans="1:21" ht="15" hidden="1" customHeight="1">
      <c r="A2333" s="1">
        <v>4.9999999999457902E-2</v>
      </c>
      <c r="B2333" s="4">
        <f t="shared" si="202"/>
        <v>1</v>
      </c>
      <c r="C2333" s="2" t="s">
        <v>317</v>
      </c>
      <c r="I2333">
        <f t="shared" si="203"/>
        <v>-10</v>
      </c>
      <c r="R2333" t="str">
        <f t="shared" si="198"/>
        <v>1:12</v>
      </c>
      <c r="S2333" t="str">
        <f t="shared" si="200"/>
        <v>'</v>
      </c>
      <c r="T2333" s="1" t="str">
        <f t="shared" si="199"/>
        <v>1:12</v>
      </c>
      <c r="U2333" s="4" t="str">
        <f t="shared" si="201"/>
        <v>{time:'1:12', margin:-10, text: '', team: ''},</v>
      </c>
    </row>
    <row r="2334" spans="1:21" ht="15" hidden="1" customHeight="1">
      <c r="A2334" s="1">
        <v>4.9305555555012898E-2</v>
      </c>
      <c r="B2334" s="4">
        <f t="shared" si="202"/>
        <v>1</v>
      </c>
      <c r="C2334" s="2" t="s">
        <v>250</v>
      </c>
      <c r="I2334">
        <f t="shared" si="203"/>
        <v>-10</v>
      </c>
      <c r="R2334" t="str">
        <f t="shared" si="198"/>
        <v>1:11</v>
      </c>
      <c r="S2334" t="str">
        <f t="shared" si="200"/>
        <v>'</v>
      </c>
      <c r="T2334" s="1" t="str">
        <f t="shared" si="199"/>
        <v>1:11</v>
      </c>
      <c r="U2334" s="4" t="str">
        <f t="shared" si="201"/>
        <v>{time:'1:11', margin:-10, text: '', team: ''},</v>
      </c>
    </row>
    <row r="2335" spans="1:21" ht="15" hidden="1" customHeight="1">
      <c r="A2335" s="1">
        <v>4.8611111110567901E-2</v>
      </c>
      <c r="B2335" s="4">
        <f t="shared" si="202"/>
        <v>1</v>
      </c>
      <c r="C2335" s="2" t="s">
        <v>318</v>
      </c>
      <c r="I2335">
        <f t="shared" si="203"/>
        <v>-10</v>
      </c>
      <c r="R2335" t="str">
        <f t="shared" si="198"/>
        <v>1:10</v>
      </c>
      <c r="S2335" t="str">
        <f t="shared" si="200"/>
        <v>'</v>
      </c>
      <c r="T2335" s="1" t="str">
        <f t="shared" si="199"/>
        <v>1:10</v>
      </c>
      <c r="U2335" s="4" t="str">
        <f t="shared" si="201"/>
        <v>{time:'1:10', margin:-10, text: '', team: ''},</v>
      </c>
    </row>
    <row r="2336" spans="1:21" ht="15" hidden="1" customHeight="1">
      <c r="A2336" s="1">
        <v>4.7916666666122897E-2</v>
      </c>
      <c r="B2336" s="4">
        <f t="shared" si="202"/>
        <v>1</v>
      </c>
      <c r="C2336" s="2" t="s">
        <v>319</v>
      </c>
      <c r="I2336">
        <f t="shared" si="203"/>
        <v>-10</v>
      </c>
      <c r="R2336" t="str">
        <f t="shared" si="198"/>
        <v>1:09</v>
      </c>
      <c r="S2336" t="str">
        <f t="shared" si="200"/>
        <v>'</v>
      </c>
      <c r="T2336" s="1" t="str">
        <f t="shared" si="199"/>
        <v>1:09</v>
      </c>
      <c r="U2336" s="4" t="str">
        <f t="shared" si="201"/>
        <v>{time:'1:09', margin:-10, text: '', team: ''},</v>
      </c>
    </row>
    <row r="2337" spans="1:21" ht="15" hidden="1" customHeight="1">
      <c r="A2337" s="1">
        <v>4.7222222221677899E-2</v>
      </c>
      <c r="B2337" s="4">
        <f t="shared" si="202"/>
        <v>1</v>
      </c>
      <c r="C2337" s="2" t="s">
        <v>320</v>
      </c>
      <c r="I2337">
        <f t="shared" si="203"/>
        <v>-10</v>
      </c>
      <c r="R2337" t="str">
        <f t="shared" si="198"/>
        <v>1:08</v>
      </c>
      <c r="S2337" t="str">
        <f t="shared" si="200"/>
        <v>'</v>
      </c>
      <c r="T2337" s="1" t="str">
        <f t="shared" si="199"/>
        <v>1:08</v>
      </c>
      <c r="U2337" s="4" t="str">
        <f t="shared" si="201"/>
        <v>{time:'1:08', margin:-10, text: '', team: ''},</v>
      </c>
    </row>
    <row r="2338" spans="1:21" ht="15" hidden="1" customHeight="1">
      <c r="A2338" s="1">
        <v>4.6527777777232902E-2</v>
      </c>
      <c r="B2338" s="4">
        <f t="shared" si="202"/>
        <v>1</v>
      </c>
      <c r="C2338" s="2" t="s">
        <v>321</v>
      </c>
      <c r="I2338">
        <f t="shared" si="203"/>
        <v>-10</v>
      </c>
      <c r="R2338" t="str">
        <f t="shared" si="198"/>
        <v>1:07</v>
      </c>
      <c r="S2338" t="str">
        <f t="shared" si="200"/>
        <v>'</v>
      </c>
      <c r="T2338" s="1" t="str">
        <f t="shared" si="199"/>
        <v>1:07</v>
      </c>
      <c r="U2338" s="4" t="str">
        <f t="shared" si="201"/>
        <v>{time:'1:07', margin:-10, text: '', team: ''},</v>
      </c>
    </row>
    <row r="2339" spans="1:21" ht="15" customHeight="1">
      <c r="A2339" s="1">
        <v>4.5833333332787898E-2</v>
      </c>
      <c r="B2339" s="4">
        <f t="shared" si="202"/>
        <v>1</v>
      </c>
      <c r="C2339" s="2" t="s">
        <v>322</v>
      </c>
      <c r="D2339" s="1">
        <v>4.5833333333333337E-2</v>
      </c>
      <c r="E2339" s="2" t="s">
        <v>110</v>
      </c>
      <c r="F2339" s="2" t="s">
        <v>241</v>
      </c>
      <c r="G2339" s="2" t="s">
        <v>297</v>
      </c>
      <c r="H2339" s="2" t="s">
        <v>296</v>
      </c>
      <c r="I2339">
        <f t="shared" si="203"/>
        <v>-10</v>
      </c>
      <c r="R2339" t="str">
        <f t="shared" si="198"/>
        <v>1:06</v>
      </c>
      <c r="S2339" t="str">
        <f t="shared" si="200"/>
        <v>'</v>
      </c>
      <c r="T2339" s="1" t="str">
        <f t="shared" si="199"/>
        <v>1:06</v>
      </c>
      <c r="U2339" s="4" t="str">
        <f t="shared" si="201"/>
        <v>{time:'1:06', margin:-10, text: 'Foul on Tyrone Wallace.', team: 'CAL'},</v>
      </c>
    </row>
    <row r="2340" spans="1:21">
      <c r="A2340" s="1">
        <v>4.5138888888342901E-2</v>
      </c>
      <c r="B2340" s="4">
        <f t="shared" si="202"/>
        <v>1</v>
      </c>
      <c r="C2340" s="2" t="s">
        <v>323</v>
      </c>
      <c r="D2340" s="1">
        <v>4.5833333333333337E-2</v>
      </c>
      <c r="E2340" s="2" t="s">
        <v>195</v>
      </c>
      <c r="F2340" s="2" t="s">
        <v>5</v>
      </c>
      <c r="G2340" s="2" t="s">
        <v>297</v>
      </c>
      <c r="H2340" s="2" t="s">
        <v>296</v>
      </c>
      <c r="I2340">
        <f t="shared" si="203"/>
        <v>-10</v>
      </c>
      <c r="R2340" t="str">
        <f t="shared" si="198"/>
        <v>1:05</v>
      </c>
      <c r="S2340" t="str">
        <f t="shared" si="200"/>
        <v>'</v>
      </c>
      <c r="T2340" s="1" t="str">
        <f t="shared" si="199"/>
        <v>1:05</v>
      </c>
      <c r="U2340" s="4" t="str">
        <f t="shared" si="201"/>
        <v>{time:'1:05', margin:-10, text: 'Anthony Brown missed Free Throw.', team: 'STANFORD'},</v>
      </c>
    </row>
    <row r="2341" spans="1:21" ht="15" customHeight="1">
      <c r="A2341" s="1">
        <v>4.4444444443897897E-2</v>
      </c>
      <c r="B2341" s="4">
        <f t="shared" si="202"/>
        <v>1</v>
      </c>
      <c r="C2341" s="2" t="s">
        <v>324</v>
      </c>
      <c r="D2341" s="1">
        <v>4.5833333333333337E-2</v>
      </c>
      <c r="E2341" s="2" t="s">
        <v>81</v>
      </c>
      <c r="F2341" s="2" t="s">
        <v>5</v>
      </c>
      <c r="G2341" s="2" t="s">
        <v>297</v>
      </c>
      <c r="H2341" s="2" t="s">
        <v>296</v>
      </c>
      <c r="I2341">
        <f t="shared" si="203"/>
        <v>-10</v>
      </c>
      <c r="R2341" t="str">
        <f t="shared" si="198"/>
        <v>1:04</v>
      </c>
      <c r="S2341" t="str">
        <f t="shared" si="200"/>
        <v>'</v>
      </c>
      <c r="T2341" s="1" t="str">
        <f t="shared" si="199"/>
        <v>1:04</v>
      </c>
      <c r="U2341" s="4" t="str">
        <f t="shared" si="201"/>
        <v>{time:'1:04', margin:-10, text: 'Stanford Deadball Team Rebound.', team: 'STANFORD'},</v>
      </c>
    </row>
    <row r="2342" spans="1:21">
      <c r="A2342" s="1">
        <v>4.37499999994529E-2</v>
      </c>
      <c r="B2342" s="4">
        <f t="shared" si="202"/>
        <v>1</v>
      </c>
      <c r="C2342" s="2" t="s">
        <v>325</v>
      </c>
      <c r="D2342" s="1">
        <v>4.5833333333333337E-2</v>
      </c>
      <c r="E2342" s="2" t="s">
        <v>195</v>
      </c>
      <c r="F2342" s="2" t="s">
        <v>5</v>
      </c>
      <c r="G2342" s="2" t="s">
        <v>297</v>
      </c>
      <c r="H2342" s="2" t="s">
        <v>296</v>
      </c>
      <c r="I2342">
        <f t="shared" si="203"/>
        <v>-10</v>
      </c>
      <c r="R2342" t="str">
        <f t="shared" si="198"/>
        <v>1:03</v>
      </c>
      <c r="S2342" t="str">
        <f t="shared" si="200"/>
        <v>'</v>
      </c>
      <c r="T2342" s="1" t="str">
        <f t="shared" si="199"/>
        <v>1:03</v>
      </c>
      <c r="U2342" s="4" t="str">
        <f t="shared" si="201"/>
        <v>{time:'1:03', margin:-10, text: 'Anthony Brown missed Free Throw.', team: 'STANFORD'},</v>
      </c>
    </row>
    <row r="2343" spans="1:21" ht="15" customHeight="1">
      <c r="A2343" s="1">
        <v>4.3055555555008E-2</v>
      </c>
      <c r="B2343" s="4">
        <f t="shared" si="202"/>
        <v>1</v>
      </c>
      <c r="C2343" s="2" t="s">
        <v>326</v>
      </c>
      <c r="D2343" s="1">
        <v>4.5833333333333337E-2</v>
      </c>
      <c r="E2343" s="2" t="s">
        <v>15</v>
      </c>
      <c r="F2343" s="2" t="s">
        <v>241</v>
      </c>
      <c r="G2343" s="2" t="s">
        <v>297</v>
      </c>
      <c r="H2343" s="2" t="s">
        <v>296</v>
      </c>
      <c r="I2343">
        <f t="shared" si="203"/>
        <v>-10</v>
      </c>
      <c r="R2343" t="str">
        <f t="shared" si="198"/>
        <v>1:02</v>
      </c>
      <c r="S2343" t="str">
        <f t="shared" si="200"/>
        <v>'</v>
      </c>
      <c r="T2343" s="1" t="str">
        <f t="shared" si="199"/>
        <v>1:02</v>
      </c>
      <c r="U2343" s="4" t="str">
        <f t="shared" si="201"/>
        <v>{time:'1:02', margin:-10, text: 'David Kravish Defensive Rebound.', team: 'CAL'},</v>
      </c>
    </row>
    <row r="2344" spans="1:21" ht="15" hidden="1" customHeight="1">
      <c r="A2344" s="1">
        <v>4.2361111110563003E-2</v>
      </c>
      <c r="B2344" s="4">
        <f t="shared" si="202"/>
        <v>1</v>
      </c>
      <c r="C2344" s="2" t="s">
        <v>327</v>
      </c>
      <c r="I2344">
        <f t="shared" si="203"/>
        <v>-10</v>
      </c>
      <c r="R2344" t="str">
        <f t="shared" si="198"/>
        <v>1:01</v>
      </c>
      <c r="S2344" t="str">
        <f t="shared" si="200"/>
        <v>'</v>
      </c>
      <c r="T2344" s="1" t="str">
        <f t="shared" si="199"/>
        <v>1:01</v>
      </c>
      <c r="U2344" s="4" t="str">
        <f t="shared" si="201"/>
        <v>{time:'1:01', margin:-10, text: '', team: ''},</v>
      </c>
    </row>
    <row r="2345" spans="1:21" ht="15" hidden="1" customHeight="1">
      <c r="A2345" s="1">
        <v>4.1666666666117999E-2</v>
      </c>
      <c r="B2345" s="4">
        <f t="shared" si="202"/>
        <v>1</v>
      </c>
      <c r="C2345" s="2" t="s">
        <v>309</v>
      </c>
      <c r="I2345">
        <f t="shared" si="203"/>
        <v>-10</v>
      </c>
      <c r="R2345" t="str">
        <f t="shared" si="198"/>
        <v>1:00</v>
      </c>
      <c r="S2345" t="str">
        <f t="shared" si="200"/>
        <v>'</v>
      </c>
      <c r="T2345" s="1" t="str">
        <f t="shared" si="199"/>
        <v>1:00</v>
      </c>
      <c r="U2345" s="4" t="str">
        <f t="shared" si="201"/>
        <v>{time:'1:00', margin:-10, text: '', team: ''},</v>
      </c>
    </row>
    <row r="2346" spans="1:21">
      <c r="A2346" s="1">
        <v>4.0972222221673002E-2</v>
      </c>
      <c r="B2346" s="4">
        <f t="shared" si="202"/>
        <v>0</v>
      </c>
      <c r="C2346" s="2" t="s">
        <v>287</v>
      </c>
      <c r="D2346" s="1">
        <v>4.0972222222222222E-2</v>
      </c>
      <c r="E2346" s="2" t="s">
        <v>55</v>
      </c>
      <c r="F2346" s="2" t="s">
        <v>241</v>
      </c>
      <c r="G2346" s="2" t="s">
        <v>297</v>
      </c>
      <c r="H2346" s="2" t="s">
        <v>296</v>
      </c>
      <c r="I2346">
        <f t="shared" si="203"/>
        <v>-10</v>
      </c>
      <c r="R2346" t="str">
        <f t="shared" si="198"/>
        <v>0:59</v>
      </c>
      <c r="S2346" t="str">
        <f t="shared" si="200"/>
        <v>'</v>
      </c>
      <c r="T2346" s="1" t="str">
        <f t="shared" si="199"/>
        <v>0:59</v>
      </c>
      <c r="U2346" s="4" t="str">
        <f t="shared" si="201"/>
        <v>{time:'0:59', margin:-10, text: 'David Kravish missed Jumper.', team: 'CAL'},</v>
      </c>
    </row>
    <row r="2347" spans="1:21" ht="15" customHeight="1">
      <c r="A2347" s="1">
        <v>4.0277777777227998E-2</v>
      </c>
      <c r="B2347" s="4">
        <f t="shared" si="202"/>
        <v>0</v>
      </c>
      <c r="C2347" s="2" t="s">
        <v>285</v>
      </c>
      <c r="D2347" s="1">
        <v>4.0972222222222222E-2</v>
      </c>
      <c r="E2347" s="2" t="s">
        <v>36</v>
      </c>
      <c r="F2347" s="2" t="s">
        <v>5</v>
      </c>
      <c r="G2347" s="2" t="s">
        <v>297</v>
      </c>
      <c r="H2347" s="2" t="s">
        <v>296</v>
      </c>
      <c r="I2347">
        <f t="shared" si="203"/>
        <v>-10</v>
      </c>
      <c r="R2347" t="str">
        <f t="shared" si="198"/>
        <v>0:58</v>
      </c>
      <c r="S2347" t="str">
        <f t="shared" si="200"/>
        <v>'</v>
      </c>
      <c r="T2347" s="1" t="str">
        <f t="shared" si="199"/>
        <v>0:58</v>
      </c>
      <c r="U2347" s="4" t="str">
        <f t="shared" si="201"/>
        <v>{time:'0:58', margin:-10, text: 'Chasson Randle Defensive Rebound.', team: 'STANFORD'},</v>
      </c>
    </row>
    <row r="2348" spans="1:21" ht="15" hidden="1" customHeight="1">
      <c r="A2348" s="1">
        <v>3.9583333332783001E-2</v>
      </c>
      <c r="B2348" s="4">
        <f t="shared" si="202"/>
        <v>0</v>
      </c>
      <c r="C2348" s="2" t="s">
        <v>297</v>
      </c>
      <c r="I2348">
        <f t="shared" si="203"/>
        <v>-10</v>
      </c>
      <c r="R2348" t="str">
        <f t="shared" si="198"/>
        <v>0:57</v>
      </c>
      <c r="S2348" t="str">
        <f t="shared" si="200"/>
        <v>'</v>
      </c>
      <c r="T2348" s="1" t="str">
        <f t="shared" si="199"/>
        <v>0:57</v>
      </c>
      <c r="U2348" s="4" t="str">
        <f t="shared" si="201"/>
        <v>{time:'0:57', margin:-10, text: '', team: ''},</v>
      </c>
    </row>
    <row r="2349" spans="1:21" ht="15" hidden="1" customHeight="1">
      <c r="A2349" s="1">
        <v>3.8888888888337997E-2</v>
      </c>
      <c r="B2349" s="4">
        <f t="shared" si="202"/>
        <v>0</v>
      </c>
      <c r="C2349" s="2" t="s">
        <v>284</v>
      </c>
      <c r="I2349">
        <f t="shared" si="203"/>
        <v>-10</v>
      </c>
      <c r="R2349" t="str">
        <f t="shared" si="198"/>
        <v>0:56</v>
      </c>
      <c r="S2349" t="str">
        <f t="shared" si="200"/>
        <v>'</v>
      </c>
      <c r="T2349" s="1" t="str">
        <f t="shared" si="199"/>
        <v>0:56</v>
      </c>
      <c r="U2349" s="4" t="str">
        <f t="shared" si="201"/>
        <v>{time:'0:56', margin:-10, text: '', team: ''},</v>
      </c>
    </row>
    <row r="2350" spans="1:21" ht="15" hidden="1" customHeight="1">
      <c r="A2350" s="1">
        <v>3.8194444443893E-2</v>
      </c>
      <c r="B2350" s="4">
        <f t="shared" si="202"/>
        <v>0</v>
      </c>
      <c r="C2350" s="2" t="s">
        <v>293</v>
      </c>
      <c r="I2350">
        <f t="shared" si="203"/>
        <v>-10</v>
      </c>
      <c r="R2350" t="str">
        <f t="shared" si="198"/>
        <v>0:55</v>
      </c>
      <c r="S2350" t="str">
        <f t="shared" si="200"/>
        <v>'</v>
      </c>
      <c r="T2350" s="1" t="str">
        <f t="shared" si="199"/>
        <v>0:55</v>
      </c>
      <c r="U2350" s="4" t="str">
        <f t="shared" si="201"/>
        <v>{time:'0:55', margin:-10, text: '', team: ''},</v>
      </c>
    </row>
    <row r="2351" spans="1:21" ht="15" hidden="1" customHeight="1">
      <c r="A2351" s="1">
        <v>3.7499999999448003E-2</v>
      </c>
      <c r="B2351" s="4">
        <f t="shared" si="202"/>
        <v>0</v>
      </c>
      <c r="C2351" s="2" t="s">
        <v>282</v>
      </c>
      <c r="I2351">
        <f t="shared" si="203"/>
        <v>-10</v>
      </c>
      <c r="R2351" t="str">
        <f t="shared" si="198"/>
        <v>0:54</v>
      </c>
      <c r="S2351" t="str">
        <f t="shared" si="200"/>
        <v>'</v>
      </c>
      <c r="T2351" s="1" t="str">
        <f t="shared" si="199"/>
        <v>0:54</v>
      </c>
      <c r="U2351" s="4" t="str">
        <f t="shared" si="201"/>
        <v>{time:'0:54', margin:-10, text: '', team: ''},</v>
      </c>
    </row>
    <row r="2352" spans="1:21" ht="15" hidden="1" customHeight="1">
      <c r="A2352" s="1">
        <v>3.6805555555002999E-2</v>
      </c>
      <c r="B2352" s="4">
        <f t="shared" si="202"/>
        <v>0</v>
      </c>
      <c r="C2352" s="2" t="s">
        <v>310</v>
      </c>
      <c r="I2352">
        <f t="shared" si="203"/>
        <v>-10</v>
      </c>
      <c r="R2352" t="str">
        <f t="shared" si="198"/>
        <v>0:53</v>
      </c>
      <c r="S2352" t="str">
        <f t="shared" si="200"/>
        <v>'</v>
      </c>
      <c r="T2352" s="1" t="str">
        <f t="shared" si="199"/>
        <v>0:53</v>
      </c>
      <c r="U2352" s="4" t="str">
        <f t="shared" si="201"/>
        <v>{time:'0:53', margin:-10, text: '', team: ''},</v>
      </c>
    </row>
    <row r="2353" spans="1:21" ht="15" hidden="1" customHeight="1">
      <c r="A2353" s="1">
        <v>3.6111111110558002E-2</v>
      </c>
      <c r="B2353" s="4">
        <f t="shared" si="202"/>
        <v>0</v>
      </c>
      <c r="C2353" s="2" t="s">
        <v>280</v>
      </c>
      <c r="I2353">
        <f t="shared" si="203"/>
        <v>-10</v>
      </c>
      <c r="R2353" t="str">
        <f t="shared" si="198"/>
        <v>0:52</v>
      </c>
      <c r="S2353" t="str">
        <f t="shared" si="200"/>
        <v>'</v>
      </c>
      <c r="T2353" s="1" t="str">
        <f t="shared" si="199"/>
        <v>0:52</v>
      </c>
      <c r="U2353" s="4" t="str">
        <f t="shared" si="201"/>
        <v>{time:'0:52', margin:-10, text: '', team: ''},</v>
      </c>
    </row>
    <row r="2354" spans="1:21" ht="15" hidden="1" customHeight="1">
      <c r="A2354" s="1">
        <v>3.5416666666112998E-2</v>
      </c>
      <c r="B2354" s="4">
        <f t="shared" si="202"/>
        <v>0</v>
      </c>
      <c r="C2354" s="2" t="s">
        <v>311</v>
      </c>
      <c r="I2354">
        <f t="shared" si="203"/>
        <v>-10</v>
      </c>
      <c r="R2354" t="str">
        <f t="shared" si="198"/>
        <v>0:51</v>
      </c>
      <c r="S2354" t="str">
        <f t="shared" si="200"/>
        <v>'</v>
      </c>
      <c r="T2354" s="1" t="str">
        <f t="shared" si="199"/>
        <v>0:51</v>
      </c>
      <c r="U2354" s="4" t="str">
        <f t="shared" si="201"/>
        <v>{time:'0:51', margin:-10, text: '', team: ''},</v>
      </c>
    </row>
    <row r="2355" spans="1:21" ht="15" hidden="1" customHeight="1">
      <c r="A2355" s="1">
        <v>3.4722222221668E-2</v>
      </c>
      <c r="B2355" s="4">
        <f t="shared" si="202"/>
        <v>0</v>
      </c>
      <c r="C2355" s="2" t="s">
        <v>279</v>
      </c>
      <c r="I2355">
        <f t="shared" si="203"/>
        <v>-10</v>
      </c>
      <c r="R2355" t="str">
        <f t="shared" si="198"/>
        <v>0:50</v>
      </c>
      <c r="S2355" t="str">
        <f t="shared" si="200"/>
        <v>'</v>
      </c>
      <c r="T2355" s="1" t="str">
        <f t="shared" si="199"/>
        <v>0:50</v>
      </c>
      <c r="U2355" s="4" t="str">
        <f t="shared" si="201"/>
        <v>{time:'0:50', margin:-10, text: '', team: ''},</v>
      </c>
    </row>
    <row r="2356" spans="1:21" ht="15" hidden="1" customHeight="1">
      <c r="A2356" s="1">
        <v>3.4027777777223003E-2</v>
      </c>
      <c r="B2356" s="4">
        <f t="shared" si="202"/>
        <v>0</v>
      </c>
      <c r="C2356" s="2" t="s">
        <v>312</v>
      </c>
      <c r="I2356">
        <f t="shared" si="203"/>
        <v>-10</v>
      </c>
      <c r="R2356" t="str">
        <f t="shared" si="198"/>
        <v>0:49</v>
      </c>
      <c r="S2356" t="str">
        <f t="shared" si="200"/>
        <v>'</v>
      </c>
      <c r="T2356" s="1" t="str">
        <f t="shared" si="199"/>
        <v>0:49</v>
      </c>
      <c r="U2356" s="4" t="str">
        <f t="shared" si="201"/>
        <v>{time:'0:49', margin:-10, text: '', team: ''},</v>
      </c>
    </row>
    <row r="2357" spans="1:21" ht="15" hidden="1" customHeight="1">
      <c r="A2357" s="1">
        <v>3.3333333332777999E-2</v>
      </c>
      <c r="B2357" s="4">
        <f t="shared" si="202"/>
        <v>0</v>
      </c>
      <c r="C2357" s="2" t="s">
        <v>277</v>
      </c>
      <c r="I2357">
        <f t="shared" si="203"/>
        <v>-10</v>
      </c>
      <c r="R2357" t="str">
        <f t="shared" ref="R2357:R2405" si="204">B2357&amp;":"&amp;C2357</f>
        <v>0:48</v>
      </c>
      <c r="S2357" t="str">
        <f t="shared" si="200"/>
        <v>'</v>
      </c>
      <c r="T2357" s="1" t="str">
        <f t="shared" ref="T2357:T2405" si="205">R2357</f>
        <v>0:48</v>
      </c>
      <c r="U2357" s="4" t="str">
        <f t="shared" si="201"/>
        <v>{time:'0:48', margin:-10, text: '', team: ''},</v>
      </c>
    </row>
    <row r="2358" spans="1:21" ht="15" hidden="1" customHeight="1">
      <c r="A2358" s="1">
        <v>3.2638888888333002E-2</v>
      </c>
      <c r="B2358" s="4">
        <f t="shared" si="202"/>
        <v>0</v>
      </c>
      <c r="C2358" s="2" t="s">
        <v>289</v>
      </c>
      <c r="I2358">
        <f t="shared" si="203"/>
        <v>-10</v>
      </c>
      <c r="R2358" t="str">
        <f t="shared" si="204"/>
        <v>0:47</v>
      </c>
      <c r="S2358" t="str">
        <f t="shared" si="200"/>
        <v>'</v>
      </c>
      <c r="T2358" s="1" t="str">
        <f t="shared" si="205"/>
        <v>0:47</v>
      </c>
      <c r="U2358" s="4" t="str">
        <f t="shared" si="201"/>
        <v>{time:'0:47', margin:-10, text: '', team: ''},</v>
      </c>
    </row>
    <row r="2359" spans="1:21" ht="15" hidden="1" customHeight="1">
      <c r="A2359" s="1">
        <v>3.1944444443887998E-2</v>
      </c>
      <c r="B2359" s="4">
        <f t="shared" si="202"/>
        <v>0</v>
      </c>
      <c r="C2359" s="2" t="s">
        <v>276</v>
      </c>
      <c r="I2359">
        <f t="shared" si="203"/>
        <v>-10</v>
      </c>
      <c r="R2359" t="str">
        <f t="shared" si="204"/>
        <v>0:46</v>
      </c>
      <c r="S2359" t="str">
        <f t="shared" si="200"/>
        <v>'</v>
      </c>
      <c r="T2359" s="1" t="str">
        <f t="shared" si="205"/>
        <v>0:46</v>
      </c>
      <c r="U2359" s="4" t="str">
        <f t="shared" si="201"/>
        <v>{time:'0:46', margin:-10, text: '', team: ''},</v>
      </c>
    </row>
    <row r="2360" spans="1:21" ht="15" hidden="1" customHeight="1">
      <c r="A2360" s="1">
        <v>3.1249999999443001E-2</v>
      </c>
      <c r="B2360" s="4">
        <f t="shared" si="202"/>
        <v>0</v>
      </c>
      <c r="C2360" s="2" t="s">
        <v>286</v>
      </c>
      <c r="I2360">
        <f t="shared" si="203"/>
        <v>-10</v>
      </c>
      <c r="R2360" t="str">
        <f t="shared" si="204"/>
        <v>0:45</v>
      </c>
      <c r="S2360" t="str">
        <f t="shared" si="200"/>
        <v>'</v>
      </c>
      <c r="T2360" s="1" t="str">
        <f t="shared" si="205"/>
        <v>0:45</v>
      </c>
      <c r="U2360" s="4" t="str">
        <f t="shared" si="201"/>
        <v>{time:'0:45', margin:-10, text: '', team: ''},</v>
      </c>
    </row>
    <row r="2361" spans="1:21" ht="15" hidden="1" customHeight="1">
      <c r="A2361" s="1">
        <v>3.0555555554998001E-2</v>
      </c>
      <c r="B2361" s="4">
        <f t="shared" si="202"/>
        <v>0</v>
      </c>
      <c r="C2361" s="2" t="s">
        <v>274</v>
      </c>
      <c r="I2361">
        <f t="shared" si="203"/>
        <v>-10</v>
      </c>
      <c r="R2361" t="str">
        <f t="shared" si="204"/>
        <v>0:44</v>
      </c>
      <c r="S2361" t="str">
        <f t="shared" si="200"/>
        <v>'</v>
      </c>
      <c r="T2361" s="1" t="str">
        <f t="shared" si="205"/>
        <v>0:44</v>
      </c>
      <c r="U2361" s="4" t="str">
        <f t="shared" si="201"/>
        <v>{time:'0:44', margin:-10, text: '', team: ''},</v>
      </c>
    </row>
    <row r="2362" spans="1:21" ht="15" customHeight="1">
      <c r="A2362" s="1">
        <v>2.9861111110553899E-2</v>
      </c>
      <c r="B2362" s="4">
        <f t="shared" si="202"/>
        <v>0</v>
      </c>
      <c r="C2362" s="2" t="s">
        <v>283</v>
      </c>
      <c r="D2362" s="1">
        <v>2.9861111111111113E-2</v>
      </c>
      <c r="E2362" s="2" t="s">
        <v>216</v>
      </c>
      <c r="F2362" s="2" t="s">
        <v>241</v>
      </c>
      <c r="G2362" s="2" t="s">
        <v>297</v>
      </c>
      <c r="H2362" s="2" t="s">
        <v>296</v>
      </c>
      <c r="I2362">
        <f t="shared" si="203"/>
        <v>-10</v>
      </c>
      <c r="R2362" t="str">
        <f t="shared" si="204"/>
        <v>0:43</v>
      </c>
      <c r="S2362" t="str">
        <f t="shared" si="200"/>
        <v>'</v>
      </c>
      <c r="T2362" s="1" t="str">
        <f t="shared" si="205"/>
        <v>0:43</v>
      </c>
      <c r="U2362" s="4" t="str">
        <f t="shared" si="201"/>
        <v>{time:'0:43', margin:-10, text: 'Foul on Sam Singer.', team: 'CAL'},</v>
      </c>
    </row>
    <row r="2363" spans="1:21" ht="15" customHeight="1">
      <c r="A2363" s="1">
        <v>2.9166666666108901E-2</v>
      </c>
      <c r="B2363" s="4">
        <f t="shared" si="202"/>
        <v>0</v>
      </c>
      <c r="C2363" s="2" t="s">
        <v>273</v>
      </c>
      <c r="D2363" s="1">
        <v>2.9861111111111113E-2</v>
      </c>
      <c r="E2363" s="2" t="s">
        <v>185</v>
      </c>
      <c r="F2363" s="2" t="s">
        <v>5</v>
      </c>
      <c r="G2363" s="2" t="s">
        <v>297</v>
      </c>
      <c r="H2363" s="2" t="s">
        <v>298</v>
      </c>
      <c r="I2363">
        <f t="shared" si="203"/>
        <v>-11</v>
      </c>
      <c r="R2363" t="str">
        <f t="shared" si="204"/>
        <v>0:42</v>
      </c>
      <c r="S2363" t="str">
        <f t="shared" si="200"/>
        <v>'</v>
      </c>
      <c r="T2363" s="1" t="str">
        <f t="shared" si="205"/>
        <v>0:42</v>
      </c>
      <c r="U2363" s="4" t="str">
        <f t="shared" si="201"/>
        <v>{time:'0:42', margin:-11, text: 'Chasson Randle made Free Throw.', team: 'STANFORD'},</v>
      </c>
    </row>
    <row r="2364" spans="1:21" ht="15" customHeight="1">
      <c r="A2364" s="1">
        <v>2.8472222221663901E-2</v>
      </c>
      <c r="B2364" s="4">
        <f t="shared" si="202"/>
        <v>0</v>
      </c>
      <c r="C2364" s="2" t="s">
        <v>281</v>
      </c>
      <c r="D2364" s="1">
        <v>2.9861111111111113E-2</v>
      </c>
      <c r="E2364" s="2" t="s">
        <v>185</v>
      </c>
      <c r="F2364" s="2" t="s">
        <v>5</v>
      </c>
      <c r="G2364" s="2" t="s">
        <v>297</v>
      </c>
      <c r="H2364" s="2" t="s">
        <v>299</v>
      </c>
      <c r="I2364">
        <f t="shared" si="203"/>
        <v>-12</v>
      </c>
      <c r="R2364" t="str">
        <f t="shared" si="204"/>
        <v>0:41</v>
      </c>
      <c r="S2364" t="str">
        <f t="shared" si="200"/>
        <v>'</v>
      </c>
      <c r="T2364" s="1" t="str">
        <f t="shared" si="205"/>
        <v>0:41</v>
      </c>
      <c r="U2364" s="4" t="str">
        <f t="shared" si="201"/>
        <v>{time:'0:41', margin:-12, text: 'Chasson Randle made Free Throw.', team: 'STANFORD'},</v>
      </c>
    </row>
    <row r="2365" spans="1:21" ht="15" hidden="1" customHeight="1">
      <c r="A2365" s="1">
        <v>2.77777777772189E-2</v>
      </c>
      <c r="B2365" s="4">
        <f t="shared" si="202"/>
        <v>0</v>
      </c>
      <c r="C2365" s="2" t="s">
        <v>272</v>
      </c>
      <c r="I2365">
        <f t="shared" si="203"/>
        <v>-12</v>
      </c>
      <c r="R2365" t="str">
        <f t="shared" si="204"/>
        <v>0:40</v>
      </c>
      <c r="S2365" t="str">
        <f t="shared" si="200"/>
        <v>'</v>
      </c>
      <c r="T2365" s="1" t="str">
        <f t="shared" si="205"/>
        <v>0:40</v>
      </c>
      <c r="U2365" s="4" t="str">
        <f t="shared" si="201"/>
        <v>{time:'0:40', margin:-12, text: '', team: ''},</v>
      </c>
    </row>
    <row r="2366" spans="1:21" ht="15" customHeight="1">
      <c r="A2366" s="1">
        <v>2.70833333327739E-2</v>
      </c>
      <c r="B2366" s="4">
        <f t="shared" si="202"/>
        <v>0</v>
      </c>
      <c r="C2366" s="2" t="s">
        <v>271</v>
      </c>
      <c r="D2366" s="1">
        <v>2.7083333333333334E-2</v>
      </c>
      <c r="E2366" s="2" t="s">
        <v>219</v>
      </c>
      <c r="F2366" s="2" t="s">
        <v>241</v>
      </c>
      <c r="G2366" s="2" t="s">
        <v>287</v>
      </c>
      <c r="H2366" s="2" t="s">
        <v>299</v>
      </c>
      <c r="I2366">
        <f t="shared" si="203"/>
        <v>-10</v>
      </c>
      <c r="R2366" t="str">
        <f t="shared" si="204"/>
        <v>0:39</v>
      </c>
      <c r="S2366" t="str">
        <f t="shared" si="200"/>
        <v>'</v>
      </c>
      <c r="T2366" s="1" t="str">
        <f t="shared" si="205"/>
        <v>0:39</v>
      </c>
      <c r="U2366" s="4" t="str">
        <f t="shared" si="201"/>
        <v>{time:'0:39', margin:-10, text: 'Tyrone Wallace made Layup.', team: 'CAL'},</v>
      </c>
    </row>
    <row r="2367" spans="1:21" ht="15" customHeight="1">
      <c r="A2367" s="1">
        <v>2.6388888888328899E-2</v>
      </c>
      <c r="B2367" s="4">
        <f t="shared" si="202"/>
        <v>0</v>
      </c>
      <c r="C2367" s="2" t="s">
        <v>313</v>
      </c>
      <c r="D2367" s="1">
        <v>2.6388888888888889E-2</v>
      </c>
      <c r="E2367" s="2" t="s">
        <v>114</v>
      </c>
      <c r="F2367" s="2" t="s">
        <v>241</v>
      </c>
      <c r="G2367" s="2">
        <v>59</v>
      </c>
      <c r="H2367" s="2">
        <v>69</v>
      </c>
      <c r="I2367">
        <f t="shared" si="203"/>
        <v>-10</v>
      </c>
      <c r="R2367" t="str">
        <f t="shared" si="204"/>
        <v>0:38</v>
      </c>
      <c r="S2367" t="str">
        <f t="shared" si="200"/>
        <v>'</v>
      </c>
      <c r="T2367" s="1" t="str">
        <f t="shared" si="205"/>
        <v>0:38</v>
      </c>
      <c r="U2367" s="4" t="str">
        <f t="shared" si="201"/>
        <v>{time:'0:38', margin:-10, text: 'California Timeout', team: 'CAL'},</v>
      </c>
    </row>
    <row r="2368" spans="1:21" ht="15" hidden="1" customHeight="1">
      <c r="A2368" s="1">
        <v>2.5694444443883899E-2</v>
      </c>
      <c r="B2368" s="4">
        <f t="shared" si="202"/>
        <v>0</v>
      </c>
      <c r="C2368" s="2" t="s">
        <v>270</v>
      </c>
      <c r="I2368">
        <f t="shared" si="203"/>
        <v>-10</v>
      </c>
      <c r="R2368" t="str">
        <f t="shared" si="204"/>
        <v>0:37</v>
      </c>
      <c r="S2368" t="str">
        <f t="shared" si="200"/>
        <v>'</v>
      </c>
      <c r="T2368" s="1" t="str">
        <f t="shared" si="205"/>
        <v>0:37</v>
      </c>
      <c r="U2368" s="4" t="str">
        <f t="shared" si="201"/>
        <v>{time:'0:37', margin:-10, text: '', team: ''},</v>
      </c>
    </row>
    <row r="2369" spans="1:21" ht="15" hidden="1" customHeight="1">
      <c r="A2369" s="1">
        <v>2.4999999999438902E-2</v>
      </c>
      <c r="B2369" s="4">
        <f t="shared" si="202"/>
        <v>0</v>
      </c>
      <c r="C2369" s="2" t="s">
        <v>278</v>
      </c>
      <c r="I2369">
        <f t="shared" si="203"/>
        <v>-10</v>
      </c>
      <c r="R2369" t="str">
        <f t="shared" si="204"/>
        <v>0:36</v>
      </c>
      <c r="S2369" t="str">
        <f t="shared" si="200"/>
        <v>'</v>
      </c>
      <c r="T2369" s="1" t="str">
        <f t="shared" si="205"/>
        <v>0:36</v>
      </c>
      <c r="U2369" s="4" t="str">
        <f t="shared" si="201"/>
        <v>{time:'0:36', margin:-10, text: '', team: ''},</v>
      </c>
    </row>
    <row r="2370" spans="1:21" ht="15" hidden="1" customHeight="1">
      <c r="A2370" s="1">
        <v>2.4305555554993901E-2</v>
      </c>
      <c r="B2370" s="4">
        <f t="shared" si="202"/>
        <v>0</v>
      </c>
      <c r="C2370" s="2" t="s">
        <v>269</v>
      </c>
      <c r="I2370">
        <f t="shared" si="203"/>
        <v>-10</v>
      </c>
      <c r="R2370" t="str">
        <f t="shared" si="204"/>
        <v>0:35</v>
      </c>
      <c r="S2370" t="str">
        <f t="shared" si="200"/>
        <v>'</v>
      </c>
      <c r="T2370" s="1" t="str">
        <f t="shared" si="205"/>
        <v>0:35</v>
      </c>
      <c r="U2370" s="4" t="str">
        <f t="shared" si="201"/>
        <v>{time:'0:35', margin:-10, text: '', team: ''},</v>
      </c>
    </row>
    <row r="2371" spans="1:21" ht="15" hidden="1" customHeight="1">
      <c r="A2371" s="1">
        <v>2.36111111105489E-2</v>
      </c>
      <c r="B2371" s="4">
        <f t="shared" si="202"/>
        <v>0</v>
      </c>
      <c r="C2371" s="2" t="s">
        <v>268</v>
      </c>
      <c r="I2371">
        <f t="shared" si="203"/>
        <v>-10</v>
      </c>
      <c r="R2371" t="str">
        <f t="shared" si="204"/>
        <v>0:34</v>
      </c>
      <c r="S2371" t="str">
        <f t="shared" si="200"/>
        <v>'</v>
      </c>
      <c r="T2371" s="1" t="str">
        <f t="shared" si="205"/>
        <v>0:34</v>
      </c>
      <c r="U2371" s="4" t="str">
        <f t="shared" si="201"/>
        <v>{time:'0:34', margin:-10, text: '', team: ''},</v>
      </c>
    </row>
    <row r="2372" spans="1:21" ht="15" customHeight="1">
      <c r="A2372" s="1">
        <v>2.29166666661039E-2</v>
      </c>
      <c r="B2372" s="4">
        <f t="shared" si="202"/>
        <v>0</v>
      </c>
      <c r="C2372" s="2" t="s">
        <v>267</v>
      </c>
      <c r="D2372" s="1">
        <v>2.2916666666666669E-2</v>
      </c>
      <c r="E2372" s="2" t="s">
        <v>145</v>
      </c>
      <c r="F2372" s="2" t="s">
        <v>241</v>
      </c>
      <c r="G2372" s="2" t="s">
        <v>287</v>
      </c>
      <c r="H2372" s="2" t="s">
        <v>299</v>
      </c>
      <c r="I2372">
        <f t="shared" si="203"/>
        <v>-10</v>
      </c>
      <c r="R2372" t="str">
        <f t="shared" si="204"/>
        <v>0:33</v>
      </c>
      <c r="S2372" t="str">
        <f t="shared" si="200"/>
        <v>'</v>
      </c>
      <c r="T2372" s="1" t="str">
        <f t="shared" si="205"/>
        <v>0:33</v>
      </c>
      <c r="U2372" s="4" t="str">
        <f t="shared" si="201"/>
        <v>{time:'0:33', margin:-10, text: 'Foul on Jabari Bird.', team: 'CAL'},</v>
      </c>
    </row>
    <row r="2373" spans="1:21" ht="15" customHeight="1">
      <c r="A2373" s="1">
        <v>2.2222222221658899E-2</v>
      </c>
      <c r="B2373" s="4">
        <f t="shared" si="202"/>
        <v>0</v>
      </c>
      <c r="C2373" s="2" t="s">
        <v>275</v>
      </c>
      <c r="D2373" s="1">
        <v>2.2916666666666669E-2</v>
      </c>
      <c r="E2373" s="2" t="s">
        <v>222</v>
      </c>
      <c r="F2373" s="2" t="s">
        <v>5</v>
      </c>
      <c r="G2373" s="2" t="s">
        <v>287</v>
      </c>
      <c r="H2373" s="2" t="s">
        <v>300</v>
      </c>
      <c r="I2373">
        <f t="shared" si="203"/>
        <v>-11</v>
      </c>
      <c r="R2373" t="str">
        <f t="shared" si="204"/>
        <v>0:32</v>
      </c>
      <c r="S2373" t="str">
        <f t="shared" ref="S2373:S2405" si="206">"'"</f>
        <v>'</v>
      </c>
      <c r="T2373" s="1" t="str">
        <f t="shared" si="205"/>
        <v>0:32</v>
      </c>
      <c r="U2373" s="4" t="str">
        <f t="shared" ref="U2373:U2405" si="207">"{time:'"&amp;R2373&amp;"', margin:"&amp;I2373&amp;", text: '"&amp;E2373&amp;"', team: '"&amp;F2373&amp;"'},"</f>
        <v>{time:'0:32', margin:-11, text: 'Robert Cartwright made Free Throw.', team: 'STANFORD'},</v>
      </c>
    </row>
    <row r="2374" spans="1:21" ht="15" customHeight="1">
      <c r="A2374" s="1">
        <v>2.1527777777213899E-2</v>
      </c>
      <c r="B2374" s="4">
        <f t="shared" ref="B2374:B2405" si="208">IF(C2373="00",B2373-1,B2373)</f>
        <v>0</v>
      </c>
      <c r="C2374" s="2" t="s">
        <v>314</v>
      </c>
      <c r="D2374" s="1">
        <v>2.2916666666666669E-2</v>
      </c>
      <c r="E2374" s="2" t="s">
        <v>222</v>
      </c>
      <c r="F2374" s="2" t="s">
        <v>5</v>
      </c>
      <c r="G2374" s="2" t="s">
        <v>287</v>
      </c>
      <c r="H2374" s="2" t="s">
        <v>301</v>
      </c>
      <c r="I2374">
        <f t="shared" ref="I2374:I2405" si="209">IF(E2374="",I2373,(G2374-H2374))</f>
        <v>-12</v>
      </c>
      <c r="R2374" t="str">
        <f t="shared" si="204"/>
        <v>0:31</v>
      </c>
      <c r="S2374" t="str">
        <f t="shared" si="206"/>
        <v>'</v>
      </c>
      <c r="T2374" s="1" t="str">
        <f t="shared" si="205"/>
        <v>0:31</v>
      </c>
      <c r="U2374" s="4" t="str">
        <f t="shared" si="207"/>
        <v>{time:'0:31', margin:-12, text: 'Robert Cartwright made Free Throw.', team: 'STANFORD'},</v>
      </c>
    </row>
    <row r="2375" spans="1:21" ht="15" hidden="1" customHeight="1">
      <c r="A2375" s="1">
        <v>2.0833333332768902E-2</v>
      </c>
      <c r="B2375" s="4">
        <f t="shared" si="208"/>
        <v>0</v>
      </c>
      <c r="C2375" s="2" t="s">
        <v>266</v>
      </c>
      <c r="I2375">
        <f t="shared" si="209"/>
        <v>-12</v>
      </c>
      <c r="R2375" t="str">
        <f t="shared" si="204"/>
        <v>0:30</v>
      </c>
      <c r="S2375" t="str">
        <f t="shared" si="206"/>
        <v>'</v>
      </c>
      <c r="T2375" s="1" t="str">
        <f t="shared" si="205"/>
        <v>0:30</v>
      </c>
      <c r="U2375" s="4" t="str">
        <f t="shared" si="207"/>
        <v>{time:'0:30', margin:-12, text: '', team: ''},</v>
      </c>
    </row>
    <row r="2376" spans="1:21" ht="15" customHeight="1">
      <c r="A2376" s="1">
        <v>2.0138888888323901E-2</v>
      </c>
      <c r="B2376" s="4">
        <f t="shared" si="208"/>
        <v>0</v>
      </c>
      <c r="C2376" s="2" t="s">
        <v>315</v>
      </c>
      <c r="D2376" s="1">
        <v>2.013888888888889E-2</v>
      </c>
      <c r="E2376" s="2" t="s">
        <v>31</v>
      </c>
      <c r="F2376" s="2" t="s">
        <v>241</v>
      </c>
      <c r="G2376" s="2" t="s">
        <v>290</v>
      </c>
      <c r="H2376" s="2" t="s">
        <v>301</v>
      </c>
      <c r="I2376">
        <f t="shared" si="209"/>
        <v>-10</v>
      </c>
      <c r="R2376" t="str">
        <f t="shared" si="204"/>
        <v>0:29</v>
      </c>
      <c r="S2376" t="str">
        <f t="shared" si="206"/>
        <v>'</v>
      </c>
      <c r="T2376" s="1" t="str">
        <f t="shared" si="205"/>
        <v>0:29</v>
      </c>
      <c r="U2376" s="4" t="str">
        <f t="shared" si="207"/>
        <v>{time:'0:29', margin:-10, text: 'Tyrone Wallace made Jumper.', team: 'CAL'},</v>
      </c>
    </row>
    <row r="2377" spans="1:21" ht="15" hidden="1" customHeight="1">
      <c r="A2377" s="1">
        <v>1.9444444443878901E-2</v>
      </c>
      <c r="B2377" s="4">
        <f t="shared" si="208"/>
        <v>0</v>
      </c>
      <c r="C2377" s="2" t="s">
        <v>263</v>
      </c>
      <c r="I2377">
        <f t="shared" si="209"/>
        <v>-10</v>
      </c>
      <c r="R2377" t="str">
        <f t="shared" si="204"/>
        <v>0:28</v>
      </c>
      <c r="S2377" t="str">
        <f t="shared" si="206"/>
        <v>'</v>
      </c>
      <c r="T2377" s="1" t="str">
        <f t="shared" si="205"/>
        <v>0:28</v>
      </c>
      <c r="U2377" s="4" t="str">
        <f t="shared" si="207"/>
        <v>{time:'0:28', margin:-10, text: '', team: ''},</v>
      </c>
    </row>
    <row r="2378" spans="1:21" ht="15" hidden="1" customHeight="1">
      <c r="A2378" s="1">
        <v>1.87499999994339E-2</v>
      </c>
      <c r="B2378" s="4">
        <f t="shared" si="208"/>
        <v>0</v>
      </c>
      <c r="C2378" s="2" t="s">
        <v>316</v>
      </c>
      <c r="I2378">
        <f t="shared" si="209"/>
        <v>-10</v>
      </c>
      <c r="R2378" t="str">
        <f t="shared" si="204"/>
        <v>0:27</v>
      </c>
      <c r="S2378" t="str">
        <f t="shared" si="206"/>
        <v>'</v>
      </c>
      <c r="T2378" s="1" t="str">
        <f t="shared" si="205"/>
        <v>0:27</v>
      </c>
      <c r="U2378" s="4" t="str">
        <f t="shared" si="207"/>
        <v>{time:'0:27', margin:-10, text: '', team: ''},</v>
      </c>
    </row>
    <row r="2379" spans="1:21" ht="15" hidden="1" customHeight="1">
      <c r="A2379" s="1">
        <v>1.8055555554988899E-2</v>
      </c>
      <c r="B2379" s="4">
        <f t="shared" si="208"/>
        <v>0</v>
      </c>
      <c r="C2379" s="2" t="s">
        <v>261</v>
      </c>
      <c r="I2379">
        <f t="shared" si="209"/>
        <v>-10</v>
      </c>
      <c r="R2379" t="str">
        <f t="shared" si="204"/>
        <v>0:26</v>
      </c>
      <c r="S2379" t="str">
        <f t="shared" si="206"/>
        <v>'</v>
      </c>
      <c r="T2379" s="1" t="str">
        <f t="shared" si="205"/>
        <v>0:26</v>
      </c>
      <c r="U2379" s="4" t="str">
        <f t="shared" si="207"/>
        <v>{time:'0:26', margin:-10, text: '', team: ''},</v>
      </c>
    </row>
    <row r="2380" spans="1:21" ht="15" hidden="1" customHeight="1">
      <c r="A2380" s="1">
        <v>1.7361111110543899E-2</v>
      </c>
      <c r="B2380" s="4">
        <f t="shared" si="208"/>
        <v>0</v>
      </c>
      <c r="C2380" s="2" t="s">
        <v>260</v>
      </c>
      <c r="I2380">
        <f t="shared" si="209"/>
        <v>-10</v>
      </c>
      <c r="R2380" t="str">
        <f t="shared" si="204"/>
        <v>0:25</v>
      </c>
      <c r="S2380" t="str">
        <f t="shared" si="206"/>
        <v>'</v>
      </c>
      <c r="T2380" s="1" t="str">
        <f t="shared" si="205"/>
        <v>0:25</v>
      </c>
      <c r="U2380" s="4" t="str">
        <f t="shared" si="207"/>
        <v>{time:'0:25', margin:-10, text: '', team: ''},</v>
      </c>
    </row>
    <row r="2381" spans="1:21" ht="15" hidden="1" customHeight="1">
      <c r="A2381" s="1">
        <v>1.6666666666098999E-2</v>
      </c>
      <c r="B2381" s="4">
        <f t="shared" si="208"/>
        <v>0</v>
      </c>
      <c r="C2381" s="2" t="s">
        <v>259</v>
      </c>
      <c r="I2381">
        <f t="shared" si="209"/>
        <v>-10</v>
      </c>
      <c r="R2381" t="str">
        <f t="shared" si="204"/>
        <v>0:24</v>
      </c>
      <c r="S2381" t="str">
        <f t="shared" si="206"/>
        <v>'</v>
      </c>
      <c r="T2381" s="1" t="str">
        <f t="shared" si="205"/>
        <v>0:24</v>
      </c>
      <c r="U2381" s="4" t="str">
        <f t="shared" si="207"/>
        <v>{time:'0:24', margin:-10, text: '', team: ''},</v>
      </c>
    </row>
    <row r="2382" spans="1:21" ht="15" customHeight="1">
      <c r="A2382" s="1">
        <v>1.5972222221653998E-2</v>
      </c>
      <c r="B2382" s="4">
        <f t="shared" si="208"/>
        <v>0</v>
      </c>
      <c r="C2382" s="2" t="s">
        <v>265</v>
      </c>
      <c r="D2382" s="1">
        <v>1.5972222222222224E-2</v>
      </c>
      <c r="E2382" s="2" t="s">
        <v>216</v>
      </c>
      <c r="F2382" s="2" t="s">
        <v>241</v>
      </c>
      <c r="G2382" s="2" t="s">
        <v>290</v>
      </c>
      <c r="H2382" s="2" t="s">
        <v>301</v>
      </c>
      <c r="I2382">
        <f t="shared" si="209"/>
        <v>-10</v>
      </c>
      <c r="R2382" t="str">
        <f t="shared" si="204"/>
        <v>0:23</v>
      </c>
      <c r="S2382" t="str">
        <f t="shared" si="206"/>
        <v>'</v>
      </c>
      <c r="T2382" s="1" t="str">
        <f t="shared" si="205"/>
        <v>0:23</v>
      </c>
      <c r="U2382" s="4" t="str">
        <f t="shared" si="207"/>
        <v>{time:'0:23', margin:-10, text: 'Foul on Sam Singer.', team: 'CAL'},</v>
      </c>
    </row>
    <row r="2383" spans="1:21" ht="15" customHeight="1">
      <c r="A2383" s="1">
        <v>1.5277777777209E-2</v>
      </c>
      <c r="B2383" s="4">
        <f t="shared" si="208"/>
        <v>0</v>
      </c>
      <c r="C2383" s="2" t="s">
        <v>258</v>
      </c>
      <c r="D2383" s="1">
        <v>1.5972222222222224E-2</v>
      </c>
      <c r="E2383" s="2" t="s">
        <v>222</v>
      </c>
      <c r="F2383" s="2" t="s">
        <v>5</v>
      </c>
      <c r="G2383" s="2" t="s">
        <v>290</v>
      </c>
      <c r="H2383" s="2" t="s">
        <v>302</v>
      </c>
      <c r="I2383">
        <f t="shared" si="209"/>
        <v>-11</v>
      </c>
      <c r="R2383" t="str">
        <f t="shared" si="204"/>
        <v>0:22</v>
      </c>
      <c r="S2383" t="str">
        <f t="shared" si="206"/>
        <v>'</v>
      </c>
      <c r="T2383" s="1" t="str">
        <f t="shared" si="205"/>
        <v>0:22</v>
      </c>
      <c r="U2383" s="4" t="str">
        <f t="shared" si="207"/>
        <v>{time:'0:22', margin:-11, text: 'Robert Cartwright made Free Throw.', team: 'STANFORD'},</v>
      </c>
    </row>
    <row r="2384" spans="1:21">
      <c r="A2384" s="1">
        <v>1.4583333332764001E-2</v>
      </c>
      <c r="B2384" s="4">
        <f t="shared" si="208"/>
        <v>0</v>
      </c>
      <c r="C2384" s="2" t="s">
        <v>264</v>
      </c>
      <c r="D2384" s="1">
        <v>1.5972222222222224E-2</v>
      </c>
      <c r="E2384" s="2" t="s">
        <v>189</v>
      </c>
      <c r="F2384" s="2" t="s">
        <v>5</v>
      </c>
      <c r="G2384" s="2" t="s">
        <v>290</v>
      </c>
      <c r="H2384" s="2" t="s">
        <v>302</v>
      </c>
      <c r="I2384">
        <f t="shared" si="209"/>
        <v>-11</v>
      </c>
      <c r="R2384" t="str">
        <f t="shared" si="204"/>
        <v>0:21</v>
      </c>
      <c r="S2384" t="str">
        <f t="shared" si="206"/>
        <v>'</v>
      </c>
      <c r="T2384" s="1" t="str">
        <f t="shared" si="205"/>
        <v>0:21</v>
      </c>
      <c r="U2384" s="4" t="str">
        <f t="shared" si="207"/>
        <v>{time:'0:21', margin:-11, text: 'Robert Cartwright missed Free Throw.', team: 'STANFORD'},</v>
      </c>
    </row>
    <row r="2385" spans="1:21" ht="15" customHeight="1">
      <c r="A2385" s="1">
        <v>1.3888888888319E-2</v>
      </c>
      <c r="B2385" s="4">
        <f t="shared" si="208"/>
        <v>0</v>
      </c>
      <c r="C2385" s="2" t="s">
        <v>256</v>
      </c>
      <c r="D2385" s="1">
        <v>1.5972222222222224E-2</v>
      </c>
      <c r="E2385" s="2" t="s">
        <v>15</v>
      </c>
      <c r="F2385" s="2" t="s">
        <v>241</v>
      </c>
      <c r="G2385" s="2" t="s">
        <v>290</v>
      </c>
      <c r="H2385" s="2" t="s">
        <v>302</v>
      </c>
      <c r="I2385">
        <f t="shared" si="209"/>
        <v>-11</v>
      </c>
      <c r="R2385" t="str">
        <f t="shared" si="204"/>
        <v>0:20</v>
      </c>
      <c r="S2385" t="str">
        <f t="shared" si="206"/>
        <v>'</v>
      </c>
      <c r="T2385" s="1" t="str">
        <f t="shared" si="205"/>
        <v>0:20</v>
      </c>
      <c r="U2385" s="4" t="str">
        <f t="shared" si="207"/>
        <v>{time:'0:20', margin:-11, text: 'David Kravish Defensive Rebound.', team: 'CAL'},</v>
      </c>
    </row>
    <row r="2386" spans="1:21" ht="15" hidden="1" customHeight="1">
      <c r="A2386" s="1">
        <v>1.3194444443874E-2</v>
      </c>
      <c r="B2386" s="4">
        <f t="shared" si="208"/>
        <v>0</v>
      </c>
      <c r="C2386" s="2" t="s">
        <v>262</v>
      </c>
      <c r="I2386">
        <f t="shared" si="209"/>
        <v>-11</v>
      </c>
      <c r="R2386" t="str">
        <f t="shared" si="204"/>
        <v>0:19</v>
      </c>
      <c r="S2386" t="str">
        <f t="shared" si="206"/>
        <v>'</v>
      </c>
      <c r="T2386" s="1" t="str">
        <f t="shared" si="205"/>
        <v>0:19</v>
      </c>
      <c r="U2386" s="4" t="str">
        <f t="shared" si="207"/>
        <v>{time:'0:19', margin:-11, text: '', team: ''},</v>
      </c>
    </row>
    <row r="2387" spans="1:21">
      <c r="A2387" s="1">
        <v>1.2499999999429001E-2</v>
      </c>
      <c r="B2387" s="4">
        <f t="shared" si="208"/>
        <v>0</v>
      </c>
      <c r="C2387" s="2" t="s">
        <v>255</v>
      </c>
      <c r="D2387" s="1">
        <v>1.2499999999999999E-2</v>
      </c>
      <c r="E2387" s="2" t="s">
        <v>226</v>
      </c>
      <c r="F2387" s="2" t="s">
        <v>241</v>
      </c>
      <c r="G2387" s="2" t="s">
        <v>290</v>
      </c>
      <c r="H2387" s="2" t="s">
        <v>302</v>
      </c>
      <c r="I2387">
        <f t="shared" si="209"/>
        <v>-11</v>
      </c>
      <c r="R2387" t="str">
        <f t="shared" si="204"/>
        <v>0:18</v>
      </c>
      <c r="S2387" t="str">
        <f t="shared" si="206"/>
        <v>'</v>
      </c>
      <c r="T2387" s="1" t="str">
        <f t="shared" si="205"/>
        <v>0:18</v>
      </c>
      <c r="U2387" s="4" t="str">
        <f t="shared" si="207"/>
        <v>{time:'0:18', margin:-11, text: 'Sam Singer missed Three Point Jumper.', team: 'CAL'},</v>
      </c>
    </row>
    <row r="2388" spans="1:21" ht="15" customHeight="1">
      <c r="A2388" s="1">
        <v>1.1805555554984E-2</v>
      </c>
      <c r="B2388" s="4">
        <f t="shared" si="208"/>
        <v>0</v>
      </c>
      <c r="C2388" s="2" t="s">
        <v>257</v>
      </c>
      <c r="D2388" s="1">
        <v>1.2499999999999999E-2</v>
      </c>
      <c r="E2388" s="2" t="s">
        <v>19</v>
      </c>
      <c r="F2388" s="2" t="s">
        <v>5</v>
      </c>
      <c r="G2388" s="2" t="s">
        <v>290</v>
      </c>
      <c r="H2388" s="2" t="s">
        <v>302</v>
      </c>
      <c r="I2388">
        <f t="shared" si="209"/>
        <v>-11</v>
      </c>
      <c r="R2388" t="str">
        <f t="shared" si="204"/>
        <v>0:17</v>
      </c>
      <c r="S2388" t="str">
        <f t="shared" si="206"/>
        <v>'</v>
      </c>
      <c r="T2388" s="1" t="str">
        <f t="shared" si="205"/>
        <v>0:17</v>
      </c>
      <c r="U2388" s="4" t="str">
        <f t="shared" si="207"/>
        <v>{time:'0:17', margin:-11, text: 'Michael Humphrey Defensive Rebound.', team: 'STANFORD'},</v>
      </c>
    </row>
    <row r="2389" spans="1:21" ht="15" hidden="1" customHeight="1">
      <c r="A2389" s="1">
        <v>1.1111111110539E-2</v>
      </c>
      <c r="B2389" s="4">
        <f t="shared" si="208"/>
        <v>0</v>
      </c>
      <c r="C2389" s="2" t="s">
        <v>253</v>
      </c>
      <c r="I2389">
        <f t="shared" si="209"/>
        <v>-11</v>
      </c>
      <c r="R2389" t="str">
        <f t="shared" si="204"/>
        <v>0:16</v>
      </c>
      <c r="S2389" t="str">
        <f t="shared" si="206"/>
        <v>'</v>
      </c>
      <c r="T2389" s="1" t="str">
        <f t="shared" si="205"/>
        <v>0:16</v>
      </c>
      <c r="U2389" s="4" t="str">
        <f t="shared" si="207"/>
        <v>{time:'0:16', margin:-11, text: '', team: ''},</v>
      </c>
    </row>
    <row r="2390" spans="1:21" ht="15" hidden="1" customHeight="1">
      <c r="A2390" s="1">
        <v>1.0416666666093999E-2</v>
      </c>
      <c r="B2390" s="4">
        <f t="shared" si="208"/>
        <v>0</v>
      </c>
      <c r="C2390" s="2" t="s">
        <v>252</v>
      </c>
      <c r="I2390">
        <f t="shared" si="209"/>
        <v>-11</v>
      </c>
      <c r="R2390" t="str">
        <f t="shared" si="204"/>
        <v>0:15</v>
      </c>
      <c r="S2390" t="str">
        <f t="shared" si="206"/>
        <v>'</v>
      </c>
      <c r="T2390" s="1" t="str">
        <f t="shared" si="205"/>
        <v>0:15</v>
      </c>
      <c r="U2390" s="4" t="str">
        <f t="shared" si="207"/>
        <v>{time:'0:15', margin:-11, text: '', team: ''},</v>
      </c>
    </row>
    <row r="2391" spans="1:21" ht="15" hidden="1" customHeight="1">
      <c r="A2391" s="1">
        <v>9.7222222216489795E-3</v>
      </c>
      <c r="B2391" s="4">
        <f t="shared" si="208"/>
        <v>0</v>
      </c>
      <c r="C2391" s="2" t="s">
        <v>251</v>
      </c>
      <c r="I2391">
        <f t="shared" si="209"/>
        <v>-11</v>
      </c>
      <c r="R2391" t="str">
        <f t="shared" si="204"/>
        <v>0:14</v>
      </c>
      <c r="S2391" t="str">
        <f t="shared" si="206"/>
        <v>'</v>
      </c>
      <c r="T2391" s="1" t="str">
        <f t="shared" si="205"/>
        <v>0:14</v>
      </c>
      <c r="U2391" s="4" t="str">
        <f t="shared" si="207"/>
        <v>{time:'0:14', margin:-11, text: '', team: ''},</v>
      </c>
    </row>
    <row r="2392" spans="1:21" ht="15" hidden="1" customHeight="1">
      <c r="A2392" s="1">
        <v>9.0277777772039807E-3</v>
      </c>
      <c r="B2392" s="4">
        <f t="shared" si="208"/>
        <v>0</v>
      </c>
      <c r="C2392" s="2" t="s">
        <v>254</v>
      </c>
      <c r="I2392">
        <f t="shared" si="209"/>
        <v>-11</v>
      </c>
      <c r="R2392" t="str">
        <f t="shared" si="204"/>
        <v>0:13</v>
      </c>
      <c r="S2392" t="str">
        <f t="shared" si="206"/>
        <v>'</v>
      </c>
      <c r="T2392" s="1" t="str">
        <f t="shared" si="205"/>
        <v>0:13</v>
      </c>
      <c r="U2392" s="4" t="str">
        <f t="shared" si="207"/>
        <v>{time:'0:13', margin:-11, text: '', team: ''},</v>
      </c>
    </row>
    <row r="2393" spans="1:21" ht="15" hidden="1" customHeight="1">
      <c r="A2393" s="1">
        <v>8.3333333327589906E-3</v>
      </c>
      <c r="B2393" s="4">
        <f t="shared" si="208"/>
        <v>0</v>
      </c>
      <c r="C2393" s="2" t="s">
        <v>317</v>
      </c>
      <c r="I2393">
        <f t="shared" si="209"/>
        <v>-11</v>
      </c>
      <c r="R2393" t="str">
        <f t="shared" si="204"/>
        <v>0:12</v>
      </c>
      <c r="S2393" t="str">
        <f t="shared" si="206"/>
        <v>'</v>
      </c>
      <c r="T2393" s="1" t="str">
        <f t="shared" si="205"/>
        <v>0:12</v>
      </c>
      <c r="U2393" s="4" t="str">
        <f t="shared" si="207"/>
        <v>{time:'0:12', margin:-11, text: '', team: ''},</v>
      </c>
    </row>
    <row r="2394" spans="1:21" ht="15" hidden="1" customHeight="1">
      <c r="A2394" s="1">
        <v>7.63888888831399E-3</v>
      </c>
      <c r="B2394" s="4">
        <f t="shared" si="208"/>
        <v>0</v>
      </c>
      <c r="C2394" s="2" t="s">
        <v>250</v>
      </c>
      <c r="I2394">
        <f t="shared" si="209"/>
        <v>-11</v>
      </c>
      <c r="R2394" t="str">
        <f t="shared" si="204"/>
        <v>0:11</v>
      </c>
      <c r="S2394" t="str">
        <f t="shared" si="206"/>
        <v>'</v>
      </c>
      <c r="T2394" s="1" t="str">
        <f t="shared" si="205"/>
        <v>0:11</v>
      </c>
      <c r="U2394" s="4" t="str">
        <f t="shared" si="207"/>
        <v>{time:'0:11', margin:-11, text: '', team: ''},</v>
      </c>
    </row>
    <row r="2395" spans="1:21" ht="15" hidden="1" customHeight="1">
      <c r="A2395" s="1">
        <v>6.9444444438689903E-3</v>
      </c>
      <c r="B2395" s="4">
        <f t="shared" si="208"/>
        <v>0</v>
      </c>
      <c r="C2395" s="2" t="s">
        <v>318</v>
      </c>
      <c r="I2395">
        <f t="shared" si="209"/>
        <v>-11</v>
      </c>
      <c r="R2395" t="str">
        <f t="shared" si="204"/>
        <v>0:10</v>
      </c>
      <c r="S2395" t="str">
        <f t="shared" si="206"/>
        <v>'</v>
      </c>
      <c r="T2395" s="1" t="str">
        <f t="shared" si="205"/>
        <v>0:10</v>
      </c>
      <c r="U2395" s="4" t="str">
        <f t="shared" si="207"/>
        <v>{time:'0:10', margin:-11, text: '', team: ''},</v>
      </c>
    </row>
    <row r="2396" spans="1:21" ht="15" hidden="1" customHeight="1">
      <c r="A2396" s="1">
        <v>6.2499999994239898E-3</v>
      </c>
      <c r="B2396" s="4">
        <f t="shared" si="208"/>
        <v>0</v>
      </c>
      <c r="C2396" s="2" t="s">
        <v>319</v>
      </c>
      <c r="I2396">
        <f t="shared" si="209"/>
        <v>-11</v>
      </c>
      <c r="R2396" t="str">
        <f t="shared" si="204"/>
        <v>0:09</v>
      </c>
      <c r="S2396" t="str">
        <f t="shared" si="206"/>
        <v>'</v>
      </c>
      <c r="T2396" s="1" t="str">
        <f t="shared" si="205"/>
        <v>0:09</v>
      </c>
      <c r="U2396" s="4" t="str">
        <f t="shared" si="207"/>
        <v>{time:'0:09', margin:-11, text: '', team: ''},</v>
      </c>
    </row>
    <row r="2397" spans="1:21" ht="15" hidden="1" customHeight="1">
      <c r="A2397" s="1">
        <v>5.5555555549789996E-3</v>
      </c>
      <c r="B2397" s="4">
        <f t="shared" si="208"/>
        <v>0</v>
      </c>
      <c r="C2397" s="2" t="s">
        <v>320</v>
      </c>
      <c r="I2397">
        <f t="shared" si="209"/>
        <v>-11</v>
      </c>
      <c r="R2397" t="str">
        <f t="shared" si="204"/>
        <v>0:08</v>
      </c>
      <c r="S2397" t="str">
        <f t="shared" si="206"/>
        <v>'</v>
      </c>
      <c r="T2397" s="1" t="str">
        <f t="shared" si="205"/>
        <v>0:08</v>
      </c>
      <c r="U2397" s="4" t="str">
        <f t="shared" si="207"/>
        <v>{time:'0:08', margin:-11, text: '', team: ''},</v>
      </c>
    </row>
    <row r="2398" spans="1:21" ht="15" hidden="1" customHeight="1">
      <c r="A2398" s="1">
        <v>4.8611111105339999E-3</v>
      </c>
      <c r="B2398" s="4">
        <f t="shared" si="208"/>
        <v>0</v>
      </c>
      <c r="C2398" s="2" t="s">
        <v>321</v>
      </c>
      <c r="I2398">
        <f t="shared" si="209"/>
        <v>-11</v>
      </c>
      <c r="R2398" t="str">
        <f t="shared" si="204"/>
        <v>0:07</v>
      </c>
      <c r="S2398" t="str">
        <f t="shared" si="206"/>
        <v>'</v>
      </c>
      <c r="T2398" s="1" t="str">
        <f t="shared" si="205"/>
        <v>0:07</v>
      </c>
      <c r="U2398" s="4" t="str">
        <f t="shared" si="207"/>
        <v>{time:'0:07', margin:-11, text: '', team: ''},</v>
      </c>
    </row>
    <row r="2399" spans="1:21" ht="15" hidden="1" customHeight="1">
      <c r="A2399" s="1">
        <v>4.1666666660890002E-3</v>
      </c>
      <c r="B2399" s="4">
        <f t="shared" si="208"/>
        <v>0</v>
      </c>
      <c r="C2399" s="2" t="s">
        <v>322</v>
      </c>
      <c r="I2399">
        <f t="shared" si="209"/>
        <v>-11</v>
      </c>
      <c r="R2399" t="str">
        <f t="shared" si="204"/>
        <v>0:06</v>
      </c>
      <c r="S2399" t="str">
        <f t="shared" si="206"/>
        <v>'</v>
      </c>
      <c r="T2399" s="1" t="str">
        <f t="shared" si="205"/>
        <v>0:06</v>
      </c>
      <c r="U2399" s="4" t="str">
        <f t="shared" si="207"/>
        <v>{time:'0:06', margin:-11, text: '', team: ''},</v>
      </c>
    </row>
    <row r="2400" spans="1:21" ht="15" hidden="1" customHeight="1">
      <c r="A2400" s="1">
        <v>3.4722222216440101E-3</v>
      </c>
      <c r="B2400" s="4">
        <f t="shared" si="208"/>
        <v>0</v>
      </c>
      <c r="C2400" s="2" t="s">
        <v>323</v>
      </c>
      <c r="I2400">
        <f t="shared" si="209"/>
        <v>-11</v>
      </c>
      <c r="R2400" t="str">
        <f t="shared" si="204"/>
        <v>0:05</v>
      </c>
      <c r="S2400" t="str">
        <f t="shared" si="206"/>
        <v>'</v>
      </c>
      <c r="T2400" s="1" t="str">
        <f t="shared" si="205"/>
        <v>0:05</v>
      </c>
      <c r="U2400" s="4" t="str">
        <f t="shared" si="207"/>
        <v>{time:'0:05', margin:-11, text: '', team: ''},</v>
      </c>
    </row>
    <row r="2401" spans="1:21" ht="15" hidden="1" customHeight="1">
      <c r="A2401" s="1">
        <v>2.7777777771988998E-3</v>
      </c>
      <c r="B2401" s="4">
        <f t="shared" si="208"/>
        <v>0</v>
      </c>
      <c r="C2401" s="2" t="s">
        <v>324</v>
      </c>
      <c r="I2401">
        <f t="shared" si="209"/>
        <v>-11</v>
      </c>
      <c r="R2401" t="str">
        <f t="shared" si="204"/>
        <v>0:04</v>
      </c>
      <c r="S2401" t="str">
        <f t="shared" si="206"/>
        <v>'</v>
      </c>
      <c r="T2401" s="1" t="str">
        <f t="shared" si="205"/>
        <v>0:04</v>
      </c>
      <c r="U2401" s="4" t="str">
        <f t="shared" si="207"/>
        <v>{time:'0:04', margin:-11, text: '', team: ''},</v>
      </c>
    </row>
    <row r="2402" spans="1:21" ht="15" hidden="1" customHeight="1">
      <c r="A2402" s="1">
        <v>2.0833333327539001E-3</v>
      </c>
      <c r="B2402" s="4">
        <f t="shared" si="208"/>
        <v>0</v>
      </c>
      <c r="C2402" s="2" t="s">
        <v>325</v>
      </c>
      <c r="I2402">
        <f t="shared" si="209"/>
        <v>-11</v>
      </c>
      <c r="R2402" t="str">
        <f t="shared" si="204"/>
        <v>0:03</v>
      </c>
      <c r="S2402" t="str">
        <f t="shared" si="206"/>
        <v>'</v>
      </c>
      <c r="T2402" s="1" t="str">
        <f t="shared" si="205"/>
        <v>0:03</v>
      </c>
      <c r="U2402" s="4" t="str">
        <f t="shared" si="207"/>
        <v>{time:'0:03', margin:-11, text: '', team: ''},</v>
      </c>
    </row>
    <row r="2403" spans="1:21" ht="15" hidden="1" customHeight="1">
      <c r="A2403" s="1">
        <v>1.3888888883089E-3</v>
      </c>
      <c r="B2403" s="4">
        <f t="shared" si="208"/>
        <v>0</v>
      </c>
      <c r="C2403" s="2" t="s">
        <v>326</v>
      </c>
      <c r="I2403">
        <f t="shared" si="209"/>
        <v>-11</v>
      </c>
      <c r="R2403" t="str">
        <f t="shared" si="204"/>
        <v>0:02</v>
      </c>
      <c r="S2403" t="str">
        <f t="shared" si="206"/>
        <v>'</v>
      </c>
      <c r="T2403" s="1" t="str">
        <f t="shared" si="205"/>
        <v>0:02</v>
      </c>
      <c r="U2403" s="4" t="str">
        <f t="shared" si="207"/>
        <v>{time:'0:02', margin:-11, text: '', team: ''},</v>
      </c>
    </row>
    <row r="2404" spans="1:21" ht="15" hidden="1" customHeight="1">
      <c r="A2404" s="1">
        <v>6.9444444386390603E-4</v>
      </c>
      <c r="B2404" s="4">
        <f t="shared" si="208"/>
        <v>0</v>
      </c>
      <c r="C2404" s="2" t="s">
        <v>327</v>
      </c>
      <c r="I2404">
        <f t="shared" si="209"/>
        <v>-11</v>
      </c>
      <c r="R2404" t="str">
        <f t="shared" si="204"/>
        <v>0:01</v>
      </c>
      <c r="S2404" t="str">
        <f t="shared" si="206"/>
        <v>'</v>
      </c>
      <c r="T2404" s="1" t="str">
        <f t="shared" si="205"/>
        <v>0:01</v>
      </c>
      <c r="U2404" s="4" t="str">
        <f t="shared" si="207"/>
        <v>{time:'0:01', margin:-11, text: '', team: ''},</v>
      </c>
    </row>
    <row r="2405" spans="1:21" ht="15" customHeight="1">
      <c r="A2405" s="1">
        <v>0.99999999999941902</v>
      </c>
      <c r="B2405" s="4">
        <f t="shared" si="208"/>
        <v>0</v>
      </c>
      <c r="C2405" s="2" t="s">
        <v>309</v>
      </c>
      <c r="D2405" s="1">
        <v>0</v>
      </c>
      <c r="E2405" s="2" t="s">
        <v>227</v>
      </c>
      <c r="F2405" s="2" t="s">
        <v>241</v>
      </c>
      <c r="G2405" s="2">
        <v>61</v>
      </c>
      <c r="H2405" s="2">
        <v>72</v>
      </c>
      <c r="I2405">
        <f t="shared" si="209"/>
        <v>-11</v>
      </c>
      <c r="R2405" t="str">
        <f t="shared" si="204"/>
        <v>0:00</v>
      </c>
      <c r="S2405" t="str">
        <f t="shared" si="206"/>
        <v>'</v>
      </c>
      <c r="T2405" s="1" t="str">
        <f t="shared" si="205"/>
        <v>0:00</v>
      </c>
      <c r="U2405" s="4" t="str">
        <f t="shared" si="207"/>
        <v>{time:'0:00', margin:-11, text: 'End of Game', team: 'CAL'},</v>
      </c>
    </row>
  </sheetData>
  <autoFilter ref="A3:R2405">
    <filterColumn colId="4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Arvizu</dc:creator>
  <cp:lastModifiedBy>Pablo Arvizu</cp:lastModifiedBy>
  <dcterms:created xsi:type="dcterms:W3CDTF">2015-03-02T22:08:23Z</dcterms:created>
  <dcterms:modified xsi:type="dcterms:W3CDTF">2015-03-05T06:06:55Z</dcterms:modified>
</cp:coreProperties>
</file>