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pascal-maker/Desktop/"/>
    </mc:Choice>
  </mc:AlternateContent>
  <xr:revisionPtr revIDLastSave="0" documentId="8_{8FC0AD31-CE83-F643-9AEE-27B9AF92E9C5}" xr6:coauthVersionLast="47" xr6:coauthVersionMax="47" xr10:uidLastSave="{00000000-0000-0000-0000-000000000000}"/>
  <bookViews>
    <workbookView xWindow="1180" yWindow="1000" windowWidth="29060" windowHeight="17520" xr2:uid="{00000000-000D-0000-FFFF-FFFF00000000}"/>
  </bookViews>
  <sheets>
    <sheet name="Students and domains" sheetId="2" r:id="rId1"/>
    <sheet name="Domain" sheetId="6" r:id="rId2"/>
    <sheet name="Enrollments" sheetId="3" r:id="rId3"/>
    <sheet name="Education" sheetId="4" r:id="rId4"/>
    <sheet name="Studen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2" i="2"/>
  <c r="G25" i="5"/>
  <c r="G3" i="5"/>
  <c r="G53" i="5"/>
  <c r="G26" i="5"/>
  <c r="G4" i="5"/>
  <c r="G54" i="5"/>
  <c r="G55" i="5"/>
  <c r="G27" i="5"/>
  <c r="G28" i="5"/>
  <c r="G14" i="5"/>
  <c r="G29" i="5"/>
  <c r="G5" i="5"/>
  <c r="G56" i="5"/>
  <c r="G57" i="5"/>
  <c r="G30" i="5"/>
  <c r="G31" i="5"/>
  <c r="G6" i="5"/>
  <c r="G58" i="5"/>
  <c r="G32" i="5"/>
  <c r="G59" i="5"/>
  <c r="G33" i="5"/>
  <c r="G60" i="5"/>
  <c r="G34" i="5"/>
  <c r="G35" i="5"/>
  <c r="G61" i="5"/>
  <c r="G36" i="5"/>
  <c r="G62" i="5"/>
  <c r="G63" i="5"/>
  <c r="G37" i="5"/>
  <c r="G64" i="5"/>
  <c r="G15" i="5"/>
  <c r="G16" i="5"/>
  <c r="G65" i="5"/>
  <c r="G17" i="5"/>
  <c r="G38" i="5"/>
  <c r="G18" i="5"/>
  <c r="G39" i="5"/>
  <c r="G40" i="5"/>
  <c r="G66" i="5"/>
  <c r="G41" i="5"/>
  <c r="G67" i="5"/>
  <c r="G68" i="5"/>
  <c r="G42" i="5"/>
  <c r="G69" i="5"/>
  <c r="G70" i="5"/>
  <c r="G19" i="5"/>
  <c r="G7" i="5"/>
  <c r="G43" i="5"/>
  <c r="G20" i="5"/>
  <c r="G44" i="5"/>
  <c r="G8" i="5"/>
  <c r="G45" i="5"/>
  <c r="G46" i="5"/>
  <c r="G71" i="5"/>
  <c r="G72" i="5"/>
  <c r="G9" i="5"/>
  <c r="G47" i="5"/>
  <c r="G73" i="5"/>
  <c r="G48" i="5"/>
  <c r="G49" i="5"/>
  <c r="G10" i="5"/>
  <c r="G74" i="5"/>
  <c r="G21" i="5"/>
  <c r="G22" i="5"/>
  <c r="G75" i="5"/>
  <c r="G50" i="5"/>
  <c r="G76" i="5"/>
  <c r="G11" i="5"/>
  <c r="G77" i="5"/>
  <c r="G51" i="5"/>
  <c r="G12" i="5"/>
  <c r="G78" i="5"/>
  <c r="G23" i="5"/>
  <c r="G24" i="5"/>
  <c r="G52" i="5"/>
  <c r="G13" i="5"/>
</calcChain>
</file>

<file path=xl/sharedStrings.xml><?xml version="1.0" encoding="utf-8"?>
<sst xmlns="http://schemas.openxmlformats.org/spreadsheetml/2006/main" count="1517" uniqueCount="239">
  <si>
    <t>Backend</t>
  </si>
  <si>
    <t>MariaDB</t>
  </si>
  <si>
    <t>MacKenzie J. Townsend</t>
  </si>
  <si>
    <t>Male</t>
  </si>
  <si>
    <t>BD0BA448-93B4-E008-ADB5-255724639DED</t>
  </si>
  <si>
    <t>Access</t>
  </si>
  <si>
    <t>MySQL</t>
  </si>
  <si>
    <t>Elaine Fowler</t>
  </si>
  <si>
    <t>57596E20-D16D-72F2-F8F4-553344FC9ACD</t>
  </si>
  <si>
    <t>Oracle</t>
  </si>
  <si>
    <t>Paki V. Gibbs</t>
  </si>
  <si>
    <t>46EF788C-EC3D-8D8E-6611-4E1B78DB44D8</t>
  </si>
  <si>
    <t>MSSQL</t>
  </si>
  <si>
    <t>Rhoda Vincent</t>
  </si>
  <si>
    <t>09017975-1304-67FE-D375-A6759EC56D27</t>
  </si>
  <si>
    <t>Kendall Hines</t>
  </si>
  <si>
    <t>BD6D3000-2D11-206F-ECD5-953E42611597</t>
  </si>
  <si>
    <t>Deborah K. Cherry</t>
  </si>
  <si>
    <t>Female</t>
  </si>
  <si>
    <t>A1E3ACB7-C492-CF41-98CE-21420577693F</t>
  </si>
  <si>
    <t>Charlotte I. Barton</t>
  </si>
  <si>
    <t>A9433324-A7C8-3449-75BC-7E023DFC2F4C</t>
  </si>
  <si>
    <t>Bree Payne</t>
  </si>
  <si>
    <t>454A9863-726A-305B-2899-97BE17A58EA2</t>
  </si>
  <si>
    <t>Jermaine F. Cooley</t>
  </si>
  <si>
    <t>FFF561CB-ACF3-6F04-EB6A-3E2808BD6FD3</t>
  </si>
  <si>
    <t>Camilla Hull</t>
  </si>
  <si>
    <t>1D003661-FD02-5A00-786C-15C4AB9252CF</t>
  </si>
  <si>
    <t>Wesley Wright</t>
  </si>
  <si>
    <t>5030DC42-AFCF-9C48-7225-D6F4B8FF9580</t>
  </si>
  <si>
    <t>Maryam Hampton</t>
  </si>
  <si>
    <t>0F2F14B2-A2C2-33B2-EEA0-C00BC46D816E</t>
  </si>
  <si>
    <t>Amal English</t>
  </si>
  <si>
    <t>1ACBBDEA-C94B-2E16-C623-489C9F810DF8</t>
  </si>
  <si>
    <t>Paki Carey</t>
  </si>
  <si>
    <t>991133E9-394A-AA23-2AD2-A74AFEF56C48</t>
  </si>
  <si>
    <t>Herman Donaldson</t>
  </si>
  <si>
    <t>DF1E0510-D50B-42F8-1F4E-298A7B97CA73</t>
  </si>
  <si>
    <t>Kadeem U. Nichols</t>
  </si>
  <si>
    <t>D6E44B9B-C93A-38B8-69E6-07E7068C1E78</t>
  </si>
  <si>
    <t>Tashya Craig</t>
  </si>
  <si>
    <t>54F9B0B1-B563-3449-770A-E939671CDF3C</t>
  </si>
  <si>
    <t>Nell Y. Brady</t>
  </si>
  <si>
    <t>8620F3FA-12D6-4B38-0ABD-77635428766A</t>
  </si>
  <si>
    <t>Harlan Mcintyre</t>
  </si>
  <si>
    <t>26965EE8-1487-9EED-348F-21A1B3B8613B</t>
  </si>
  <si>
    <t>Kiona M. Simmons</t>
  </si>
  <si>
    <t>5DD6B1A0-5565-CCFC-5849-E2D46BD975AE</t>
  </si>
  <si>
    <t>Ruby Jarvis</t>
  </si>
  <si>
    <t>9D26AE96-E582-A1D4-D81D-3E2AB351E589</t>
  </si>
  <si>
    <t>Isaiah Rosario</t>
  </si>
  <si>
    <t>4B020416-0C4A-56D3-00EE-53B367BAEAC4</t>
  </si>
  <si>
    <t>Rina Whitaker</t>
  </si>
  <si>
    <t>21F28939-27CF-C192-2D2C-E63DD48EE72A</t>
  </si>
  <si>
    <t>Noel O. Page</t>
  </si>
  <si>
    <t>5B949B44-B19E-4610-9757-85065B92C7AE</t>
  </si>
  <si>
    <t>Aquila Howell</t>
  </si>
  <si>
    <t>D4D2365E-EDAA-E2DF-32B9-B8F50CA9DDA6</t>
  </si>
  <si>
    <t>Ella C. Ramsey</t>
  </si>
  <si>
    <t>410FD2EF-2E7F-1945-85F4-65198806D9D4</t>
  </si>
  <si>
    <t>Keane C. Woodward</t>
  </si>
  <si>
    <t>829CEBDE-A48C-87C4-72BE-4578FFCCCDC5</t>
  </si>
  <si>
    <t>Jerry C. Charles</t>
  </si>
  <si>
    <t>7EE0489A-0BED-64B8-9788-36A789AC1DD5</t>
  </si>
  <si>
    <t>Ralph I. Oneill</t>
  </si>
  <si>
    <t>BDD735E0-1E88-8448-5FE9-68128FF5ADF5</t>
  </si>
  <si>
    <t>Todd R. Meyer</t>
  </si>
  <si>
    <t>AD7FADF5-D47E-CF87-C4AA-643BC9BD5639</t>
  </si>
  <si>
    <t>Skyler Welch</t>
  </si>
  <si>
    <t>51E554D4-655C-8DC5-6ABF-BE9A7EF91A15</t>
  </si>
  <si>
    <t>Chaney Q. Albert</t>
  </si>
  <si>
    <t>0BE60D29-2711-CED1-0916-D17B33F4DFD1</t>
  </si>
  <si>
    <t>Xanthus S. Woods</t>
  </si>
  <si>
    <t>B25AB0ED-D58C-5032-5011-9E413BEC43DC</t>
  </si>
  <si>
    <t>Tyrone S. Daniels</t>
  </si>
  <si>
    <t>67752037-4474-5008-8BC4-F98F2ED47D77</t>
  </si>
  <si>
    <t>Kyla L. Rice</t>
  </si>
  <si>
    <t>F329343A-72E4-1D32-1EA9-4C82295F4C9A</t>
  </si>
  <si>
    <t>Orlando Williamson</t>
  </si>
  <si>
    <t>43AFC0E5-DB65-77C2-D4E9-827575F99D29</t>
  </si>
  <si>
    <t>Odessa H. Perez</t>
  </si>
  <si>
    <t>761ADDC6-AABC-3CB9-F93F-AEEB612BA2F5</t>
  </si>
  <si>
    <t>Angelica Howe</t>
  </si>
  <si>
    <t>D98C6D55-7598-C286-FBD0-5ABEA5C022CE</t>
  </si>
  <si>
    <t>Mariam L. Mckee</t>
  </si>
  <si>
    <t>ED77D4D8-53B2-B9D6-C8F4-48FE03E7F512</t>
  </si>
  <si>
    <t>Anastasia W. Walsh</t>
  </si>
  <si>
    <t>677EA7CA-0F80-C36F-E3B9-925C70FDD80F</t>
  </si>
  <si>
    <t>Luke A. Frank</t>
  </si>
  <si>
    <t>99D25B73-1BB7-ECB9-7C62-ABD881B24534</t>
  </si>
  <si>
    <t>Patience Booker</t>
  </si>
  <si>
    <t>322D9EA3-1109-9E1B-4377-6CFC7D939814</t>
  </si>
  <si>
    <t>Carlos Conley</t>
  </si>
  <si>
    <t>9373A229-5DF7-24F3-114A-EC524D79FAC1</t>
  </si>
  <si>
    <t>Camilla Saunders</t>
  </si>
  <si>
    <t>BE8C2CF8-82B6-19A0-7D84-B7B63E561ED9</t>
  </si>
  <si>
    <t>Joel Workman</t>
  </si>
  <si>
    <t>673005E9-0263-6206-FFEF-F1E86C7CA735</t>
  </si>
  <si>
    <t>Jesse L. Villarreal</t>
  </si>
  <si>
    <t>0685DF31-2E2B-4093-DC6C-3CCF8A61BD10</t>
  </si>
  <si>
    <t>Xyla Brewer</t>
  </si>
  <si>
    <t>BD367B51-65A6-624A-BAF2-A30F074D5700</t>
  </si>
  <si>
    <t>Fitzgerald Hammond</t>
  </si>
  <si>
    <t>1483B9C7-8EBD-42F7-AB80-4E05302F4026</t>
  </si>
  <si>
    <t>Signe Vega</t>
  </si>
  <si>
    <t>1D283855-1E75-9987-8EEE-D08A10C440BC</t>
  </si>
  <si>
    <t>Montana Sharp</t>
  </si>
  <si>
    <t>17CAF263-1C0E-A06B-A75E-A20144094F57</t>
  </si>
  <si>
    <t>Oleg Martin</t>
  </si>
  <si>
    <t>7EED6BA1-5658-CF52-A9DB-5A8EFD09FB99</t>
  </si>
  <si>
    <t>Chase Burks</t>
  </si>
  <si>
    <t>70EC6959-93F7-FAC3-5B5C-BFBDB595A257</t>
  </si>
  <si>
    <t>Brianna T. Briggs</t>
  </si>
  <si>
    <t>529BE49B-9833-1E00-A1F2-32DD1DFBAA23</t>
  </si>
  <si>
    <t>Frontend</t>
  </si>
  <si>
    <t>Javascript</t>
  </si>
  <si>
    <t>Amethyst I. Russo</t>
  </si>
  <si>
    <t>3DF9881C-E90D-293F-F386-A474BB7E3D4F</t>
  </si>
  <si>
    <t>Uma P. Poole</t>
  </si>
  <si>
    <t>CB85BEE3-6D80-76AD-8D31-C2B565199FD3</t>
  </si>
  <si>
    <t>Ebony Marsh</t>
  </si>
  <si>
    <t>29C74ED0-6756-7816-ED9E-25569E2D1B57</t>
  </si>
  <si>
    <t>Hayley Sellers</t>
  </si>
  <si>
    <t>DBF0A329-9A5B-D0DA-53BB-BD83C36E3DB7</t>
  </si>
  <si>
    <t>Angular</t>
  </si>
  <si>
    <t>Raven Fleming</t>
  </si>
  <si>
    <t>9F97B125-22C1-BF7C-B922-F269C27D50FD</t>
  </si>
  <si>
    <t>Jana Byers</t>
  </si>
  <si>
    <t>0FDEA57C-7147-DF64-5CBB-7D81AC733849</t>
  </si>
  <si>
    <t>Giacomo Z. Rush</t>
  </si>
  <si>
    <t>AE16E8E9-5840-B840-EE88-3AF4BCE57D36</t>
  </si>
  <si>
    <t>James O. Craig</t>
  </si>
  <si>
    <t>B57B4B86-8D99-E577-6ACE-D37BF1906704</t>
  </si>
  <si>
    <t>Richard F. Lott</t>
  </si>
  <si>
    <t>331569F2-4F1D-EE05-CACA-923E782D530B</t>
  </si>
  <si>
    <t>Noble Daniels</t>
  </si>
  <si>
    <t>02C28AF2-7DB3-00E0-2977-E85DE08368F5</t>
  </si>
  <si>
    <t>Jared L. Brewer</t>
  </si>
  <si>
    <t>CC3FABCD-A50C-AF75-C006-6DF5AB915A05</t>
  </si>
  <si>
    <t>React</t>
  </si>
  <si>
    <t>React makes it painless to create interactive UIs. Design simple views for each state in your application, and React will efficiently update and render just the right components when your data changes.</t>
  </si>
  <si>
    <t>Forrest Cunningham</t>
  </si>
  <si>
    <t>807E4979-6A68-133D-C344-9ECC4A3E7F05</t>
  </si>
  <si>
    <t>Jason Rutledge</t>
  </si>
  <si>
    <t>397B6B8A-1370-21BB-45C6-6030916CB871</t>
  </si>
  <si>
    <t>Zelenia H. Bush</t>
  </si>
  <si>
    <t>4B8D5477-537F-DEE3-E046-053839D87115</t>
  </si>
  <si>
    <t>Talon A. Bond</t>
  </si>
  <si>
    <t>1105022E-A819-9011-87CA-FC787AA66F2E</t>
  </si>
  <si>
    <t>Drake O. Ayala</t>
  </si>
  <si>
    <t>47AEA563-D57F-53FC-F577-71381687E936</t>
  </si>
  <si>
    <t>Noah Chang</t>
  </si>
  <si>
    <t>85420C37-5F77-3D3D-0140-3E7E9DCCD724</t>
  </si>
  <si>
    <t>Thomas Gray</t>
  </si>
  <si>
    <t>3B073A33-206D-2571-7B29-DA96219F86B7</t>
  </si>
  <si>
    <t>Herman O. Mcconnell</t>
  </si>
  <si>
    <t>44309B6B-69D0-810E-136D-4D5B1FCF876C</t>
  </si>
  <si>
    <t>Bootstrap</t>
  </si>
  <si>
    <t>Camden Barnes</t>
  </si>
  <si>
    <t>202C1F99-AB0D-46F0-5C6A-47430B56CCF0</t>
  </si>
  <si>
    <t>Jesse Merritt</t>
  </si>
  <si>
    <t>A53A9335-EB4D-364C-963E-9F18B59AF96C</t>
  </si>
  <si>
    <t>Blake Q. Burke</t>
  </si>
  <si>
    <t>E15F936F-6BA2-26ED-2653-78B0B7EEF294</t>
  </si>
  <si>
    <t>Design</t>
  </si>
  <si>
    <t>GUI</t>
  </si>
  <si>
    <t>Kiara Q. Hobbs</t>
  </si>
  <si>
    <t>9EEB9105-F082-CB62-4C9C-DE8D6FF79075</t>
  </si>
  <si>
    <t>Fuller O. French</t>
  </si>
  <si>
    <t>FF1B56AF-63EE-DD00-3EF1-E5C3743CF784</t>
  </si>
  <si>
    <t>Evelyn X. Nguyen</t>
  </si>
  <si>
    <t>4027E884-CD83-2640-4C5F-7673D226769A</t>
  </si>
  <si>
    <t>Brielle J. Spencer</t>
  </si>
  <si>
    <t>0E0AE91C-CE58-8116-CB21-ADCC37541272</t>
  </si>
  <si>
    <t>Python</t>
  </si>
  <si>
    <t>Davis W. Reynolds</t>
  </si>
  <si>
    <t>3FA5C1B8-D428-A813-3D89-CE146DA84461</t>
  </si>
  <si>
    <t>Ignatius Navarro</t>
  </si>
  <si>
    <t>71DC6A01-D0FC-C7F2-0A30-C24E8CCDDB87</t>
  </si>
  <si>
    <t>C#</t>
  </si>
  <si>
    <t>Ifeoma Norman</t>
  </si>
  <si>
    <t>F6225FF2-5E6F-8AFD-BEAB-214D14568DB5</t>
  </si>
  <si>
    <t>Bruno I. Jordan</t>
  </si>
  <si>
    <t>AF1AEB47-70E3-DDC4-3CB8-83D16214E754</t>
  </si>
  <si>
    <t>Mikayla David</t>
  </si>
  <si>
    <t>7A920406-A0AB-578E-DE7C-3CC9B8C8C744</t>
  </si>
  <si>
    <t>Java</t>
  </si>
  <si>
    <t>Kyra Donaldson</t>
  </si>
  <si>
    <t>40C948CB-7437-0738-1AFC-B039FCF5C823</t>
  </si>
  <si>
    <t>Bruno Spence</t>
  </si>
  <si>
    <t>D48796FE-4ECE-F1AA-5D69-639F69307FD9</t>
  </si>
  <si>
    <t>DAE</t>
  </si>
  <si>
    <t>DEVINE</t>
  </si>
  <si>
    <t>Student</t>
  </si>
  <si>
    <t>Code</t>
  </si>
  <si>
    <t>Digital Arts and Entertainment</t>
  </si>
  <si>
    <t>Kortrijk</t>
  </si>
  <si>
    <t>Digital Design and Development</t>
  </si>
  <si>
    <t>MCT</t>
  </si>
  <si>
    <t>Multimedia and Creative Technology</t>
  </si>
  <si>
    <t>CTAI</t>
  </si>
  <si>
    <t>Creative Tech and AI</t>
  </si>
  <si>
    <t>The Bachelor of Creative Technologies &amp; Artificial Intelligence is all about building and deploying full blown AI solutions.</t>
  </si>
  <si>
    <t>Name</t>
  </si>
  <si>
    <t>Description</t>
  </si>
  <si>
    <t>City</t>
  </si>
  <si>
    <t>DAE is unique in Europe and prepares students for the profile of technical artist or artistic technologist</t>
  </si>
  <si>
    <t>As a deviner, you live digitally and online. You are fascinated by design, motion graphics, code and digital technology.</t>
  </si>
  <si>
    <t>After a solid IT foundation, you choose an exit profile: XR Developer, Next Web Developer, AI Engineer or IoT Engineer.</t>
  </si>
  <si>
    <t>Education</t>
  </si>
  <si>
    <t>Angular is the successor to AngularJS, and has been completely redesigned. Often the term Angular 2 is used because otherwise there would be confusion with AngularJS. Angular is a framework for building client applications in HTML and JavaScript or a ta...</t>
  </si>
  <si>
    <t>MariaDB is a relational database management system (RDBMS). It originated as an open source fork of MySQL. MariaDB is largely compatible with MySQL. MariaDB is written in C, C++ and Perl and is made available under the terms of the GPL</t>
  </si>
  <si>
    <t>Microsoft SQL Server is a relational database management system developed by Microsoft. It supports a dialect of SQL, the most commonly used database language. It is commonly used by organizations for small to medium-sized datab</t>
  </si>
  <si>
    <t>A programming language is a formal language in which the commands a computer must execute are written. These languages have a different syntax and grammar than natural languages. The latter are too complex and ambiguous to be f...</t>
  </si>
  <si>
    <t>A graphical user environment (also referred to by the English Graphical User Interface, abbreviated GUI, often pronounced "goewie") is a way of interacting with a computer that uses graphical images, widgets and text.</t>
  </si>
  <si>
    <t>Microsoft Access is a relational database application from Microsoft Office.</t>
  </si>
  <si>
    <t>Bootstrap is a collection of tools for creating websites and web applications. It is free and open-source. It includes templates based on HTML and CSS for typography, forms, buttons, navigation, and other interface components. It contains...</t>
  </si>
  <si>
    <t>Java is an object-oriented programming language. Java is a platform-independent language based largely on the C++ programming language (also object-oriented) in terms of syntax. However, Java features a more extensive class library ...</t>
  </si>
  <si>
    <t>JavaScript is a widely used scripting language for making web pages interactive and developing web applications. The script is transmitted via HTML in the web browser and executed there.</t>
  </si>
  <si>
    <t>Python is a programming language designed and developed in the early 1990s by Guido van Rossum, then affiliated with the Centre for Mathematics and Computer Science (formerly Mathematical Centre) in Amsterdam. The language is partly based on insights from ...</t>
  </si>
  <si>
    <t>Category</t>
  </si>
  <si>
    <t>Full name</t>
  </si>
  <si>
    <t>Gender</t>
  </si>
  <si>
    <t>Password</t>
  </si>
  <si>
    <t>Program</t>
  </si>
  <si>
    <t>Oracle Database is a relational database management system developed by Oracle Corporation. It supports a dialect of SQL, the most commonly used database language. It is widely used by organizations for small to enterprise-level databases, known for its scalability, performance, and robust features.</t>
  </si>
  <si>
    <t>Oracle Database is a relational database management system developed by Oracle Corporation. It supports a dialect of SQL, the most commonly used database language. It is widely used by organizations for small to enterprise-level databases, known for its scalability, performance, and robust features. SQL Server is a relational database management system developed by Microsoft. It supports a dialect of SQL, the most commonly used database language. It is commonly used by organizations for small to medium-sized datab</t>
  </si>
  <si>
    <t>Birthdate</t>
  </si>
  <si>
    <t>ID</t>
  </si>
  <si>
    <t>idDomain</t>
  </si>
  <si>
    <t>code</t>
  </si>
  <si>
    <t>Column1</t>
  </si>
  <si>
    <t>NULL</t>
  </si>
  <si>
    <t>StudentNumber</t>
  </si>
  <si>
    <t>Studentnumber</t>
  </si>
  <si>
    <t>Column2</t>
  </si>
  <si>
    <t>Column3</t>
  </si>
  <si>
    <t>Column4</t>
  </si>
  <si>
    <t>DomainId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</si>
</sst>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yyyy\-mm\-dd\ h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16" fillId="0" borderId="0" xfId="0" applyFont="1"/>
    <xf numFmtId="0" fontId="0" fillId="0" borderId="0" xfId="0" applyAlignment="1">
      <alignment vertical="center" wrapText="1"/>
    </xf>
    <xf numFmtId="0" fontId="0" fillId="0" borderId="0" xfId="0" applyAlignment="1">
      <alignment vertical="center"/>
    </xf>
    <xf numFmtId="0" fontId="16" fillId="0" borderId="0" xfId="0" applyFont="1" applyAlignment="1">
      <alignment vertical="center" wrapText="1"/>
    </xf>
    <xf numFmtId="0" fontId="16" fillId="33" borderId="0" xfId="0" applyFont="1" applyFill="1"/>
    <xf numFmtId="0" fontId="0" fillId="33" borderId="0" xfId="0" applyFill="1" applyAlignment="1">
      <alignment vertical="center" wrapText="1"/>
    </xf>
    <xf numFmtId="0" fontId="0" fillId="33" borderId="0" xfId="0" applyFill="1" applyAlignment="1">
      <alignment vertical="center"/>
    </xf>
    <xf numFmtId="0" fontId="0" fillId="33" borderId="0" xfId="0" applyFill="1"/>
    <xf numFmtId="0" fontId="16" fillId="34" borderId="0" xfId="0" applyFont="1" applyFill="1"/>
    <xf numFmtId="0" fontId="0" fillId="34" borderId="0" xfId="0" applyFill="1" applyAlignment="1">
      <alignment vertical="center" wrapText="1"/>
    </xf>
    <xf numFmtId="22" fontId="0" fillId="34" borderId="0" xfId="0" applyNumberFormat="1" applyFill="1" applyAlignment="1">
      <alignment vertical="center" wrapText="1"/>
    </xf>
    <xf numFmtId="11" fontId="0" fillId="34" borderId="0" xfId="0" applyNumberFormat="1" applyFill="1" applyAlignment="1">
      <alignment vertical="center" wrapText="1"/>
    </xf>
    <xf numFmtId="0" fontId="13" fillId="33" borderId="10" xfId="0" applyFont="1" applyFill="1" applyBorder="1"/>
    <xf numFmtId="0" fontId="13" fillId="33" borderId="12" xfId="0" applyFont="1" applyFill="1" applyBorder="1"/>
    <xf numFmtId="0" fontId="0" fillId="33" borderId="10" xfId="0" applyFont="1" applyFill="1" applyBorder="1" applyAlignment="1">
      <alignment vertical="center" wrapText="1"/>
    </xf>
    <xf numFmtId="0" fontId="0" fillId="33" borderId="12" xfId="0" applyFont="1" applyFill="1" applyBorder="1" applyAlignment="1">
      <alignment vertical="center" wrapText="1"/>
    </xf>
    <xf numFmtId="0" fontId="0" fillId="33" borderId="12" xfId="0" applyFont="1" applyFill="1" applyBorder="1" applyAlignment="1">
      <alignment vertical="center"/>
    </xf>
    <xf numFmtId="0" fontId="13" fillId="34" borderId="12" xfId="0" applyFont="1" applyFill="1" applyBorder="1"/>
    <xf numFmtId="0" fontId="13" fillId="34" borderId="11" xfId="0" applyFont="1" applyFill="1" applyBorder="1"/>
    <xf numFmtId="0" fontId="0" fillId="34" borderId="12" xfId="0" applyFont="1" applyFill="1" applyBorder="1" applyAlignment="1">
      <alignment vertical="center" wrapText="1"/>
    </xf>
    <xf numFmtId="0" fontId="0" fillId="34" borderId="11" xfId="0" applyFont="1" applyFill="1" applyBorder="1" applyAlignment="1">
      <alignment vertical="center" wrapText="1"/>
    </xf>
    <xf numFmtId="11" fontId="0" fillId="34" borderId="11" xfId="0" applyNumberFormat="1" applyFont="1" applyFill="1" applyBorder="1" applyAlignment="1">
      <alignment vertical="center" wrapText="1"/>
    </xf>
    <xf numFmtId="0" fontId="13" fillId="34" borderId="0" xfId="0" applyFont="1" applyFill="1" applyBorder="1"/>
    <xf numFmtId="166" fontId="0" fillId="34" borderId="12" xfId="0" applyNumberFormat="1"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patternType="solid">
          <fgColor indexed="64"/>
          <bgColor rgb="FFFFC000"/>
        </patternFill>
      </fill>
      <alignment horizontal="general" vertical="center" textRotation="0" wrapText="0" indent="0" justifyLastLine="0" shrinkToFit="0" readingOrder="0"/>
    </dxf>
    <dxf>
      <fill>
        <patternFill patternType="solid">
          <fgColor indexed="64"/>
          <bgColor rgb="FFFFC000"/>
        </patternFill>
      </fill>
      <alignment horizontal="general" vertical="center" textRotation="0" wrapText="0" indent="0" justifyLastLine="0" shrinkToFit="0" readingOrder="0"/>
    </dxf>
    <dxf>
      <fill>
        <patternFill patternType="solid">
          <fgColor indexed="64"/>
          <bgColor rgb="FFFFC000"/>
        </patternFill>
      </fill>
      <alignment horizontal="general" vertical="center" textRotation="0" wrapText="0" indent="0" justifyLastLine="0" shrinkToFit="0" readingOrder="0"/>
    </dxf>
    <dxf>
      <fill>
        <patternFill patternType="solid">
          <fgColor indexed="64"/>
          <bgColor rgb="FFFFC000"/>
        </patternFill>
      </fill>
      <alignment horizontal="general" vertical="center" textRotation="0" wrapText="0" indent="0" justifyLastLine="0" shrinkToFit="0" readingOrder="0"/>
    </dxf>
    <dxf>
      <fill>
        <patternFill patternType="solid">
          <fgColor indexed="64"/>
          <bgColor theme="4"/>
        </patternFill>
      </fill>
      <alignment horizontal="general" vertical="center" textRotation="0" wrapText="1" indent="0" justifyLastLine="0" shrinkToFit="0" readingOrder="0"/>
    </dxf>
    <dxf>
      <fill>
        <patternFill patternType="solid">
          <fgColor indexed="64"/>
          <bgColor theme="4"/>
        </patternFill>
      </fill>
      <alignment horizontal="general" vertical="center" textRotation="0" wrapText="1" indent="0" justifyLastLine="0" shrinkToFit="0" readingOrder="0"/>
    </dxf>
    <dxf>
      <numFmt numFmtId="164" formatCode="d/mm/yyyy\ h:mm"/>
      <fill>
        <patternFill patternType="solid">
          <fgColor indexed="64"/>
          <bgColor theme="4"/>
        </patternFill>
      </fill>
      <alignment horizontal="general" vertical="center" textRotation="0" wrapText="1" indent="0" justifyLastLine="0" shrinkToFit="0" readingOrder="0"/>
    </dxf>
    <dxf>
      <fill>
        <patternFill patternType="solid">
          <fgColor indexed="64"/>
          <bgColor theme="4"/>
        </patternFill>
      </fill>
      <alignment horizontal="general" vertical="center" textRotation="0" wrapText="1" indent="0" justifyLastLine="0" shrinkToFit="0" readingOrder="0"/>
    </dxf>
    <dxf>
      <fill>
        <patternFill patternType="solid">
          <fgColor indexed="64"/>
          <bgColor rgb="FFFFC000"/>
        </patternFill>
      </fill>
      <alignment horizontal="general" vertical="center" textRotation="0" wrapText="0" indent="0" justifyLastLine="0" shrinkToFit="0" readingOrder="0"/>
    </dxf>
    <dxf>
      <fill>
        <patternFill patternType="solid">
          <fgColor indexed="64"/>
          <bgColor rgb="FFFFC000"/>
        </patternFill>
      </fill>
      <alignment horizontal="general" vertical="center" textRotation="0" wrapText="1" indent="0" justifyLastLine="0" shrinkToFit="0" readingOrder="0"/>
    </dxf>
    <dxf>
      <fill>
        <patternFill patternType="solid">
          <fgColor indexed="64"/>
          <bgColor rgb="FFFFC00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93C318-6DBA-481E-8EC4-553B2D60B534}" name="Table15" displayName="Table15" ref="C1:M152" totalsRowShown="0">
  <autoFilter ref="C1:M152" xr:uid="{0093C318-6DBA-481E-8EC4-553B2D60B534}"/>
  <sortState xmlns:xlrd2="http://schemas.microsoft.com/office/spreadsheetml/2017/richdata2" ref="C15:M152">
    <sortCondition ref="C1:C152"/>
  </sortState>
  <tableColumns count="11">
    <tableColumn id="5" xr3:uid="{3B487BCF-9AA6-4CAC-8F99-F74295EE62D3}" name="Name" dataDxfId="10"/>
    <tableColumn id="1" xr3:uid="{80287AAB-94A1-4C66-A17C-DF5251C31BB8}" name="Category" dataDxfId="9"/>
    <tableColumn id="6" xr3:uid="{224ABF83-E999-4C77-8CDF-4E1A0D1A455E}" name="Description" dataDxfId="8"/>
    <tableColumn id="2" xr3:uid="{93CBECD3-44DA-AE48-98E5-7FEC7950673B}" name="Column1" dataDxfId="3"/>
    <tableColumn id="3" xr3:uid="{8D947557-83E0-414C-87B3-21B5594F4786}" name="Column2" dataDxfId="2"/>
    <tableColumn id="4" xr3:uid="{99964678-9232-C04B-94AF-90022A7A6300}" name="Column3" dataDxfId="1"/>
    <tableColumn id="7" xr3:uid="{002D520A-E50F-C644-B49E-F08F1F4CA6B8}" name="Column4" dataDxfId="0"/>
    <tableColumn id="8" xr3:uid="{620B858D-4C95-49A6-BAC4-981B3688CEB8}" name="Full name" dataDxfId="7"/>
    <tableColumn id="9" xr3:uid="{E20D8F94-E549-4E42-B2CC-384B669EC3AB}" name="Birthdate" dataDxfId="6"/>
    <tableColumn id="10" xr3:uid="{6BC0D79E-C681-4E42-862E-164756BE2006}" name="Gender" dataDxfId="5"/>
    <tableColumn id="11" xr3:uid="{528555B5-4359-452B-ACC6-F3BEE1A8F1C9}" name="Password"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C77" totalsRowShown="0" headerRowDxfId="19" dataDxfId="18">
  <autoFilter ref="B1:C77" xr:uid="{00000000-0009-0000-0100-000002000000}"/>
  <tableColumns count="2">
    <tableColumn id="1" xr3:uid="{00000000-0010-0000-0100-000001000000}" name="Education" dataDxfId="17"/>
    <tableColumn id="2" xr3:uid="{00000000-0010-0000-0100-000002000000}" name="Column1"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1:E5" totalsRowShown="0" headerRowDxfId="15">
  <autoFilter ref="B1:E5" xr:uid="{00000000-0009-0000-0100-000003000000}"/>
  <sortState xmlns:xlrd2="http://schemas.microsoft.com/office/spreadsheetml/2017/richdata2" ref="B2:F5">
    <sortCondition ref="B1:B5"/>
  </sortState>
  <tableColumns count="4">
    <tableColumn id="1" xr3:uid="{00000000-0010-0000-0200-000001000000}" name="Code" dataDxfId="14"/>
    <tableColumn id="2" xr3:uid="{00000000-0010-0000-0200-000002000000}" name="Name" dataDxfId="13"/>
    <tableColumn id="3" xr3:uid="{00000000-0010-0000-0200-000003000000}" name="Description" dataDxfId="12"/>
    <tableColumn id="4" xr3:uid="{00000000-0010-0000-0200-000004000000}" name="City"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2"/>
  <sheetViews>
    <sheetView tabSelected="1" zoomScale="190" zoomScaleNormal="190" workbookViewId="0">
      <selection activeCell="E14" sqref="E14"/>
    </sheetView>
  </sheetViews>
  <sheetFormatPr baseColWidth="10" defaultColWidth="8.83203125" defaultRowHeight="19.25" customHeight="1" x14ac:dyDescent="0.2"/>
  <cols>
    <col min="1" max="1" width="19.5" customWidth="1"/>
    <col min="3" max="4" width="16.6640625" customWidth="1"/>
    <col min="5" max="9" width="40.33203125" customWidth="1"/>
    <col min="10" max="10" width="34.6640625" customWidth="1"/>
    <col min="11" max="11" width="19" customWidth="1"/>
    <col min="12" max="12" width="18.33203125" customWidth="1"/>
    <col min="13" max="13" width="47.5" customWidth="1"/>
  </cols>
  <sheetData>
    <row r="1" spans="1:13" ht="19.25" customHeight="1" x14ac:dyDescent="0.2">
      <c r="A1" t="s">
        <v>238</v>
      </c>
      <c r="B1" t="s">
        <v>233</v>
      </c>
      <c r="C1" s="5" t="s">
        <v>203</v>
      </c>
      <c r="D1" s="5" t="s">
        <v>220</v>
      </c>
      <c r="E1" s="5" t="s">
        <v>204</v>
      </c>
      <c r="F1" s="5" t="s">
        <v>231</v>
      </c>
      <c r="G1" s="5" t="s">
        <v>235</v>
      </c>
      <c r="H1" s="5" t="s">
        <v>236</v>
      </c>
      <c r="I1" s="5" t="s">
        <v>237</v>
      </c>
      <c r="J1" s="9" t="s">
        <v>221</v>
      </c>
      <c r="K1" s="9" t="s">
        <v>227</v>
      </c>
      <c r="L1" s="9" t="s">
        <v>222</v>
      </c>
      <c r="M1" s="9" t="s">
        <v>223</v>
      </c>
    </row>
    <row r="2" spans="1:13" ht="19.25" customHeight="1" x14ac:dyDescent="0.2">
      <c r="A2">
        <f>VLOOKUP(Table15[[#This Row],[Name]],Domain!A:B,2,FALSE)</f>
        <v>1</v>
      </c>
      <c r="B2">
        <f>VLOOKUP(Table15[[#This Row],[Full name]],Students!A:B,2,FALSE)</f>
        <v>11</v>
      </c>
      <c r="C2" s="6" t="s">
        <v>124</v>
      </c>
      <c r="D2" s="6" t="s">
        <v>114</v>
      </c>
      <c r="E2" s="7" t="s">
        <v>210</v>
      </c>
      <c r="F2" s="7"/>
      <c r="G2" s="7"/>
      <c r="H2" s="7"/>
      <c r="I2" s="7"/>
      <c r="J2" s="10" t="s">
        <v>135</v>
      </c>
      <c r="K2" s="11">
        <v>43044.769699074073</v>
      </c>
      <c r="L2" s="10" t="s">
        <v>18</v>
      </c>
      <c r="M2" s="10" t="s">
        <v>136</v>
      </c>
    </row>
    <row r="3" spans="1:13" ht="19.25" customHeight="1" x14ac:dyDescent="0.2">
      <c r="A3">
        <f>VLOOKUP(Table15[[#This Row],[Name]],Domain!A:B,2,FALSE)</f>
        <v>2</v>
      </c>
      <c r="B3">
        <f>VLOOKUP(Table15[[#This Row],[Full name]],Students!A:B,2,FALSE)</f>
        <v>23</v>
      </c>
      <c r="C3" s="6" t="s">
        <v>1</v>
      </c>
      <c r="D3" s="6" t="s">
        <v>0</v>
      </c>
      <c r="E3" s="7" t="s">
        <v>211</v>
      </c>
      <c r="F3" s="7"/>
      <c r="G3" s="7"/>
      <c r="H3" s="7"/>
      <c r="I3" s="7"/>
      <c r="J3" s="10" t="s">
        <v>98</v>
      </c>
      <c r="K3" s="11">
        <v>43471.734803240739</v>
      </c>
      <c r="L3" s="10" t="s">
        <v>3</v>
      </c>
      <c r="M3" s="10" t="s">
        <v>99</v>
      </c>
    </row>
    <row r="4" spans="1:13" ht="19.25" customHeight="1" x14ac:dyDescent="0.2">
      <c r="A4">
        <f>VLOOKUP(Table15[[#This Row],[Name]],Domain!A:B,2,FALSE)</f>
        <v>3</v>
      </c>
      <c r="B4">
        <f>VLOOKUP(Table15[[#This Row],[Full name]],Students!A:B,2,FALSE)</f>
        <v>1</v>
      </c>
      <c r="C4" s="6" t="s">
        <v>12</v>
      </c>
      <c r="D4" s="6" t="s">
        <v>0</v>
      </c>
      <c r="E4" s="7" t="s">
        <v>212</v>
      </c>
      <c r="F4" s="7"/>
      <c r="G4" s="7"/>
      <c r="H4" s="7"/>
      <c r="I4" s="7"/>
      <c r="J4" s="10" t="s">
        <v>13</v>
      </c>
      <c r="K4" s="11">
        <v>43192.120821759258</v>
      </c>
      <c r="L4" s="10" t="s">
        <v>3</v>
      </c>
      <c r="M4" s="10" t="s">
        <v>14</v>
      </c>
    </row>
    <row r="5" spans="1:13" ht="19.25" customHeight="1" x14ac:dyDescent="0.2">
      <c r="A5">
        <f>VLOOKUP(Table15[[#This Row],[Name]],Domain!A:B,2,FALSE)</f>
        <v>4</v>
      </c>
      <c r="B5">
        <f>VLOOKUP(Table15[[#This Row],[Full name]],Students!A:B,2,FALSE)</f>
        <v>51</v>
      </c>
      <c r="C5" s="6" t="s">
        <v>179</v>
      </c>
      <c r="D5" s="6" t="s">
        <v>224</v>
      </c>
      <c r="E5" s="7" t="s">
        <v>213</v>
      </c>
      <c r="F5" s="7"/>
      <c r="G5" s="7"/>
      <c r="H5" s="7"/>
      <c r="I5" s="7"/>
      <c r="J5" s="10" t="s">
        <v>70</v>
      </c>
      <c r="K5" s="11">
        <v>43427.634155092594</v>
      </c>
      <c r="L5" s="10" t="s">
        <v>18</v>
      </c>
      <c r="M5" s="10" t="s">
        <v>71</v>
      </c>
    </row>
    <row r="6" spans="1:13" ht="19.25" customHeight="1" x14ac:dyDescent="0.2">
      <c r="A6">
        <f>VLOOKUP(Table15[[#This Row],[Name]],Domain!A:B,2,FALSE)</f>
        <v>5</v>
      </c>
      <c r="B6">
        <f>VLOOKUP(Table15[[#This Row],[Full name]],Students!A:B,2,FALSE)</f>
        <v>51</v>
      </c>
      <c r="C6" s="6" t="s">
        <v>6</v>
      </c>
      <c r="D6" s="6" t="s">
        <v>0</v>
      </c>
      <c r="E6" s="7" t="s">
        <v>212</v>
      </c>
      <c r="F6" s="7"/>
      <c r="G6" s="7"/>
      <c r="H6" s="7"/>
      <c r="I6" s="7"/>
      <c r="J6" s="10" t="s">
        <v>70</v>
      </c>
      <c r="K6" s="11">
        <v>43427.634155092594</v>
      </c>
      <c r="L6" s="10" t="s">
        <v>18</v>
      </c>
      <c r="M6" s="10" t="s">
        <v>71</v>
      </c>
    </row>
    <row r="7" spans="1:13" ht="19.25" customHeight="1" x14ac:dyDescent="0.2">
      <c r="A7">
        <f>VLOOKUP(Table15[[#This Row],[Name]],Domain!A:B,2,FALSE)</f>
        <v>6</v>
      </c>
      <c r="B7">
        <f>VLOOKUP(Table15[[#This Row],[Full name]],Students!A:B,2,FALSE)</f>
        <v>24</v>
      </c>
      <c r="C7" s="6" t="s">
        <v>165</v>
      </c>
      <c r="D7" s="6" t="s">
        <v>164</v>
      </c>
      <c r="E7" s="7" t="s">
        <v>214</v>
      </c>
      <c r="F7" s="7"/>
      <c r="G7" s="7"/>
      <c r="H7" s="7"/>
      <c r="I7" s="7"/>
      <c r="J7" s="10" t="s">
        <v>172</v>
      </c>
      <c r="K7" s="11">
        <v>43387.071284722224</v>
      </c>
      <c r="L7" s="10" t="s">
        <v>3</v>
      </c>
      <c r="M7" s="10" t="s">
        <v>173</v>
      </c>
    </row>
    <row r="8" spans="1:13" ht="19.25" customHeight="1" x14ac:dyDescent="0.2">
      <c r="A8">
        <f>VLOOKUP(Table15[[#This Row],[Name]],Domain!A:B,2,FALSE)</f>
        <v>6</v>
      </c>
      <c r="B8">
        <f>VLOOKUP(Table15[[#This Row],[Full name]],Students!A:B,2,FALSE)</f>
        <v>2</v>
      </c>
      <c r="C8" s="6" t="s">
        <v>165</v>
      </c>
      <c r="D8" s="6" t="s">
        <v>164</v>
      </c>
      <c r="E8" s="7" t="s">
        <v>214</v>
      </c>
      <c r="F8" s="7"/>
      <c r="G8" s="7"/>
      <c r="H8" s="7"/>
      <c r="I8" s="7"/>
      <c r="J8" s="10" t="s">
        <v>30</v>
      </c>
      <c r="K8" s="11">
        <v>43368.928298611114</v>
      </c>
      <c r="L8" s="10" t="s">
        <v>3</v>
      </c>
      <c r="M8" s="10" t="s">
        <v>31</v>
      </c>
    </row>
    <row r="9" spans="1:13" ht="19.25" customHeight="1" x14ac:dyDescent="0.2">
      <c r="A9">
        <f>VLOOKUP(Table15[[#This Row],[Name]],Domain!A:B,2,FALSE)</f>
        <v>2</v>
      </c>
      <c r="B9">
        <f>VLOOKUP(Table15[[#This Row],[Full name]],Students!A:B,2,FALSE)</f>
        <v>2</v>
      </c>
      <c r="C9" s="6" t="s">
        <v>1</v>
      </c>
      <c r="D9" s="6" t="s">
        <v>0</v>
      </c>
      <c r="E9" s="7" t="s">
        <v>211</v>
      </c>
      <c r="F9" s="7"/>
      <c r="G9" s="7"/>
      <c r="H9" s="7"/>
      <c r="I9" s="7"/>
      <c r="J9" s="10" t="s">
        <v>30</v>
      </c>
      <c r="K9" s="11">
        <v>43368.928298611114</v>
      </c>
      <c r="L9" s="10" t="s">
        <v>3</v>
      </c>
      <c r="M9" s="10" t="s">
        <v>31</v>
      </c>
    </row>
    <row r="10" spans="1:13" ht="19.25" customHeight="1" x14ac:dyDescent="0.2">
      <c r="A10">
        <f>VLOOKUP(Table15[[#This Row],[Name]],Domain!A:B,2,FALSE)</f>
        <v>3</v>
      </c>
      <c r="B10">
        <f>VLOOKUP(Table15[[#This Row],[Full name]],Students!A:B,2,FALSE)</f>
        <v>2</v>
      </c>
      <c r="C10" s="6" t="s">
        <v>12</v>
      </c>
      <c r="D10" s="6" t="s">
        <v>0</v>
      </c>
      <c r="E10" s="7" t="s">
        <v>212</v>
      </c>
      <c r="F10" s="7"/>
      <c r="G10" s="7"/>
      <c r="H10" s="7"/>
      <c r="I10" s="7"/>
      <c r="J10" s="10" t="s">
        <v>30</v>
      </c>
      <c r="K10" s="11">
        <v>43368.928298611114</v>
      </c>
      <c r="L10" s="10" t="s">
        <v>3</v>
      </c>
      <c r="M10" s="10" t="s">
        <v>31</v>
      </c>
    </row>
    <row r="11" spans="1:13" ht="19.25" customHeight="1" x14ac:dyDescent="0.2">
      <c r="A11">
        <f>VLOOKUP(Table15[[#This Row],[Name]],Domain!A:B,2,FALSE)</f>
        <v>1</v>
      </c>
      <c r="B11">
        <f>VLOOKUP(Table15[[#This Row],[Full name]],Students!A:B,2,FALSE)</f>
        <v>52</v>
      </c>
      <c r="C11" s="6" t="s">
        <v>124</v>
      </c>
      <c r="D11" s="6" t="s">
        <v>114</v>
      </c>
      <c r="E11" s="7" t="s">
        <v>210</v>
      </c>
      <c r="F11" s="7"/>
      <c r="G11" s="7"/>
      <c r="H11" s="7"/>
      <c r="I11" s="7"/>
      <c r="J11" s="10" t="s">
        <v>127</v>
      </c>
      <c r="K11" s="11">
        <v>43370.883020833331</v>
      </c>
      <c r="L11" s="10" t="s">
        <v>18</v>
      </c>
      <c r="M11" s="10" t="s">
        <v>128</v>
      </c>
    </row>
    <row r="12" spans="1:13" ht="19.25" customHeight="1" x14ac:dyDescent="0.2">
      <c r="A12">
        <f>VLOOKUP(Table15[[#This Row],[Name]],Domain!A:B,2,FALSE)</f>
        <v>7</v>
      </c>
      <c r="B12">
        <f>VLOOKUP(Table15[[#This Row],[Full name]],Students!A:B,2,FALSE)</f>
        <v>53</v>
      </c>
      <c r="C12" s="6" t="s">
        <v>139</v>
      </c>
      <c r="D12" s="6" t="s">
        <v>114</v>
      </c>
      <c r="E12" s="7" t="s">
        <v>140</v>
      </c>
      <c r="F12" s="7"/>
      <c r="G12" s="7"/>
      <c r="H12" s="7"/>
      <c r="I12" s="7"/>
      <c r="J12" s="10" t="s">
        <v>147</v>
      </c>
      <c r="K12" s="11">
        <v>42964.964224537034</v>
      </c>
      <c r="L12" s="10" t="s">
        <v>18</v>
      </c>
      <c r="M12" s="10" t="s">
        <v>148</v>
      </c>
    </row>
    <row r="13" spans="1:13" ht="19.25" customHeight="1" x14ac:dyDescent="0.2">
      <c r="A13">
        <f>VLOOKUP(Table15[[#This Row],[Name]],Domain!A:B,2,FALSE)</f>
        <v>8</v>
      </c>
      <c r="B13">
        <f>VLOOKUP(Table15[[#This Row],[Full name]],Students!A:B,2,FALSE)</f>
        <v>25</v>
      </c>
      <c r="C13" s="6" t="s">
        <v>5</v>
      </c>
      <c r="D13" s="6" t="s">
        <v>0</v>
      </c>
      <c r="E13" s="7" t="s">
        <v>215</v>
      </c>
      <c r="F13" s="7"/>
      <c r="G13" s="7"/>
      <c r="H13" s="7"/>
      <c r="I13" s="7"/>
      <c r="J13" s="10" t="s">
        <v>102</v>
      </c>
      <c r="K13" s="11">
        <v>43116.323541666665</v>
      </c>
      <c r="L13" s="10" t="s">
        <v>3</v>
      </c>
      <c r="M13" s="10" t="s">
        <v>103</v>
      </c>
    </row>
    <row r="14" spans="1:13" ht="19.25" customHeight="1" x14ac:dyDescent="0.2">
      <c r="A14">
        <f>VLOOKUP(Table15[[#This Row],[Name]],Domain!A:B,2,FALSE)</f>
        <v>2</v>
      </c>
      <c r="B14">
        <f>VLOOKUP(Table15[[#This Row],[Full name]],Students!A:B,2,FALSE)</f>
        <v>26</v>
      </c>
      <c r="C14" s="6" t="s">
        <v>1</v>
      </c>
      <c r="D14" s="6" t="s">
        <v>0</v>
      </c>
      <c r="E14" s="7" t="s">
        <v>211</v>
      </c>
      <c r="F14" s="7"/>
      <c r="G14" s="7"/>
      <c r="H14" s="7"/>
      <c r="I14" s="7"/>
      <c r="J14" s="10" t="s">
        <v>106</v>
      </c>
      <c r="K14" s="11">
        <v>43260.179513888892</v>
      </c>
      <c r="L14" s="10" t="s">
        <v>18</v>
      </c>
      <c r="M14" s="10" t="s">
        <v>107</v>
      </c>
    </row>
    <row r="15" spans="1:13" ht="19.25" customHeight="1" x14ac:dyDescent="0.2">
      <c r="A15">
        <f>VLOOKUP(Table15[[#This Row],[Name]],Domain!A:B,2,FALSE)</f>
        <v>9</v>
      </c>
      <c r="B15">
        <f>VLOOKUP(Table15[[#This Row],[Full name]],Students!A:B,2,FALSE)</f>
        <v>77</v>
      </c>
      <c r="C15" s="6" t="s">
        <v>9</v>
      </c>
      <c r="D15" s="6" t="s">
        <v>0</v>
      </c>
      <c r="E15" s="7" t="s">
        <v>225</v>
      </c>
      <c r="F15" s="7"/>
      <c r="G15" s="7"/>
      <c r="H15" s="7"/>
      <c r="I15" s="7"/>
      <c r="J15" s="10" t="s">
        <v>32</v>
      </c>
      <c r="K15" s="11">
        <v>43156.18</v>
      </c>
      <c r="L15" s="10" t="s">
        <v>3</v>
      </c>
      <c r="M15" s="10" t="s">
        <v>33</v>
      </c>
    </row>
    <row r="16" spans="1:13" ht="19.25" customHeight="1" x14ac:dyDescent="0.2">
      <c r="A16">
        <f>VLOOKUP(Table15[[#This Row],[Name]],Domain!A:B,2,FALSE)</f>
        <v>10</v>
      </c>
      <c r="B16">
        <f>VLOOKUP(Table15[[#This Row],[Full name]],Students!A:B,2,FALSE)</f>
        <v>12</v>
      </c>
      <c r="C16" s="6" t="s">
        <v>157</v>
      </c>
      <c r="D16" s="6" t="s">
        <v>114</v>
      </c>
      <c r="E16" s="7" t="s">
        <v>216</v>
      </c>
      <c r="F16" s="7"/>
      <c r="G16" s="7"/>
      <c r="H16" s="7"/>
      <c r="I16" s="7"/>
      <c r="J16" s="10" t="s">
        <v>26</v>
      </c>
      <c r="K16" s="11">
        <v>42817.298634259256</v>
      </c>
      <c r="L16" s="10" t="s">
        <v>3</v>
      </c>
      <c r="M16" s="10" t="s">
        <v>27</v>
      </c>
    </row>
    <row r="17" spans="1:13" ht="19.25" customHeight="1" x14ac:dyDescent="0.2">
      <c r="A17">
        <f>VLOOKUP(Table15[[#This Row],[Name]],Domain!A:B,2,FALSE)</f>
        <v>9</v>
      </c>
      <c r="B17">
        <f>VLOOKUP(Table15[[#This Row],[Full name]],Students!A:B,2,FALSE)</f>
        <v>12</v>
      </c>
      <c r="C17" s="6" t="s">
        <v>9</v>
      </c>
      <c r="D17" s="6" t="s">
        <v>0</v>
      </c>
      <c r="E17" s="7" t="s">
        <v>226</v>
      </c>
      <c r="F17" s="7"/>
      <c r="G17" s="7"/>
      <c r="H17" s="7"/>
      <c r="I17" s="7"/>
      <c r="J17" s="10" t="s">
        <v>26</v>
      </c>
      <c r="K17" s="11">
        <v>42817.298634259256</v>
      </c>
      <c r="L17" s="10" t="s">
        <v>3</v>
      </c>
      <c r="M17" s="10" t="s">
        <v>27</v>
      </c>
    </row>
    <row r="18" spans="1:13" ht="19.25" customHeight="1" x14ac:dyDescent="0.2">
      <c r="A18">
        <f>VLOOKUP(Table15[[#This Row],[Name]],Domain!A:B,2,FALSE)</f>
        <v>5</v>
      </c>
      <c r="B18">
        <f>VLOOKUP(Table15[[#This Row],[Full name]],Students!A:B,2,FALSE)</f>
        <v>27</v>
      </c>
      <c r="C18" s="6" t="s">
        <v>6</v>
      </c>
      <c r="D18" s="6" t="s">
        <v>0</v>
      </c>
      <c r="E18" s="7" t="s">
        <v>212</v>
      </c>
      <c r="F18" s="7"/>
      <c r="G18" s="7"/>
      <c r="H18" s="7"/>
      <c r="I18" s="7"/>
      <c r="J18" s="10" t="s">
        <v>104</v>
      </c>
      <c r="K18" s="11">
        <v>43334.952939814815</v>
      </c>
      <c r="L18" s="10" t="s">
        <v>18</v>
      </c>
      <c r="M18" s="10" t="s">
        <v>105</v>
      </c>
    </row>
    <row r="19" spans="1:13" ht="19.25" customHeight="1" x14ac:dyDescent="0.2">
      <c r="A19">
        <f>VLOOKUP(Table15[[#This Row],[Name]],Domain!A:B,2,FALSE)</f>
        <v>9</v>
      </c>
      <c r="B19">
        <f>VLOOKUP(Table15[[#This Row],[Full name]],Students!A:B,2,FALSE)</f>
        <v>3</v>
      </c>
      <c r="C19" s="6" t="s">
        <v>9</v>
      </c>
      <c r="D19" s="6" t="s">
        <v>0</v>
      </c>
      <c r="E19" s="7" t="s">
        <v>225</v>
      </c>
      <c r="F19" s="7"/>
      <c r="G19" s="7"/>
      <c r="H19" s="7"/>
      <c r="I19" s="7"/>
      <c r="J19" s="10" t="s">
        <v>158</v>
      </c>
      <c r="K19" s="11">
        <v>42818.167245370372</v>
      </c>
      <c r="L19" s="10" t="s">
        <v>18</v>
      </c>
      <c r="M19" s="10" t="s">
        <v>159</v>
      </c>
    </row>
    <row r="20" spans="1:13" ht="19.25" customHeight="1" x14ac:dyDescent="0.2">
      <c r="A20">
        <f>VLOOKUP(Table15[[#This Row],[Name]],Domain!A:B,2,FALSE)</f>
        <v>2</v>
      </c>
      <c r="B20">
        <f>VLOOKUP(Table15[[#This Row],[Full name]],Students!A:B,2,FALSE)</f>
        <v>54</v>
      </c>
      <c r="C20" s="6" t="s">
        <v>1</v>
      </c>
      <c r="D20" s="6" t="s">
        <v>0</v>
      </c>
      <c r="E20" s="7" t="s">
        <v>211</v>
      </c>
      <c r="F20" s="7"/>
      <c r="G20" s="7"/>
      <c r="H20" s="7"/>
      <c r="I20" s="7"/>
      <c r="J20" s="10" t="s">
        <v>52</v>
      </c>
      <c r="K20" s="11">
        <v>42804.573634259257</v>
      </c>
      <c r="L20" s="10" t="s">
        <v>3</v>
      </c>
      <c r="M20" s="10" t="s">
        <v>53</v>
      </c>
    </row>
    <row r="21" spans="1:13" ht="19.25" customHeight="1" x14ac:dyDescent="0.2">
      <c r="A21">
        <f>VLOOKUP(Table15[[#This Row],[Name]],Domain!A:B,2,FALSE)</f>
        <v>8</v>
      </c>
      <c r="B21">
        <f>VLOOKUP(Table15[[#This Row],[Full name]],Students!A:B,2,FALSE)</f>
        <v>78</v>
      </c>
      <c r="C21" s="6" t="s">
        <v>5</v>
      </c>
      <c r="D21" s="6" t="s">
        <v>0</v>
      </c>
      <c r="E21" s="7" t="s">
        <v>215</v>
      </c>
      <c r="F21" s="7"/>
      <c r="G21" s="7"/>
      <c r="H21" s="7"/>
      <c r="I21" s="7"/>
      <c r="J21" s="10" t="s">
        <v>44</v>
      </c>
      <c r="K21" s="11">
        <v>43312.51898148148</v>
      </c>
      <c r="L21" s="10" t="s">
        <v>18</v>
      </c>
      <c r="M21" s="10" t="s">
        <v>45</v>
      </c>
    </row>
    <row r="22" spans="1:13" ht="19.25" customHeight="1" x14ac:dyDescent="0.2">
      <c r="A22">
        <f>VLOOKUP(Table15[[#This Row],[Name]],Domain!A:B,2,FALSE)</f>
        <v>12</v>
      </c>
      <c r="B22">
        <f>VLOOKUP(Table15[[#This Row],[Full name]],Students!A:B,2,FALSE)</f>
        <v>78</v>
      </c>
      <c r="C22" s="6" t="s">
        <v>186</v>
      </c>
      <c r="D22" s="6" t="s">
        <v>224</v>
      </c>
      <c r="E22" s="7" t="s">
        <v>217</v>
      </c>
      <c r="F22" s="7"/>
      <c r="G22" s="7"/>
      <c r="H22" s="7"/>
      <c r="I22" s="7"/>
      <c r="J22" s="10" t="s">
        <v>44</v>
      </c>
      <c r="K22" s="11">
        <v>43312.51898148148</v>
      </c>
      <c r="L22" s="10" t="s">
        <v>18</v>
      </c>
      <c r="M22" s="10" t="s">
        <v>45</v>
      </c>
    </row>
    <row r="23" spans="1:13" ht="19.25" customHeight="1" x14ac:dyDescent="0.2">
      <c r="A23">
        <f>VLOOKUP(Table15[[#This Row],[Name]],Domain!A:B,2,FALSE)</f>
        <v>13</v>
      </c>
      <c r="B23">
        <f>VLOOKUP(Table15[[#This Row],[Full name]],Students!A:B,2,FALSE)</f>
        <v>55</v>
      </c>
      <c r="C23" s="6" t="s">
        <v>115</v>
      </c>
      <c r="D23" s="6" t="s">
        <v>114</v>
      </c>
      <c r="E23" s="7" t="s">
        <v>218</v>
      </c>
      <c r="F23" s="7"/>
      <c r="G23" s="7"/>
      <c r="H23" s="7"/>
      <c r="I23" s="7"/>
      <c r="J23" s="10" t="s">
        <v>120</v>
      </c>
      <c r="K23" s="11">
        <v>43407.478171296294</v>
      </c>
      <c r="L23" s="10" t="s">
        <v>3</v>
      </c>
      <c r="M23" s="10" t="s">
        <v>121</v>
      </c>
    </row>
    <row r="24" spans="1:13" ht="19.25" customHeight="1" x14ac:dyDescent="0.2">
      <c r="A24">
        <f>VLOOKUP(Table15[[#This Row],[Name]],Domain!A:B,2,FALSE)</f>
        <v>8</v>
      </c>
      <c r="B24">
        <f>VLOOKUP(Table15[[#This Row],[Full name]],Students!A:B,2,FALSE)</f>
        <v>28</v>
      </c>
      <c r="C24" s="6" t="s">
        <v>5</v>
      </c>
      <c r="D24" s="6" t="s">
        <v>0</v>
      </c>
      <c r="E24" s="7" t="s">
        <v>215</v>
      </c>
      <c r="F24" s="7"/>
      <c r="G24" s="7"/>
      <c r="H24" s="7"/>
      <c r="I24" s="7"/>
      <c r="J24" s="10" t="s">
        <v>90</v>
      </c>
      <c r="K24" s="11">
        <v>42945.680763888886</v>
      </c>
      <c r="L24" s="10" t="s">
        <v>3</v>
      </c>
      <c r="M24" s="10" t="s">
        <v>91</v>
      </c>
    </row>
    <row r="25" spans="1:13" ht="19.25" customHeight="1" x14ac:dyDescent="0.2">
      <c r="A25">
        <f>VLOOKUP(Table15[[#This Row],[Name]],Domain!A:B,2,FALSE)</f>
        <v>9</v>
      </c>
      <c r="B25">
        <f>VLOOKUP(Table15[[#This Row],[Full name]],Students!A:B,2,FALSE)</f>
        <v>28</v>
      </c>
      <c r="C25" s="6" t="s">
        <v>9</v>
      </c>
      <c r="D25" s="6" t="s">
        <v>0</v>
      </c>
      <c r="E25" s="7" t="s">
        <v>225</v>
      </c>
      <c r="F25" s="7"/>
      <c r="G25" s="7"/>
      <c r="H25" s="7"/>
      <c r="I25" s="7"/>
      <c r="J25" s="10" t="s">
        <v>90</v>
      </c>
      <c r="K25" s="11">
        <v>42945.680763888886</v>
      </c>
      <c r="L25" s="10" t="s">
        <v>3</v>
      </c>
      <c r="M25" s="10" t="s">
        <v>91</v>
      </c>
    </row>
    <row r="26" spans="1:13" ht="19.25" customHeight="1" x14ac:dyDescent="0.2">
      <c r="A26">
        <f>VLOOKUP(Table15[[#This Row],[Name]],Domain!A:B,2,FALSE)</f>
        <v>1</v>
      </c>
      <c r="B26">
        <f>VLOOKUP(Table15[[#This Row],[Full name]],Students!A:B,2,FALSE)</f>
        <v>29</v>
      </c>
      <c r="C26" s="6" t="s">
        <v>124</v>
      </c>
      <c r="D26" s="6" t="s">
        <v>114</v>
      </c>
      <c r="E26" s="7" t="s">
        <v>210</v>
      </c>
      <c r="F26" s="7"/>
      <c r="G26" s="7"/>
      <c r="H26" s="7"/>
      <c r="I26" s="7"/>
      <c r="J26" s="10" t="s">
        <v>133</v>
      </c>
      <c r="K26" s="11">
        <v>42918.91033564815</v>
      </c>
      <c r="L26" s="10" t="s">
        <v>18</v>
      </c>
      <c r="M26" s="10" t="s">
        <v>134</v>
      </c>
    </row>
    <row r="27" spans="1:13" ht="19.25" customHeight="1" x14ac:dyDescent="0.2">
      <c r="A27">
        <f>VLOOKUP(Table15[[#This Row],[Name]],Domain!A:B,2,FALSE)</f>
        <v>10</v>
      </c>
      <c r="B27">
        <f>VLOOKUP(Table15[[#This Row],[Full name]],Students!A:B,2,FALSE)</f>
        <v>4</v>
      </c>
      <c r="C27" s="6" t="s">
        <v>157</v>
      </c>
      <c r="D27" s="6" t="s">
        <v>114</v>
      </c>
      <c r="E27" s="7" t="s">
        <v>216</v>
      </c>
      <c r="F27" s="7"/>
      <c r="G27" s="7"/>
      <c r="H27" s="7"/>
      <c r="I27" s="7"/>
      <c r="J27" s="10" t="s">
        <v>143</v>
      </c>
      <c r="K27" s="11">
        <v>43229.204305555555</v>
      </c>
      <c r="L27" s="10" t="s">
        <v>3</v>
      </c>
      <c r="M27" s="10" t="s">
        <v>144</v>
      </c>
    </row>
    <row r="28" spans="1:13" ht="19.25" customHeight="1" x14ac:dyDescent="0.2">
      <c r="A28">
        <f>VLOOKUP(Table15[[#This Row],[Name]],Domain!A:B,2,FALSE)</f>
        <v>7</v>
      </c>
      <c r="B28">
        <f>VLOOKUP(Table15[[#This Row],[Full name]],Students!A:B,2,FALSE)</f>
        <v>4</v>
      </c>
      <c r="C28" s="6" t="s">
        <v>139</v>
      </c>
      <c r="D28" s="6" t="s">
        <v>114</v>
      </c>
      <c r="E28" s="7" t="s">
        <v>140</v>
      </c>
      <c r="F28" s="7"/>
      <c r="G28" s="7"/>
      <c r="H28" s="7"/>
      <c r="I28" s="7"/>
      <c r="J28" s="10" t="s">
        <v>143</v>
      </c>
      <c r="K28" s="11">
        <v>43229.204305555555</v>
      </c>
      <c r="L28" s="10" t="s">
        <v>3</v>
      </c>
      <c r="M28" s="10" t="s">
        <v>144</v>
      </c>
    </row>
    <row r="29" spans="1:13" ht="19.25" customHeight="1" x14ac:dyDescent="0.2">
      <c r="A29">
        <f>VLOOKUP(Table15[[#This Row],[Name]],Domain!A:B,2,FALSE)</f>
        <v>6</v>
      </c>
      <c r="B29">
        <f>VLOOKUP(Table15[[#This Row],[Full name]],Students!A:B,2,FALSE)</f>
        <v>56</v>
      </c>
      <c r="C29" s="6" t="s">
        <v>165</v>
      </c>
      <c r="D29" s="6" t="s">
        <v>164</v>
      </c>
      <c r="E29" s="7" t="s">
        <v>214</v>
      </c>
      <c r="F29" s="7"/>
      <c r="G29" s="7"/>
      <c r="H29" s="7"/>
      <c r="I29" s="7"/>
      <c r="J29" s="10" t="s">
        <v>153</v>
      </c>
      <c r="K29" s="11">
        <v>43180.01</v>
      </c>
      <c r="L29" s="10" t="s">
        <v>18</v>
      </c>
      <c r="M29" s="10" t="s">
        <v>154</v>
      </c>
    </row>
    <row r="30" spans="1:13" ht="19.25" customHeight="1" x14ac:dyDescent="0.2">
      <c r="A30">
        <f>VLOOKUP(Table15[[#This Row],[Name]],Domain!A:B,2,FALSE)</f>
        <v>7</v>
      </c>
      <c r="B30">
        <f>VLOOKUP(Table15[[#This Row],[Full name]],Students!A:B,2,FALSE)</f>
        <v>56</v>
      </c>
      <c r="C30" s="6" t="s">
        <v>139</v>
      </c>
      <c r="D30" s="6" t="s">
        <v>114</v>
      </c>
      <c r="E30" s="7" t="s">
        <v>140</v>
      </c>
      <c r="F30" s="7"/>
      <c r="G30" s="7"/>
      <c r="H30" s="7"/>
      <c r="I30" s="7"/>
      <c r="J30" s="10" t="s">
        <v>153</v>
      </c>
      <c r="K30" s="11">
        <v>43180.01</v>
      </c>
      <c r="L30" s="10" t="s">
        <v>18</v>
      </c>
      <c r="M30" s="10" t="s">
        <v>154</v>
      </c>
    </row>
    <row r="31" spans="1:13" ht="19.25" customHeight="1" x14ac:dyDescent="0.2">
      <c r="A31">
        <f>VLOOKUP(Table15[[#This Row],[Name]],Domain!A:B,2,FALSE)</f>
        <v>4</v>
      </c>
      <c r="B31">
        <f>VLOOKUP(Table15[[#This Row],[Full name]],Students!A:B,2,FALSE)</f>
        <v>30</v>
      </c>
      <c r="C31" s="6" t="s">
        <v>179</v>
      </c>
      <c r="D31" s="6" t="s">
        <v>224</v>
      </c>
      <c r="E31" s="7" t="s">
        <v>213</v>
      </c>
      <c r="F31" s="7"/>
      <c r="G31" s="7"/>
      <c r="H31" s="7"/>
      <c r="I31" s="7"/>
      <c r="J31" s="10" t="s">
        <v>116</v>
      </c>
      <c r="K31" s="11">
        <v>42847.626886574071</v>
      </c>
      <c r="L31" s="10" t="s">
        <v>3</v>
      </c>
      <c r="M31" s="10" t="s">
        <v>117</v>
      </c>
    </row>
    <row r="32" spans="1:13" ht="19.25" customHeight="1" x14ac:dyDescent="0.2">
      <c r="A32">
        <f>VLOOKUP(Table15[[#This Row],[Name]],Domain!A:B,2,FALSE)</f>
        <v>13</v>
      </c>
      <c r="B32">
        <f>VLOOKUP(Table15[[#This Row],[Full name]],Students!A:B,2,FALSE)</f>
        <v>30</v>
      </c>
      <c r="C32" s="6" t="s">
        <v>115</v>
      </c>
      <c r="D32" s="6" t="s">
        <v>114</v>
      </c>
      <c r="E32" s="7" t="s">
        <v>218</v>
      </c>
      <c r="F32" s="7"/>
      <c r="G32" s="7"/>
      <c r="H32" s="7"/>
      <c r="I32" s="7"/>
      <c r="J32" s="10" t="s">
        <v>116</v>
      </c>
      <c r="K32" s="11">
        <v>42847.626886574071</v>
      </c>
      <c r="L32" s="10" t="s">
        <v>3</v>
      </c>
      <c r="M32" s="10" t="s">
        <v>117</v>
      </c>
    </row>
    <row r="33" spans="1:13" ht="19.25" customHeight="1" x14ac:dyDescent="0.2">
      <c r="A33">
        <f>VLOOKUP(Table15[[#This Row],[Name]],Domain!A:B,2,FALSE)</f>
        <v>14</v>
      </c>
      <c r="B33">
        <f>VLOOKUP(Table15[[#This Row],[Full name]],Students!A:B,2,FALSE)</f>
        <v>30</v>
      </c>
      <c r="C33" s="6" t="s">
        <v>174</v>
      </c>
      <c r="D33" s="6" t="s">
        <v>224</v>
      </c>
      <c r="E33" s="7" t="s">
        <v>219</v>
      </c>
      <c r="F33" s="7"/>
      <c r="G33" s="7"/>
      <c r="H33" s="7"/>
      <c r="I33" s="7"/>
      <c r="J33" s="10" t="s">
        <v>116</v>
      </c>
      <c r="K33" s="11">
        <v>42847.626886574071</v>
      </c>
      <c r="L33" s="10" t="s">
        <v>3</v>
      </c>
      <c r="M33" s="10" t="s">
        <v>117</v>
      </c>
    </row>
    <row r="34" spans="1:13" ht="19.25" customHeight="1" x14ac:dyDescent="0.2">
      <c r="A34">
        <f>VLOOKUP(Table15[[#This Row],[Name]],Domain!A:B,2,FALSE)</f>
        <v>14</v>
      </c>
      <c r="B34">
        <f>VLOOKUP(Table15[[#This Row],[Full name]],Students!A:B,2,FALSE)</f>
        <v>57</v>
      </c>
      <c r="C34" s="6" t="s">
        <v>174</v>
      </c>
      <c r="D34" s="6" t="s">
        <v>224</v>
      </c>
      <c r="E34" s="7" t="s">
        <v>219</v>
      </c>
      <c r="F34" s="7"/>
      <c r="G34" s="7"/>
      <c r="H34" s="7"/>
      <c r="I34" s="7"/>
      <c r="J34" s="10" t="s">
        <v>175</v>
      </c>
      <c r="K34" s="11">
        <v>42870.382199074076</v>
      </c>
      <c r="L34" s="10" t="s">
        <v>18</v>
      </c>
      <c r="M34" s="10" t="s">
        <v>176</v>
      </c>
    </row>
    <row r="35" spans="1:13" ht="19.25" customHeight="1" x14ac:dyDescent="0.2">
      <c r="A35">
        <f>VLOOKUP(Table15[[#This Row],[Name]],Domain!A:B,2,FALSE)</f>
        <v>6</v>
      </c>
      <c r="B35">
        <f>VLOOKUP(Table15[[#This Row],[Full name]],Students!A:B,2,FALSE)</f>
        <v>31</v>
      </c>
      <c r="C35" s="6" t="s">
        <v>165</v>
      </c>
      <c r="D35" s="6" t="s">
        <v>164</v>
      </c>
      <c r="E35" s="7" t="s">
        <v>214</v>
      </c>
      <c r="F35" s="7"/>
      <c r="G35" s="7"/>
      <c r="H35" s="7"/>
      <c r="I35" s="7"/>
      <c r="J35" s="10" t="s">
        <v>170</v>
      </c>
      <c r="K35" s="11">
        <v>42789.213460648149</v>
      </c>
      <c r="L35" s="10" t="s">
        <v>3</v>
      </c>
      <c r="M35" s="12" t="s">
        <v>171</v>
      </c>
    </row>
    <row r="36" spans="1:13" ht="19.25" customHeight="1" x14ac:dyDescent="0.2">
      <c r="A36">
        <f>VLOOKUP(Table15[[#This Row],[Name]],Domain!A:B,2,FALSE)</f>
        <v>12</v>
      </c>
      <c r="B36">
        <f>VLOOKUP(Table15[[#This Row],[Full name]],Students!A:B,2,FALSE)</f>
        <v>58</v>
      </c>
      <c r="C36" s="6" t="s">
        <v>186</v>
      </c>
      <c r="D36" s="6" t="s">
        <v>224</v>
      </c>
      <c r="E36" s="7" t="s">
        <v>217</v>
      </c>
      <c r="F36" s="7"/>
      <c r="G36" s="7"/>
      <c r="H36" s="7"/>
      <c r="I36" s="7"/>
      <c r="J36" s="10" t="s">
        <v>187</v>
      </c>
      <c r="K36" s="11">
        <v>43209.825567129628</v>
      </c>
      <c r="L36" s="10" t="s">
        <v>18</v>
      </c>
      <c r="M36" s="10" t="s">
        <v>188</v>
      </c>
    </row>
    <row r="37" spans="1:13" ht="19.25" customHeight="1" x14ac:dyDescent="0.2">
      <c r="A37">
        <f>VLOOKUP(Table15[[#This Row],[Name]],Domain!A:B,2,FALSE)</f>
        <v>8</v>
      </c>
      <c r="B37">
        <f>VLOOKUP(Table15[[#This Row],[Full name]],Students!A:B,2,FALSE)</f>
        <v>32</v>
      </c>
      <c r="C37" s="6" t="s">
        <v>5</v>
      </c>
      <c r="D37" s="6" t="s">
        <v>0</v>
      </c>
      <c r="E37" s="7" t="s">
        <v>215</v>
      </c>
      <c r="F37" s="7"/>
      <c r="G37" s="7"/>
      <c r="H37" s="7"/>
      <c r="I37" s="7"/>
      <c r="J37" s="10" t="s">
        <v>58</v>
      </c>
      <c r="K37" s="11">
        <v>42794.53230324074</v>
      </c>
      <c r="L37" s="10" t="s">
        <v>3</v>
      </c>
      <c r="M37" s="10" t="s">
        <v>59</v>
      </c>
    </row>
    <row r="38" spans="1:13" ht="19.25" customHeight="1" x14ac:dyDescent="0.2">
      <c r="A38">
        <f>VLOOKUP(Table15[[#This Row],[Name]],Domain!A:B,2,FALSE)</f>
        <v>13</v>
      </c>
      <c r="B38">
        <f>VLOOKUP(Table15[[#This Row],[Full name]],Students!A:B,2,FALSE)</f>
        <v>32</v>
      </c>
      <c r="C38" s="6" t="s">
        <v>115</v>
      </c>
      <c r="D38" s="6" t="s">
        <v>114</v>
      </c>
      <c r="E38" s="7" t="s">
        <v>218</v>
      </c>
      <c r="F38" s="7"/>
      <c r="G38" s="7"/>
      <c r="H38" s="7"/>
      <c r="I38" s="7"/>
      <c r="J38" s="10" t="s">
        <v>58</v>
      </c>
      <c r="K38" s="11">
        <v>42794.53230324074</v>
      </c>
      <c r="L38" s="10" t="s">
        <v>3</v>
      </c>
      <c r="M38" s="10" t="s">
        <v>59</v>
      </c>
    </row>
    <row r="39" spans="1:13" ht="19.25" customHeight="1" x14ac:dyDescent="0.2">
      <c r="A39">
        <f>VLOOKUP(Table15[[#This Row],[Name]],Domain!A:B,2,FALSE)</f>
        <v>2</v>
      </c>
      <c r="B39">
        <f>VLOOKUP(Table15[[#This Row],[Full name]],Students!A:B,2,FALSE)</f>
        <v>32</v>
      </c>
      <c r="C39" s="6" t="s">
        <v>1</v>
      </c>
      <c r="D39" s="6" t="s">
        <v>0</v>
      </c>
      <c r="E39" s="7" t="s">
        <v>211</v>
      </c>
      <c r="F39" s="7"/>
      <c r="G39" s="7"/>
      <c r="H39" s="7"/>
      <c r="I39" s="7"/>
      <c r="J39" s="10" t="s">
        <v>58</v>
      </c>
      <c r="K39" s="11">
        <v>42794.53230324074</v>
      </c>
      <c r="L39" s="10" t="s">
        <v>3</v>
      </c>
      <c r="M39" s="10" t="s">
        <v>59</v>
      </c>
    </row>
    <row r="40" spans="1:13" ht="19.25" customHeight="1" x14ac:dyDescent="0.2">
      <c r="A40">
        <f>VLOOKUP(Table15[[#This Row],[Name]],Domain!A:B,2,FALSE)</f>
        <v>3</v>
      </c>
      <c r="B40">
        <f>VLOOKUP(Table15[[#This Row],[Full name]],Students!A:B,2,FALSE)</f>
        <v>32</v>
      </c>
      <c r="C40" s="6" t="s">
        <v>12</v>
      </c>
      <c r="D40" s="6" t="s">
        <v>0</v>
      </c>
      <c r="E40" s="7" t="s">
        <v>212</v>
      </c>
      <c r="F40" s="7"/>
      <c r="G40" s="7"/>
      <c r="H40" s="7"/>
      <c r="I40" s="7"/>
      <c r="J40" s="10" t="s">
        <v>58</v>
      </c>
      <c r="K40" s="11">
        <v>42794.53230324074</v>
      </c>
      <c r="L40" s="10" t="s">
        <v>3</v>
      </c>
      <c r="M40" s="10" t="s">
        <v>59</v>
      </c>
    </row>
    <row r="41" spans="1:13" ht="19.25" customHeight="1" x14ac:dyDescent="0.2">
      <c r="A41">
        <f>VLOOKUP(Table15[[#This Row],[Name]],Domain!A:B,2,FALSE)</f>
        <v>2</v>
      </c>
      <c r="B41">
        <f>VLOOKUP(Table15[[#This Row],[Full name]],Students!A:B,2,FALSE)</f>
        <v>33</v>
      </c>
      <c r="C41" s="6" t="s">
        <v>1</v>
      </c>
      <c r="D41" s="6" t="s">
        <v>0</v>
      </c>
      <c r="E41" s="7" t="s">
        <v>211</v>
      </c>
      <c r="F41" s="7"/>
      <c r="G41" s="7"/>
      <c r="H41" s="7"/>
      <c r="I41" s="7"/>
      <c r="J41" s="10" t="s">
        <v>78</v>
      </c>
      <c r="K41" s="11">
        <v>43199.932638888888</v>
      </c>
      <c r="L41" s="10" t="s">
        <v>3</v>
      </c>
      <c r="M41" s="10" t="s">
        <v>79</v>
      </c>
    </row>
    <row r="42" spans="1:13" ht="19.25" customHeight="1" x14ac:dyDescent="0.2">
      <c r="A42">
        <f>VLOOKUP(Table15[[#This Row],[Name]],Domain!A:B,2,FALSE)</f>
        <v>4</v>
      </c>
      <c r="B42">
        <f>VLOOKUP(Table15[[#This Row],[Full name]],Students!A:B,2,FALSE)</f>
        <v>59</v>
      </c>
      <c r="C42" s="6" t="s">
        <v>179</v>
      </c>
      <c r="D42" s="6" t="s">
        <v>224</v>
      </c>
      <c r="E42" s="7" t="s">
        <v>213</v>
      </c>
      <c r="F42" s="7"/>
      <c r="G42" s="7"/>
      <c r="H42" s="7"/>
      <c r="I42" s="7"/>
      <c r="J42" s="10" t="s">
        <v>155</v>
      </c>
      <c r="K42" s="11">
        <v>42762.723449074074</v>
      </c>
      <c r="L42" s="10" t="s">
        <v>18</v>
      </c>
      <c r="M42" s="10" t="s">
        <v>156</v>
      </c>
    </row>
    <row r="43" spans="1:13" ht="19.25" customHeight="1" x14ac:dyDescent="0.2">
      <c r="A43">
        <f>VLOOKUP(Table15[[#This Row],[Name]],Domain!A:B,2,FALSE)</f>
        <v>7</v>
      </c>
      <c r="B43">
        <f>VLOOKUP(Table15[[#This Row],[Full name]],Students!A:B,2,FALSE)</f>
        <v>59</v>
      </c>
      <c r="C43" s="6" t="s">
        <v>139</v>
      </c>
      <c r="D43" s="6" t="s">
        <v>114</v>
      </c>
      <c r="E43" s="7" t="s">
        <v>140</v>
      </c>
      <c r="F43" s="7"/>
      <c r="G43" s="7"/>
      <c r="H43" s="7"/>
      <c r="I43" s="7"/>
      <c r="J43" s="10" t="s">
        <v>155</v>
      </c>
      <c r="K43" s="11">
        <v>42762.723449074074</v>
      </c>
      <c r="L43" s="10" t="s">
        <v>18</v>
      </c>
      <c r="M43" s="10" t="s">
        <v>156</v>
      </c>
    </row>
    <row r="44" spans="1:13" ht="19.25" customHeight="1" x14ac:dyDescent="0.2">
      <c r="A44">
        <f>VLOOKUP(Table15[[#This Row],[Name]],Domain!A:B,2,FALSE)</f>
        <v>12</v>
      </c>
      <c r="B44">
        <f>VLOOKUP(Table15[[#This Row],[Full name]],Students!A:B,2,FALSE)</f>
        <v>79</v>
      </c>
      <c r="C44" s="6" t="s">
        <v>186</v>
      </c>
      <c r="D44" s="6" t="s">
        <v>224</v>
      </c>
      <c r="E44" s="7" t="s">
        <v>217</v>
      </c>
      <c r="F44" s="7"/>
      <c r="G44" s="7"/>
      <c r="H44" s="7"/>
      <c r="I44" s="7"/>
      <c r="J44" s="10" t="s">
        <v>22</v>
      </c>
      <c r="K44" s="11">
        <v>42911.799398148149</v>
      </c>
      <c r="L44" s="10" t="s">
        <v>18</v>
      </c>
      <c r="M44" s="10" t="s">
        <v>23</v>
      </c>
    </row>
    <row r="45" spans="1:13" ht="19.25" customHeight="1" x14ac:dyDescent="0.2">
      <c r="A45">
        <f>VLOOKUP(Table15[[#This Row],[Name]],Domain!A:B,2,FALSE)</f>
        <v>3</v>
      </c>
      <c r="B45">
        <f>VLOOKUP(Table15[[#This Row],[Full name]],Students!A:B,2,FALSE)</f>
        <v>79</v>
      </c>
      <c r="C45" s="6" t="s">
        <v>12</v>
      </c>
      <c r="D45" s="6" t="s">
        <v>0</v>
      </c>
      <c r="E45" s="7" t="s">
        <v>212</v>
      </c>
      <c r="F45" s="7"/>
      <c r="G45" s="7"/>
      <c r="H45" s="7"/>
      <c r="I45" s="7"/>
      <c r="J45" s="10" t="s">
        <v>22</v>
      </c>
      <c r="K45" s="11">
        <v>42911.799398148149</v>
      </c>
      <c r="L45" s="10" t="s">
        <v>18</v>
      </c>
      <c r="M45" s="10" t="s">
        <v>23</v>
      </c>
    </row>
    <row r="46" spans="1:13" ht="19.25" customHeight="1" x14ac:dyDescent="0.2">
      <c r="A46">
        <f>VLOOKUP(Table15[[#This Row],[Name]],Domain!A:B,2,FALSE)</f>
        <v>13</v>
      </c>
      <c r="B46">
        <f>VLOOKUP(Table15[[#This Row],[Full name]],Students!A:B,2,FALSE)</f>
        <v>34</v>
      </c>
      <c r="C46" s="6" t="s">
        <v>115</v>
      </c>
      <c r="D46" s="6" t="s">
        <v>114</v>
      </c>
      <c r="E46" s="7" t="s">
        <v>218</v>
      </c>
      <c r="F46" s="7"/>
      <c r="G46" s="7"/>
      <c r="H46" s="7"/>
      <c r="I46" s="7"/>
      <c r="J46" s="10" t="s">
        <v>10</v>
      </c>
      <c r="K46" s="11">
        <v>43357.003877314812</v>
      </c>
      <c r="L46" s="10" t="s">
        <v>3</v>
      </c>
      <c r="M46" s="10" t="s">
        <v>11</v>
      </c>
    </row>
    <row r="47" spans="1:13" ht="19.25" customHeight="1" x14ac:dyDescent="0.2">
      <c r="A47">
        <f>VLOOKUP(Table15[[#This Row],[Name]],Domain!A:B,2,FALSE)</f>
        <v>2</v>
      </c>
      <c r="B47">
        <f>VLOOKUP(Table15[[#This Row],[Full name]],Students!A:B,2,FALSE)</f>
        <v>34</v>
      </c>
      <c r="C47" s="6" t="s">
        <v>1</v>
      </c>
      <c r="D47" s="6" t="s">
        <v>0</v>
      </c>
      <c r="E47" s="7" t="s">
        <v>211</v>
      </c>
      <c r="F47" s="7"/>
      <c r="G47" s="7"/>
      <c r="H47" s="7"/>
      <c r="I47" s="7"/>
      <c r="J47" s="10" t="s">
        <v>10</v>
      </c>
      <c r="K47" s="11">
        <v>43357.003877314812</v>
      </c>
      <c r="L47" s="10" t="s">
        <v>3</v>
      </c>
      <c r="M47" s="10" t="s">
        <v>11</v>
      </c>
    </row>
    <row r="48" spans="1:13" ht="19.25" customHeight="1" x14ac:dyDescent="0.2">
      <c r="A48">
        <f>VLOOKUP(Table15[[#This Row],[Name]],Domain!A:B,2,FALSE)</f>
        <v>7</v>
      </c>
      <c r="B48">
        <f>VLOOKUP(Table15[[#This Row],[Full name]],Students!A:B,2,FALSE)</f>
        <v>60</v>
      </c>
      <c r="C48" s="6" t="s">
        <v>139</v>
      </c>
      <c r="D48" s="6" t="s">
        <v>114</v>
      </c>
      <c r="E48" s="7" t="s">
        <v>140</v>
      </c>
      <c r="F48" s="7"/>
      <c r="G48" s="7"/>
      <c r="H48" s="7"/>
      <c r="I48" s="7"/>
      <c r="J48" s="10" t="s">
        <v>149</v>
      </c>
      <c r="K48" s="11">
        <v>42826.770335648151</v>
      </c>
      <c r="L48" s="10" t="s">
        <v>18</v>
      </c>
      <c r="M48" s="10" t="s">
        <v>150</v>
      </c>
    </row>
    <row r="49" spans="1:13" ht="19.25" customHeight="1" x14ac:dyDescent="0.2">
      <c r="A49">
        <f>VLOOKUP(Table15[[#This Row],[Name]],Domain!A:B,2,FALSE)</f>
        <v>3</v>
      </c>
      <c r="B49">
        <f>VLOOKUP(Table15[[#This Row],[Full name]],Students!A:B,2,FALSE)</f>
        <v>61</v>
      </c>
      <c r="C49" s="6" t="s">
        <v>12</v>
      </c>
      <c r="D49" s="6" t="s">
        <v>0</v>
      </c>
      <c r="E49" s="7" t="s">
        <v>212</v>
      </c>
      <c r="F49" s="7"/>
      <c r="G49" s="7"/>
      <c r="H49" s="7"/>
      <c r="I49" s="7"/>
      <c r="J49" s="10" t="s">
        <v>50</v>
      </c>
      <c r="K49" s="11">
        <v>43273.297222222223</v>
      </c>
      <c r="L49" s="10" t="s">
        <v>3</v>
      </c>
      <c r="M49" s="10" t="s">
        <v>51</v>
      </c>
    </row>
    <row r="50" spans="1:13" ht="19.25" customHeight="1" x14ac:dyDescent="0.2">
      <c r="A50">
        <f>VLOOKUP(Table15[[#This Row],[Name]],Domain!A:B,2,FALSE)</f>
        <v>7</v>
      </c>
      <c r="B50">
        <f>VLOOKUP(Table15[[#This Row],[Full name]],Students!A:B,2,FALSE)</f>
        <v>35</v>
      </c>
      <c r="C50" s="6" t="s">
        <v>139</v>
      </c>
      <c r="D50" s="6" t="s">
        <v>114</v>
      </c>
      <c r="E50" s="7" t="s">
        <v>140</v>
      </c>
      <c r="F50" s="7"/>
      <c r="G50" s="7"/>
      <c r="H50" s="7"/>
      <c r="I50" s="7"/>
      <c r="J50" s="10" t="s">
        <v>145</v>
      </c>
      <c r="K50" s="11">
        <v>42917.93990740741</v>
      </c>
      <c r="L50" s="10" t="s">
        <v>3</v>
      </c>
      <c r="M50" s="10" t="s">
        <v>146</v>
      </c>
    </row>
    <row r="51" spans="1:13" ht="19.25" customHeight="1" x14ac:dyDescent="0.2">
      <c r="A51">
        <f>VLOOKUP(Table15[[#This Row],[Name]],Domain!A:B,2,FALSE)</f>
        <v>9</v>
      </c>
      <c r="B51">
        <f>VLOOKUP(Table15[[#This Row],[Full name]],Students!A:B,2,FALSE)</f>
        <v>80</v>
      </c>
      <c r="C51" s="6" t="s">
        <v>9</v>
      </c>
      <c r="D51" s="6" t="s">
        <v>0</v>
      </c>
      <c r="E51" s="7" t="s">
        <v>225</v>
      </c>
      <c r="F51" s="7"/>
      <c r="G51" s="7"/>
      <c r="H51" s="7"/>
      <c r="I51" s="7"/>
      <c r="J51" s="10" t="s">
        <v>28</v>
      </c>
      <c r="K51" s="11">
        <v>43260.474363425928</v>
      </c>
      <c r="L51" s="10" t="s">
        <v>3</v>
      </c>
      <c r="M51" s="10" t="s">
        <v>29</v>
      </c>
    </row>
    <row r="52" spans="1:13" ht="19.25" customHeight="1" x14ac:dyDescent="0.2">
      <c r="A52">
        <f>VLOOKUP(Table15[[#This Row],[Name]],Domain!A:B,2,FALSE)</f>
        <v>5</v>
      </c>
      <c r="B52">
        <f>VLOOKUP(Table15[[#This Row],[Full name]],Students!A:B,2,FALSE)</f>
        <v>62</v>
      </c>
      <c r="C52" s="6" t="s">
        <v>6</v>
      </c>
      <c r="D52" s="6" t="s">
        <v>0</v>
      </c>
      <c r="E52" s="7" t="s">
        <v>212</v>
      </c>
      <c r="F52" s="7"/>
      <c r="G52" s="7"/>
      <c r="H52" s="7"/>
      <c r="I52" s="7"/>
      <c r="J52" s="10" t="s">
        <v>68</v>
      </c>
      <c r="K52" s="11">
        <v>43233.136041666665</v>
      </c>
      <c r="L52" s="10" t="s">
        <v>18</v>
      </c>
      <c r="M52" s="12" t="s">
        <v>69</v>
      </c>
    </row>
    <row r="53" spans="1:13" ht="19.25" customHeight="1" x14ac:dyDescent="0.2">
      <c r="A53">
        <f>VLOOKUP(Table15[[#This Row],[Name]],Domain!A:B,2,FALSE)</f>
        <v>1</v>
      </c>
      <c r="B53">
        <f>VLOOKUP(Table15[[#This Row],[Full name]],Students!A:B,2,FALSE)</f>
        <v>13</v>
      </c>
      <c r="C53" s="6" t="s">
        <v>124</v>
      </c>
      <c r="D53" s="6" t="s">
        <v>114</v>
      </c>
      <c r="E53" s="7" t="s">
        <v>210</v>
      </c>
      <c r="F53" s="7"/>
      <c r="G53" s="7"/>
      <c r="H53" s="7"/>
      <c r="I53" s="7"/>
      <c r="J53" s="10" t="s">
        <v>112</v>
      </c>
      <c r="K53" s="11">
        <v>43283.838020833333</v>
      </c>
      <c r="L53" s="10" t="s">
        <v>18</v>
      </c>
      <c r="M53" s="10" t="s">
        <v>113</v>
      </c>
    </row>
    <row r="54" spans="1:13" ht="19.25" customHeight="1" x14ac:dyDescent="0.2">
      <c r="A54">
        <f>VLOOKUP(Table15[[#This Row],[Name]],Domain!A:B,2,FALSE)</f>
        <v>3</v>
      </c>
      <c r="B54">
        <f>VLOOKUP(Table15[[#This Row],[Full name]],Students!A:B,2,FALSE)</f>
        <v>13</v>
      </c>
      <c r="C54" s="6" t="s">
        <v>12</v>
      </c>
      <c r="D54" s="6" t="s">
        <v>0</v>
      </c>
      <c r="E54" s="7" t="s">
        <v>212</v>
      </c>
      <c r="F54" s="7"/>
      <c r="G54" s="7"/>
      <c r="H54" s="7"/>
      <c r="I54" s="7"/>
      <c r="J54" s="10" t="s">
        <v>112</v>
      </c>
      <c r="K54" s="11">
        <v>43283.838020833333</v>
      </c>
      <c r="L54" s="10" t="s">
        <v>18</v>
      </c>
      <c r="M54" s="10" t="s">
        <v>113</v>
      </c>
    </row>
    <row r="55" spans="1:13" ht="19.25" customHeight="1" x14ac:dyDescent="0.2">
      <c r="A55">
        <f>VLOOKUP(Table15[[#This Row],[Name]],Domain!A:B,2,FALSE)</f>
        <v>4</v>
      </c>
      <c r="B55">
        <f>VLOOKUP(Table15[[#This Row],[Full name]],Students!A:B,2,FALSE)</f>
        <v>81</v>
      </c>
      <c r="C55" s="6" t="s">
        <v>179</v>
      </c>
      <c r="D55" s="6" t="s">
        <v>224</v>
      </c>
      <c r="E55" s="7" t="s">
        <v>213</v>
      </c>
      <c r="F55" s="7"/>
      <c r="G55" s="7"/>
      <c r="H55" s="7"/>
      <c r="I55" s="7"/>
      <c r="J55" s="10" t="s">
        <v>40</v>
      </c>
      <c r="K55" s="11">
        <v>43141.335775462961</v>
      </c>
      <c r="L55" s="10" t="s">
        <v>18</v>
      </c>
      <c r="M55" s="10" t="s">
        <v>41</v>
      </c>
    </row>
    <row r="56" spans="1:13" ht="19.25" customHeight="1" x14ac:dyDescent="0.2">
      <c r="A56">
        <f>VLOOKUP(Table15[[#This Row],[Name]],Domain!A:B,2,FALSE)</f>
        <v>5</v>
      </c>
      <c r="B56">
        <f>VLOOKUP(Table15[[#This Row],[Full name]],Students!A:B,2,FALSE)</f>
        <v>81</v>
      </c>
      <c r="C56" s="6" t="s">
        <v>6</v>
      </c>
      <c r="D56" s="6" t="s">
        <v>0</v>
      </c>
      <c r="E56" s="7" t="s">
        <v>212</v>
      </c>
      <c r="F56" s="7"/>
      <c r="G56" s="7"/>
      <c r="H56" s="7"/>
      <c r="I56" s="7"/>
      <c r="J56" s="10" t="s">
        <v>40</v>
      </c>
      <c r="K56" s="11">
        <v>43141.335775462961</v>
      </c>
      <c r="L56" s="10" t="s">
        <v>18</v>
      </c>
      <c r="M56" s="10" t="s">
        <v>41</v>
      </c>
    </row>
    <row r="57" spans="1:13" ht="19.25" customHeight="1" x14ac:dyDescent="0.2">
      <c r="A57">
        <f>VLOOKUP(Table15[[#This Row],[Name]],Domain!A:B,2,FALSE)</f>
        <v>7</v>
      </c>
      <c r="B57">
        <f>VLOOKUP(Table15[[#This Row],[Full name]],Students!A:B,2,FALSE)</f>
        <v>81</v>
      </c>
      <c r="C57" s="6" t="s">
        <v>139</v>
      </c>
      <c r="D57" s="6" t="s">
        <v>114</v>
      </c>
      <c r="E57" s="7" t="s">
        <v>140</v>
      </c>
      <c r="F57" s="7"/>
      <c r="G57" s="7"/>
      <c r="H57" s="7"/>
      <c r="I57" s="7"/>
      <c r="J57" s="10" t="s">
        <v>40</v>
      </c>
      <c r="K57" s="11">
        <v>43141.335775462961</v>
      </c>
      <c r="L57" s="10" t="s">
        <v>18</v>
      </c>
      <c r="M57" s="10" t="s">
        <v>41</v>
      </c>
    </row>
    <row r="58" spans="1:13" ht="19.25" customHeight="1" x14ac:dyDescent="0.2">
      <c r="A58">
        <f>VLOOKUP(Table15[[#This Row],[Name]],Domain!A:B,2,FALSE)</f>
        <v>5</v>
      </c>
      <c r="B58">
        <f>VLOOKUP(Table15[[#This Row],[Full name]],Students!A:B,2,FALSE)</f>
        <v>14</v>
      </c>
      <c r="C58" s="6" t="s">
        <v>6</v>
      </c>
      <c r="D58" s="6" t="s">
        <v>0</v>
      </c>
      <c r="E58" s="7" t="s">
        <v>212</v>
      </c>
      <c r="F58" s="7"/>
      <c r="G58" s="7"/>
      <c r="H58" s="7"/>
      <c r="I58" s="7"/>
      <c r="J58" s="10" t="s">
        <v>7</v>
      </c>
      <c r="K58" s="11">
        <v>43090.104571759257</v>
      </c>
      <c r="L58" s="10" t="s">
        <v>18</v>
      </c>
      <c r="M58" s="10" t="s">
        <v>8</v>
      </c>
    </row>
    <row r="59" spans="1:13" ht="19.25" customHeight="1" x14ac:dyDescent="0.2">
      <c r="A59">
        <f>VLOOKUP(Table15[[#This Row],[Name]],Domain!A:B,2,FALSE)</f>
        <v>9</v>
      </c>
      <c r="B59">
        <f>VLOOKUP(Table15[[#This Row],[Full name]],Students!A:B,2,FALSE)</f>
        <v>14</v>
      </c>
      <c r="C59" s="6" t="s">
        <v>9</v>
      </c>
      <c r="D59" s="6" t="s">
        <v>0</v>
      </c>
      <c r="E59" s="8" t="s">
        <v>225</v>
      </c>
      <c r="F59" s="8"/>
      <c r="G59" s="8"/>
      <c r="H59" s="8"/>
      <c r="I59" s="8"/>
      <c r="J59" s="10" t="s">
        <v>7</v>
      </c>
      <c r="K59" s="11">
        <v>43090.104571759257</v>
      </c>
      <c r="L59" s="10" t="s">
        <v>18</v>
      </c>
      <c r="M59" s="10" t="s">
        <v>8</v>
      </c>
    </row>
    <row r="60" spans="1:13" ht="19.25" customHeight="1" x14ac:dyDescent="0.2">
      <c r="A60">
        <f>VLOOKUP(Table15[[#This Row],[Name]],Domain!A:B,2,FALSE)</f>
        <v>12</v>
      </c>
      <c r="B60">
        <f>VLOOKUP(Table15[[#This Row],[Full name]],Students!A:B,2,FALSE)</f>
        <v>63</v>
      </c>
      <c r="C60" s="6" t="s">
        <v>186</v>
      </c>
      <c r="D60" s="6" t="s">
        <v>224</v>
      </c>
      <c r="E60" s="7" t="s">
        <v>217</v>
      </c>
      <c r="F60" s="7"/>
      <c r="G60" s="7"/>
      <c r="H60" s="7"/>
      <c r="I60" s="7"/>
      <c r="J60" s="10" t="s">
        <v>54</v>
      </c>
      <c r="K60" s="11">
        <v>43399.517025462963</v>
      </c>
      <c r="L60" s="10" t="s">
        <v>3</v>
      </c>
      <c r="M60" s="10" t="s">
        <v>55</v>
      </c>
    </row>
    <row r="61" spans="1:13" ht="19.25" customHeight="1" x14ac:dyDescent="0.2">
      <c r="A61">
        <f>VLOOKUP(Table15[[#This Row],[Name]],Domain!A:B,2,FALSE)</f>
        <v>9</v>
      </c>
      <c r="B61">
        <f>VLOOKUP(Table15[[#This Row],[Full name]],Students!A:B,2,FALSE)</f>
        <v>63</v>
      </c>
      <c r="C61" s="6" t="s">
        <v>9</v>
      </c>
      <c r="D61" s="6" t="s">
        <v>0</v>
      </c>
      <c r="E61" s="8" t="s">
        <v>225</v>
      </c>
      <c r="F61" s="8"/>
      <c r="G61" s="8"/>
      <c r="H61" s="8"/>
      <c r="I61" s="8"/>
      <c r="J61" s="10" t="s">
        <v>54</v>
      </c>
      <c r="K61" s="11">
        <v>43399.517025462963</v>
      </c>
      <c r="L61" s="10" t="s">
        <v>3</v>
      </c>
      <c r="M61" s="10" t="s">
        <v>55</v>
      </c>
    </row>
    <row r="62" spans="1:13" ht="19.25" customHeight="1" x14ac:dyDescent="0.2">
      <c r="A62">
        <f>VLOOKUP(Table15[[#This Row],[Name]],Domain!A:B,2,FALSE)</f>
        <v>8</v>
      </c>
      <c r="B62">
        <f>VLOOKUP(Table15[[#This Row],[Full name]],Students!A:B,2,FALSE)</f>
        <v>15</v>
      </c>
      <c r="C62" s="6" t="s">
        <v>5</v>
      </c>
      <c r="D62" s="6" t="s">
        <v>0</v>
      </c>
      <c r="E62" s="7" t="s">
        <v>215</v>
      </c>
      <c r="F62" s="7"/>
      <c r="G62" s="7"/>
      <c r="H62" s="7"/>
      <c r="I62" s="7"/>
      <c r="J62" s="10" t="s">
        <v>46</v>
      </c>
      <c r="K62" s="11">
        <v>42923.069201388891</v>
      </c>
      <c r="L62" s="10" t="s">
        <v>3</v>
      </c>
      <c r="M62" s="10" t="s">
        <v>47</v>
      </c>
    </row>
    <row r="63" spans="1:13" ht="19.25" customHeight="1" x14ac:dyDescent="0.2">
      <c r="A63">
        <f>VLOOKUP(Table15[[#This Row],[Name]],Domain!A:B,2,FALSE)</f>
        <v>4</v>
      </c>
      <c r="B63">
        <f>VLOOKUP(Table15[[#This Row],[Full name]],Students!A:B,2,FALSE)</f>
        <v>15</v>
      </c>
      <c r="C63" s="6" t="s">
        <v>179</v>
      </c>
      <c r="D63" s="6" t="s">
        <v>224</v>
      </c>
      <c r="E63" s="7" t="s">
        <v>213</v>
      </c>
      <c r="F63" s="7"/>
      <c r="G63" s="7"/>
      <c r="H63" s="7"/>
      <c r="I63" s="7"/>
      <c r="J63" s="10" t="s">
        <v>46</v>
      </c>
      <c r="K63" s="11">
        <v>42923.069201388891</v>
      </c>
      <c r="L63" s="10" t="s">
        <v>3</v>
      </c>
      <c r="M63" s="10" t="s">
        <v>47</v>
      </c>
    </row>
    <row r="64" spans="1:13" ht="19.25" customHeight="1" x14ac:dyDescent="0.2">
      <c r="A64">
        <f>VLOOKUP(Table15[[#This Row],[Name]],Domain!A:B,2,FALSE)</f>
        <v>13</v>
      </c>
      <c r="B64">
        <f>VLOOKUP(Table15[[#This Row],[Full name]],Students!A:B,2,FALSE)</f>
        <v>15</v>
      </c>
      <c r="C64" s="6" t="s">
        <v>115</v>
      </c>
      <c r="D64" s="6" t="s">
        <v>114</v>
      </c>
      <c r="E64" s="7" t="s">
        <v>218</v>
      </c>
      <c r="F64" s="7"/>
      <c r="G64" s="7"/>
      <c r="H64" s="7"/>
      <c r="I64" s="7"/>
      <c r="J64" s="10" t="s">
        <v>46</v>
      </c>
      <c r="K64" s="11">
        <v>42923.069201388891</v>
      </c>
      <c r="L64" s="10" t="s">
        <v>3</v>
      </c>
      <c r="M64" s="10" t="s">
        <v>47</v>
      </c>
    </row>
    <row r="65" spans="1:13" ht="19.25" customHeight="1" x14ac:dyDescent="0.2">
      <c r="A65">
        <f>VLOOKUP(Table15[[#This Row],[Name]],Domain!A:B,2,FALSE)</f>
        <v>8</v>
      </c>
      <c r="B65">
        <f>VLOOKUP(Table15[[#This Row],[Full name]],Students!A:B,2,FALSE)</f>
        <v>36</v>
      </c>
      <c r="C65" s="6" t="s">
        <v>5</v>
      </c>
      <c r="D65" s="6" t="s">
        <v>0</v>
      </c>
      <c r="E65" s="7" t="s">
        <v>215</v>
      </c>
      <c r="F65" s="7"/>
      <c r="G65" s="7"/>
      <c r="H65" s="7"/>
      <c r="I65" s="7"/>
      <c r="J65" s="10" t="s">
        <v>96</v>
      </c>
      <c r="K65" s="11">
        <v>43254.824629629627</v>
      </c>
      <c r="L65" s="10" t="s">
        <v>3</v>
      </c>
      <c r="M65" s="10" t="s">
        <v>97</v>
      </c>
    </row>
    <row r="66" spans="1:13" ht="19.25" customHeight="1" x14ac:dyDescent="0.2">
      <c r="A66">
        <f>VLOOKUP(Table15[[#This Row],[Name]],Domain!A:B,2,FALSE)</f>
        <v>12</v>
      </c>
      <c r="B66">
        <f>VLOOKUP(Table15[[#This Row],[Full name]],Students!A:B,2,FALSE)</f>
        <v>36</v>
      </c>
      <c r="C66" s="6" t="s">
        <v>186</v>
      </c>
      <c r="D66" s="6" t="s">
        <v>224</v>
      </c>
      <c r="E66" s="7" t="s">
        <v>217</v>
      </c>
      <c r="F66" s="7"/>
      <c r="G66" s="7"/>
      <c r="H66" s="7"/>
      <c r="I66" s="7"/>
      <c r="J66" s="10" t="s">
        <v>96</v>
      </c>
      <c r="K66" s="11">
        <v>43254.824629629627</v>
      </c>
      <c r="L66" s="10" t="s">
        <v>3</v>
      </c>
      <c r="M66" s="10" t="s">
        <v>97</v>
      </c>
    </row>
    <row r="67" spans="1:13" ht="19.25" customHeight="1" x14ac:dyDescent="0.2">
      <c r="A67">
        <f>VLOOKUP(Table15[[#This Row],[Name]],Domain!A:B,2,FALSE)</f>
        <v>14</v>
      </c>
      <c r="B67">
        <f>VLOOKUP(Table15[[#This Row],[Full name]],Students!A:B,2,FALSE)</f>
        <v>36</v>
      </c>
      <c r="C67" s="6" t="s">
        <v>174</v>
      </c>
      <c r="D67" s="6" t="s">
        <v>224</v>
      </c>
      <c r="E67" s="7" t="s">
        <v>219</v>
      </c>
      <c r="F67" s="7"/>
      <c r="G67" s="7"/>
      <c r="H67" s="7"/>
      <c r="I67" s="7"/>
      <c r="J67" s="10" t="s">
        <v>96</v>
      </c>
      <c r="K67" s="11">
        <v>43254.824629629627</v>
      </c>
      <c r="L67" s="10" t="s">
        <v>3</v>
      </c>
      <c r="M67" s="10" t="s">
        <v>97</v>
      </c>
    </row>
    <row r="68" spans="1:13" ht="19.25" customHeight="1" x14ac:dyDescent="0.2">
      <c r="A68">
        <f>VLOOKUP(Table15[[#This Row],[Name]],Domain!A:B,2,FALSE)</f>
        <v>8</v>
      </c>
      <c r="B68">
        <f>VLOOKUP(Table15[[#This Row],[Full name]],Students!A:B,2,FALSE)</f>
        <v>16</v>
      </c>
      <c r="C68" s="6" t="s">
        <v>5</v>
      </c>
      <c r="D68" s="6" t="s">
        <v>0</v>
      </c>
      <c r="E68" s="7" t="s">
        <v>215</v>
      </c>
      <c r="F68" s="7"/>
      <c r="G68" s="7"/>
      <c r="H68" s="7"/>
      <c r="I68" s="7"/>
      <c r="J68" s="10" t="s">
        <v>74</v>
      </c>
      <c r="K68" s="11">
        <v>42978.928483796299</v>
      </c>
      <c r="L68" s="10" t="s">
        <v>3</v>
      </c>
      <c r="M68" s="10" t="s">
        <v>75</v>
      </c>
    </row>
    <row r="69" spans="1:13" ht="19.25" customHeight="1" x14ac:dyDescent="0.2">
      <c r="A69">
        <f>VLOOKUP(Table15[[#This Row],[Name]],Domain!A:B,2,FALSE)</f>
        <v>5</v>
      </c>
      <c r="B69">
        <f>VLOOKUP(Table15[[#This Row],[Full name]],Students!A:B,2,FALSE)</f>
        <v>16</v>
      </c>
      <c r="C69" s="6" t="s">
        <v>6</v>
      </c>
      <c r="D69" s="6" t="s">
        <v>0</v>
      </c>
      <c r="E69" s="7" t="s">
        <v>212</v>
      </c>
      <c r="F69" s="7"/>
      <c r="G69" s="7"/>
      <c r="H69" s="7"/>
      <c r="I69" s="7"/>
      <c r="J69" s="10" t="s">
        <v>74</v>
      </c>
      <c r="K69" s="11">
        <v>42978.928483796299</v>
      </c>
      <c r="L69" s="10" t="s">
        <v>3</v>
      </c>
      <c r="M69" s="10" t="s">
        <v>75</v>
      </c>
    </row>
    <row r="70" spans="1:13" ht="19.25" customHeight="1" x14ac:dyDescent="0.2">
      <c r="A70">
        <f>VLOOKUP(Table15[[#This Row],[Name]],Domain!A:B,2,FALSE)</f>
        <v>3</v>
      </c>
      <c r="B70">
        <f>VLOOKUP(Table15[[#This Row],[Full name]],Students!A:B,2,FALSE)</f>
        <v>37</v>
      </c>
      <c r="C70" s="6" t="s">
        <v>12</v>
      </c>
      <c r="D70" s="6" t="s">
        <v>0</v>
      </c>
      <c r="E70" s="7" t="s">
        <v>212</v>
      </c>
      <c r="F70" s="7"/>
      <c r="G70" s="7"/>
      <c r="H70" s="7"/>
      <c r="I70" s="7"/>
      <c r="J70" s="10" t="s">
        <v>86</v>
      </c>
      <c r="K70" s="11">
        <v>43289.286956018521</v>
      </c>
      <c r="L70" s="10" t="s">
        <v>18</v>
      </c>
      <c r="M70" s="10" t="s">
        <v>87</v>
      </c>
    </row>
    <row r="71" spans="1:13" ht="19.25" customHeight="1" x14ac:dyDescent="0.2">
      <c r="A71">
        <f>VLOOKUP(Table15[[#This Row],[Name]],Domain!A:B,2,FALSE)</f>
        <v>3</v>
      </c>
      <c r="B71">
        <f>VLOOKUP(Table15[[#This Row],[Full name]],Students!A:B,2,FALSE)</f>
        <v>38</v>
      </c>
      <c r="C71" s="6" t="s">
        <v>12</v>
      </c>
      <c r="D71" s="6" t="s">
        <v>0</v>
      </c>
      <c r="E71" s="7" t="s">
        <v>212</v>
      </c>
      <c r="F71" s="7"/>
      <c r="G71" s="7"/>
      <c r="H71" s="7"/>
      <c r="I71" s="7"/>
      <c r="J71" s="10" t="s">
        <v>110</v>
      </c>
      <c r="K71" s="11">
        <v>43237.476145833331</v>
      </c>
      <c r="L71" s="10" t="s">
        <v>18</v>
      </c>
      <c r="M71" s="10" t="s">
        <v>111</v>
      </c>
    </row>
    <row r="72" spans="1:13" ht="19.25" customHeight="1" x14ac:dyDescent="0.2">
      <c r="A72">
        <f>VLOOKUP(Table15[[#This Row],[Name]],Domain!A:B,2,FALSE)</f>
        <v>14</v>
      </c>
      <c r="B72">
        <f>VLOOKUP(Table15[[#This Row],[Full name]],Students!A:B,2,FALSE)</f>
        <v>64</v>
      </c>
      <c r="C72" s="6" t="s">
        <v>174</v>
      </c>
      <c r="D72" s="6" t="s">
        <v>224</v>
      </c>
      <c r="E72" s="7" t="s">
        <v>219</v>
      </c>
      <c r="F72" s="7"/>
      <c r="G72" s="7"/>
      <c r="H72" s="7"/>
      <c r="I72" s="7"/>
      <c r="J72" s="10" t="s">
        <v>177</v>
      </c>
      <c r="K72" s="11">
        <v>43112.308634259258</v>
      </c>
      <c r="L72" s="10" t="s">
        <v>18</v>
      </c>
      <c r="M72" s="10" t="s">
        <v>178</v>
      </c>
    </row>
    <row r="73" spans="1:13" ht="19.25" customHeight="1" x14ac:dyDescent="0.2">
      <c r="A73">
        <f>VLOOKUP(Table15[[#This Row],[Name]],Domain!A:B,2,FALSE)</f>
        <v>8</v>
      </c>
      <c r="B73">
        <f>VLOOKUP(Table15[[#This Row],[Full name]],Students!A:B,2,FALSE)</f>
        <v>39</v>
      </c>
      <c r="C73" s="6" t="s">
        <v>5</v>
      </c>
      <c r="D73" s="6" t="s">
        <v>0</v>
      </c>
      <c r="E73" s="7" t="s">
        <v>215</v>
      </c>
      <c r="F73" s="7"/>
      <c r="G73" s="7"/>
      <c r="H73" s="7"/>
      <c r="I73" s="7"/>
      <c r="J73" s="10" t="s">
        <v>80</v>
      </c>
      <c r="K73" s="11">
        <v>43312.118391203701</v>
      </c>
      <c r="L73" s="10" t="s">
        <v>18</v>
      </c>
      <c r="M73" s="10" t="s">
        <v>81</v>
      </c>
    </row>
    <row r="74" spans="1:13" ht="19.25" customHeight="1" x14ac:dyDescent="0.2">
      <c r="A74">
        <f>VLOOKUP(Table15[[#This Row],[Name]],Domain!A:B,2,FALSE)</f>
        <v>4</v>
      </c>
      <c r="B74">
        <f>VLOOKUP(Table15[[#This Row],[Full name]],Students!A:B,2,FALSE)</f>
        <v>65</v>
      </c>
      <c r="C74" s="6" t="s">
        <v>179</v>
      </c>
      <c r="D74" s="6" t="s">
        <v>224</v>
      </c>
      <c r="E74" s="7" t="s">
        <v>213</v>
      </c>
      <c r="F74" s="7"/>
      <c r="G74" s="7"/>
      <c r="H74" s="7"/>
      <c r="I74" s="7"/>
      <c r="J74" s="10" t="s">
        <v>184</v>
      </c>
      <c r="K74" s="11">
        <v>42945.61755787037</v>
      </c>
      <c r="L74" s="10" t="s">
        <v>18</v>
      </c>
      <c r="M74" s="10" t="s">
        <v>185</v>
      </c>
    </row>
    <row r="75" spans="1:13" ht="19.25" customHeight="1" x14ac:dyDescent="0.2">
      <c r="A75">
        <f>VLOOKUP(Table15[[#This Row],[Name]],Domain!A:B,2,FALSE)</f>
        <v>2</v>
      </c>
      <c r="B75">
        <f>VLOOKUP(Table15[[#This Row],[Full name]],Students!A:B,2,FALSE)</f>
        <v>66</v>
      </c>
      <c r="C75" s="6" t="s">
        <v>1</v>
      </c>
      <c r="D75" s="6" t="s">
        <v>0</v>
      </c>
      <c r="E75" s="7" t="s">
        <v>211</v>
      </c>
      <c r="F75" s="7"/>
      <c r="G75" s="7"/>
      <c r="H75" s="7"/>
      <c r="I75" s="7"/>
      <c r="J75" s="10" t="s">
        <v>62</v>
      </c>
      <c r="K75" s="11">
        <v>43357.878483796296</v>
      </c>
      <c r="L75" s="10" t="s">
        <v>3</v>
      </c>
      <c r="M75" s="10" t="s">
        <v>63</v>
      </c>
    </row>
    <row r="76" spans="1:13" ht="19.25" customHeight="1" x14ac:dyDescent="0.2">
      <c r="A76">
        <f>VLOOKUP(Table15[[#This Row],[Name]],Domain!A:B,2,FALSE)</f>
        <v>3</v>
      </c>
      <c r="B76">
        <f>VLOOKUP(Table15[[#This Row],[Full name]],Students!A:B,2,FALSE)</f>
        <v>66</v>
      </c>
      <c r="C76" s="6" t="s">
        <v>12</v>
      </c>
      <c r="D76" s="6" t="s">
        <v>0</v>
      </c>
      <c r="E76" s="7" t="s">
        <v>212</v>
      </c>
      <c r="F76" s="7"/>
      <c r="G76" s="7"/>
      <c r="H76" s="7"/>
      <c r="I76" s="7"/>
      <c r="J76" s="10" t="s">
        <v>62</v>
      </c>
      <c r="K76" s="11">
        <v>43357.878483796296</v>
      </c>
      <c r="L76" s="10" t="s">
        <v>3</v>
      </c>
      <c r="M76" s="10" t="s">
        <v>63</v>
      </c>
    </row>
    <row r="77" spans="1:13" ht="19.25" customHeight="1" x14ac:dyDescent="0.2">
      <c r="A77">
        <f>VLOOKUP(Table15[[#This Row],[Name]],Domain!A:B,2,FALSE)</f>
        <v>10</v>
      </c>
      <c r="B77">
        <f>VLOOKUP(Table15[[#This Row],[Full name]],Students!A:B,2,FALSE)</f>
        <v>40</v>
      </c>
      <c r="C77" s="6" t="s">
        <v>157</v>
      </c>
      <c r="D77" s="6" t="s">
        <v>114</v>
      </c>
      <c r="E77" s="7" t="s">
        <v>216</v>
      </c>
      <c r="F77" s="7"/>
      <c r="G77" s="7"/>
      <c r="H77" s="7"/>
      <c r="I77" s="7"/>
      <c r="J77" s="10" t="s">
        <v>108</v>
      </c>
      <c r="K77" s="11">
        <v>43362.674363425926</v>
      </c>
      <c r="L77" s="10" t="s">
        <v>18</v>
      </c>
      <c r="M77" s="10" t="s">
        <v>109</v>
      </c>
    </row>
    <row r="78" spans="1:13" ht="19.25" customHeight="1" x14ac:dyDescent="0.2">
      <c r="A78">
        <f>VLOOKUP(Table15[[#This Row],[Name]],Domain!A:B,2,FALSE)</f>
        <v>13</v>
      </c>
      <c r="B78">
        <f>VLOOKUP(Table15[[#This Row],[Full name]],Students!A:B,2,FALSE)</f>
        <v>40</v>
      </c>
      <c r="C78" s="6" t="s">
        <v>115</v>
      </c>
      <c r="D78" s="6" t="s">
        <v>114</v>
      </c>
      <c r="E78" s="7" t="s">
        <v>218</v>
      </c>
      <c r="F78" s="7"/>
      <c r="G78" s="7"/>
      <c r="H78" s="7"/>
      <c r="I78" s="7"/>
      <c r="J78" s="10" t="s">
        <v>108</v>
      </c>
      <c r="K78" s="11">
        <v>43362.674363425926</v>
      </c>
      <c r="L78" s="10" t="s">
        <v>18</v>
      </c>
      <c r="M78" s="10" t="s">
        <v>109</v>
      </c>
    </row>
    <row r="79" spans="1:13" ht="19.25" customHeight="1" x14ac:dyDescent="0.2">
      <c r="A79">
        <f>VLOOKUP(Table15[[#This Row],[Name]],Domain!A:B,2,FALSE)</f>
        <v>2</v>
      </c>
      <c r="B79">
        <f>VLOOKUP(Table15[[#This Row],[Full name]],Students!A:B,2,FALSE)</f>
        <v>40</v>
      </c>
      <c r="C79" s="6" t="s">
        <v>1</v>
      </c>
      <c r="D79" s="6" t="s">
        <v>0</v>
      </c>
      <c r="E79" s="7" t="s">
        <v>211</v>
      </c>
      <c r="F79" s="7"/>
      <c r="G79" s="7"/>
      <c r="H79" s="7"/>
      <c r="I79" s="7"/>
      <c r="J79" s="10" t="s">
        <v>108</v>
      </c>
      <c r="K79" s="11">
        <v>43362.674363425926</v>
      </c>
      <c r="L79" s="10" t="s">
        <v>18</v>
      </c>
      <c r="M79" s="10" t="s">
        <v>109</v>
      </c>
    </row>
    <row r="80" spans="1:13" ht="19.25" customHeight="1" x14ac:dyDescent="0.2">
      <c r="A80">
        <f>VLOOKUP(Table15[[#This Row],[Name]],Domain!A:B,2,FALSE)</f>
        <v>14</v>
      </c>
      <c r="B80">
        <f>VLOOKUP(Table15[[#This Row],[Full name]],Students!A:B,2,FALSE)</f>
        <v>82</v>
      </c>
      <c r="C80" s="6" t="s">
        <v>174</v>
      </c>
      <c r="D80" s="6" t="s">
        <v>224</v>
      </c>
      <c r="E80" s="7" t="s">
        <v>219</v>
      </c>
      <c r="F80" s="7"/>
      <c r="G80" s="7"/>
      <c r="H80" s="7"/>
      <c r="I80" s="7"/>
      <c r="J80" s="10" t="s">
        <v>141</v>
      </c>
      <c r="K80" s="11">
        <v>42799.73269675926</v>
      </c>
      <c r="L80" s="10" t="s">
        <v>3</v>
      </c>
      <c r="M80" s="12" t="s">
        <v>142</v>
      </c>
    </row>
    <row r="81" spans="1:13" ht="19.25" customHeight="1" x14ac:dyDescent="0.2">
      <c r="A81">
        <f>VLOOKUP(Table15[[#This Row],[Name]],Domain!A:B,2,FALSE)</f>
        <v>7</v>
      </c>
      <c r="B81">
        <f>VLOOKUP(Table15[[#This Row],[Full name]],Students!A:B,2,FALSE)</f>
        <v>82</v>
      </c>
      <c r="C81" s="6" t="s">
        <v>139</v>
      </c>
      <c r="D81" s="6" t="s">
        <v>114</v>
      </c>
      <c r="E81" s="7" t="s">
        <v>140</v>
      </c>
      <c r="F81" s="7"/>
      <c r="G81" s="7"/>
      <c r="H81" s="7"/>
      <c r="I81" s="7"/>
      <c r="J81" s="10" t="s">
        <v>141</v>
      </c>
      <c r="K81" s="11">
        <v>42799.73269675926</v>
      </c>
      <c r="L81" s="10" t="s">
        <v>3</v>
      </c>
      <c r="M81" s="12" t="s">
        <v>142</v>
      </c>
    </row>
    <row r="82" spans="1:13" ht="19.25" customHeight="1" x14ac:dyDescent="0.2">
      <c r="A82">
        <f>VLOOKUP(Table15[[#This Row],[Name]],Domain!A:B,2,FALSE)</f>
        <v>8</v>
      </c>
      <c r="B82">
        <f>VLOOKUP(Table15[[#This Row],[Full name]],Students!A:B,2,FALSE)</f>
        <v>83</v>
      </c>
      <c r="C82" s="6" t="s">
        <v>5</v>
      </c>
      <c r="D82" s="6" t="s">
        <v>0</v>
      </c>
      <c r="E82" s="7" t="s">
        <v>215</v>
      </c>
      <c r="F82" s="7"/>
      <c r="G82" s="7"/>
      <c r="H82" s="7"/>
      <c r="I82" s="7"/>
      <c r="J82" s="10" t="s">
        <v>60</v>
      </c>
      <c r="K82" s="11">
        <v>43415.794247685182</v>
      </c>
      <c r="L82" s="10" t="s">
        <v>3</v>
      </c>
      <c r="M82" s="10" t="s">
        <v>61</v>
      </c>
    </row>
    <row r="83" spans="1:13" ht="19.25" customHeight="1" x14ac:dyDescent="0.2">
      <c r="A83">
        <f>VLOOKUP(Table15[[#This Row],[Name]],Domain!A:B,2,FALSE)</f>
        <v>9</v>
      </c>
      <c r="B83">
        <f>VLOOKUP(Table15[[#This Row],[Full name]],Students!A:B,2,FALSE)</f>
        <v>83</v>
      </c>
      <c r="C83" s="6" t="s">
        <v>9</v>
      </c>
      <c r="D83" s="6" t="s">
        <v>0</v>
      </c>
      <c r="E83" s="8" t="s">
        <v>225</v>
      </c>
      <c r="F83" s="8"/>
      <c r="G83" s="8"/>
      <c r="H83" s="8"/>
      <c r="I83" s="8"/>
      <c r="J83" s="10" t="s">
        <v>60</v>
      </c>
      <c r="K83" s="11">
        <v>43415.794247685182</v>
      </c>
      <c r="L83" s="10" t="s">
        <v>3</v>
      </c>
      <c r="M83" s="10" t="s">
        <v>61</v>
      </c>
    </row>
    <row r="84" spans="1:13" ht="19.25" customHeight="1" x14ac:dyDescent="0.2">
      <c r="A84">
        <f>VLOOKUP(Table15[[#This Row],[Name]],Domain!A:B,2,FALSE)</f>
        <v>4</v>
      </c>
      <c r="B84">
        <f>VLOOKUP(Table15[[#This Row],[Full name]],Students!A:B,2,FALSE)</f>
        <v>67</v>
      </c>
      <c r="C84" s="6" t="s">
        <v>179</v>
      </c>
      <c r="D84" s="6" t="s">
        <v>224</v>
      </c>
      <c r="E84" s="7" t="s">
        <v>213</v>
      </c>
      <c r="F84" s="7"/>
      <c r="G84" s="7"/>
      <c r="H84" s="7"/>
      <c r="I84" s="7"/>
      <c r="J84" s="10" t="s">
        <v>151</v>
      </c>
      <c r="K84" s="11">
        <v>43280.877488425926</v>
      </c>
      <c r="L84" s="10" t="s">
        <v>18</v>
      </c>
      <c r="M84" s="10" t="s">
        <v>152</v>
      </c>
    </row>
    <row r="85" spans="1:13" ht="19.25" customHeight="1" x14ac:dyDescent="0.2">
      <c r="A85">
        <f>VLOOKUP(Table15[[#This Row],[Name]],Domain!A:B,2,FALSE)</f>
        <v>7</v>
      </c>
      <c r="B85">
        <f>VLOOKUP(Table15[[#This Row],[Full name]],Students!A:B,2,FALSE)</f>
        <v>67</v>
      </c>
      <c r="C85" s="6" t="s">
        <v>139</v>
      </c>
      <c r="D85" s="6" t="s">
        <v>114</v>
      </c>
      <c r="E85" s="7" t="s">
        <v>140</v>
      </c>
      <c r="F85" s="7"/>
      <c r="G85" s="7"/>
      <c r="H85" s="7"/>
      <c r="I85" s="7"/>
      <c r="J85" s="10" t="s">
        <v>151</v>
      </c>
      <c r="K85" s="11">
        <v>43280.877488425926</v>
      </c>
      <c r="L85" s="10" t="s">
        <v>18</v>
      </c>
      <c r="M85" s="10" t="s">
        <v>152</v>
      </c>
    </row>
    <row r="86" spans="1:13" ht="19.25" customHeight="1" x14ac:dyDescent="0.2">
      <c r="A86">
        <f>VLOOKUP(Table15[[#This Row],[Name]],Domain!A:B,2,FALSE)</f>
        <v>13</v>
      </c>
      <c r="B86">
        <f>VLOOKUP(Table15[[#This Row],[Full name]],Students!A:B,2,FALSE)</f>
        <v>68</v>
      </c>
      <c r="C86" s="6" t="s">
        <v>115</v>
      </c>
      <c r="D86" s="6" t="s">
        <v>114</v>
      </c>
      <c r="E86" s="7" t="s">
        <v>218</v>
      </c>
      <c r="F86" s="7"/>
      <c r="G86" s="7"/>
      <c r="H86" s="7"/>
      <c r="I86" s="7"/>
      <c r="J86" s="10" t="s">
        <v>42</v>
      </c>
      <c r="K86" s="11">
        <v>42951.501307870371</v>
      </c>
      <c r="L86" s="10" t="s">
        <v>18</v>
      </c>
      <c r="M86" s="10" t="s">
        <v>43</v>
      </c>
    </row>
    <row r="87" spans="1:13" ht="19.25" customHeight="1" x14ac:dyDescent="0.2">
      <c r="A87">
        <f>VLOOKUP(Table15[[#This Row],[Name]],Domain!A:B,2,FALSE)</f>
        <v>3</v>
      </c>
      <c r="B87">
        <f>VLOOKUP(Table15[[#This Row],[Full name]],Students!A:B,2,FALSE)</f>
        <v>68</v>
      </c>
      <c r="C87" s="6" t="s">
        <v>12</v>
      </c>
      <c r="D87" s="6" t="s">
        <v>0</v>
      </c>
      <c r="E87" s="7" t="s">
        <v>212</v>
      </c>
      <c r="F87" s="7"/>
      <c r="G87" s="7"/>
      <c r="H87" s="7"/>
      <c r="I87" s="7"/>
      <c r="J87" s="10" t="s">
        <v>42</v>
      </c>
      <c r="K87" s="11">
        <v>42951.501307870371</v>
      </c>
      <c r="L87" s="10" t="s">
        <v>18</v>
      </c>
      <c r="M87" s="10" t="s">
        <v>43</v>
      </c>
    </row>
    <row r="88" spans="1:13" ht="19.25" customHeight="1" x14ac:dyDescent="0.2">
      <c r="A88">
        <f>VLOOKUP(Table15[[#This Row],[Name]],Domain!A:B,2,FALSE)</f>
        <v>8</v>
      </c>
      <c r="B88">
        <f>VLOOKUP(Table15[[#This Row],[Full name]],Students!A:B,2,FALSE)</f>
        <v>17</v>
      </c>
      <c r="C88" s="6" t="s">
        <v>5</v>
      </c>
      <c r="D88" s="6" t="s">
        <v>0</v>
      </c>
      <c r="E88" s="7" t="s">
        <v>215</v>
      </c>
      <c r="F88" s="7"/>
      <c r="G88" s="7"/>
      <c r="H88" s="7"/>
      <c r="I88" s="7"/>
      <c r="J88" s="10" t="s">
        <v>92</v>
      </c>
      <c r="K88" s="11">
        <v>43226.200300925928</v>
      </c>
      <c r="L88" s="10" t="s">
        <v>3</v>
      </c>
      <c r="M88" s="10" t="s">
        <v>93</v>
      </c>
    </row>
    <row r="89" spans="1:13" ht="19.25" customHeight="1" x14ac:dyDescent="0.2">
      <c r="A89">
        <f>VLOOKUP(Table15[[#This Row],[Name]],Domain!A:B,2,FALSE)</f>
        <v>8</v>
      </c>
      <c r="B89">
        <f>VLOOKUP(Table15[[#This Row],[Full name]],Students!A:B,2,FALSE)</f>
        <v>5</v>
      </c>
      <c r="C89" s="6" t="s">
        <v>5</v>
      </c>
      <c r="D89" s="6" t="s">
        <v>0</v>
      </c>
      <c r="E89" s="7" t="s">
        <v>215</v>
      </c>
      <c r="F89" s="7"/>
      <c r="G89" s="7"/>
      <c r="H89" s="7"/>
      <c r="I89" s="7"/>
      <c r="J89" s="10" t="s">
        <v>34</v>
      </c>
      <c r="K89" s="11">
        <v>42932.054525462961</v>
      </c>
      <c r="L89" s="10" t="s">
        <v>18</v>
      </c>
      <c r="M89" s="10" t="s">
        <v>35</v>
      </c>
    </row>
    <row r="90" spans="1:13" ht="19.25" customHeight="1" x14ac:dyDescent="0.2">
      <c r="A90">
        <f>VLOOKUP(Table15[[#This Row],[Name]],Domain!A:B,2,FALSE)</f>
        <v>10</v>
      </c>
      <c r="B90">
        <f>VLOOKUP(Table15[[#This Row],[Full name]],Students!A:B,2,FALSE)</f>
        <v>5</v>
      </c>
      <c r="C90" s="6" t="s">
        <v>157</v>
      </c>
      <c r="D90" s="6" t="s">
        <v>114</v>
      </c>
      <c r="E90" s="7" t="s">
        <v>216</v>
      </c>
      <c r="F90" s="7"/>
      <c r="G90" s="7"/>
      <c r="H90" s="7"/>
      <c r="I90" s="7"/>
      <c r="J90" s="10" t="s">
        <v>34</v>
      </c>
      <c r="K90" s="11">
        <v>42932.054525462961</v>
      </c>
      <c r="L90" s="10" t="s">
        <v>18</v>
      </c>
      <c r="M90" s="10" t="s">
        <v>35</v>
      </c>
    </row>
    <row r="91" spans="1:13" ht="19.25" customHeight="1" x14ac:dyDescent="0.2">
      <c r="A91">
        <f>VLOOKUP(Table15[[#This Row],[Name]],Domain!A:B,2,FALSE)</f>
        <v>6</v>
      </c>
      <c r="B91">
        <f>VLOOKUP(Table15[[#This Row],[Full name]],Students!A:B,2,FALSE)</f>
        <v>5</v>
      </c>
      <c r="C91" s="6" t="s">
        <v>165</v>
      </c>
      <c r="D91" s="6" t="s">
        <v>164</v>
      </c>
      <c r="E91" s="7" t="s">
        <v>214</v>
      </c>
      <c r="F91" s="7"/>
      <c r="G91" s="7"/>
      <c r="H91" s="7"/>
      <c r="I91" s="7"/>
      <c r="J91" s="10" t="s">
        <v>34</v>
      </c>
      <c r="K91" s="11">
        <v>42932.054525462961</v>
      </c>
      <c r="L91" s="10" t="s">
        <v>18</v>
      </c>
      <c r="M91" s="10" t="s">
        <v>35</v>
      </c>
    </row>
    <row r="92" spans="1:13" ht="19.25" customHeight="1" x14ac:dyDescent="0.2">
      <c r="A92">
        <f>VLOOKUP(Table15[[#This Row],[Name]],Domain!A:B,2,FALSE)</f>
        <v>5</v>
      </c>
      <c r="B92">
        <f>VLOOKUP(Table15[[#This Row],[Full name]],Students!A:B,2,FALSE)</f>
        <v>41</v>
      </c>
      <c r="C92" s="6" t="s">
        <v>6</v>
      </c>
      <c r="D92" s="6" t="s">
        <v>0</v>
      </c>
      <c r="E92" s="7" t="s">
        <v>212</v>
      </c>
      <c r="F92" s="7"/>
      <c r="G92" s="7"/>
      <c r="H92" s="7"/>
      <c r="I92" s="7"/>
      <c r="J92" s="10" t="s">
        <v>88</v>
      </c>
      <c r="K92" s="11">
        <v>43040.245682870373</v>
      </c>
      <c r="L92" s="10" t="s">
        <v>3</v>
      </c>
      <c r="M92" s="10" t="s">
        <v>89</v>
      </c>
    </row>
    <row r="93" spans="1:13" ht="19.25" customHeight="1" x14ac:dyDescent="0.2">
      <c r="A93">
        <f>VLOOKUP(Table15[[#This Row],[Name]],Domain!A:B,2,FALSE)</f>
        <v>6</v>
      </c>
      <c r="B93">
        <f>VLOOKUP(Table15[[#This Row],[Full name]],Students!A:B,2,FALSE)</f>
        <v>18</v>
      </c>
      <c r="C93" s="6" t="s">
        <v>165</v>
      </c>
      <c r="D93" s="6" t="s">
        <v>164</v>
      </c>
      <c r="E93" s="7" t="s">
        <v>214</v>
      </c>
      <c r="F93" s="7"/>
      <c r="G93" s="7"/>
      <c r="H93" s="7"/>
      <c r="I93" s="7"/>
      <c r="J93" s="10" t="s">
        <v>48</v>
      </c>
      <c r="K93" s="11">
        <v>42875.946284722224</v>
      </c>
      <c r="L93" s="10" t="s">
        <v>3</v>
      </c>
      <c r="M93" s="10" t="s">
        <v>49</v>
      </c>
    </row>
    <row r="94" spans="1:13" ht="19.25" customHeight="1" x14ac:dyDescent="0.2">
      <c r="A94">
        <f>VLOOKUP(Table15[[#This Row],[Name]],Domain!A:B,2,FALSE)</f>
        <v>12</v>
      </c>
      <c r="B94">
        <f>VLOOKUP(Table15[[#This Row],[Full name]],Students!A:B,2,FALSE)</f>
        <v>18</v>
      </c>
      <c r="C94" s="6" t="s">
        <v>186</v>
      </c>
      <c r="D94" s="6" t="s">
        <v>224</v>
      </c>
      <c r="E94" s="7" t="s">
        <v>217</v>
      </c>
      <c r="F94" s="7"/>
      <c r="G94" s="7"/>
      <c r="H94" s="7"/>
      <c r="I94" s="7"/>
      <c r="J94" s="10" t="s">
        <v>48</v>
      </c>
      <c r="K94" s="11">
        <v>42875.946284722224</v>
      </c>
      <c r="L94" s="10" t="s">
        <v>3</v>
      </c>
      <c r="M94" s="10" t="s">
        <v>49</v>
      </c>
    </row>
    <row r="95" spans="1:13" ht="19.25" customHeight="1" x14ac:dyDescent="0.2">
      <c r="A95">
        <f>VLOOKUP(Table15[[#This Row],[Name]],Domain!A:B,2,FALSE)</f>
        <v>5</v>
      </c>
      <c r="B95">
        <f>VLOOKUP(Table15[[#This Row],[Full name]],Students!A:B,2,FALSE)</f>
        <v>18</v>
      </c>
      <c r="C95" s="6" t="s">
        <v>6</v>
      </c>
      <c r="D95" s="6" t="s">
        <v>0</v>
      </c>
      <c r="E95" s="7" t="s">
        <v>212</v>
      </c>
      <c r="F95" s="7"/>
      <c r="G95" s="7"/>
      <c r="H95" s="7"/>
      <c r="I95" s="7"/>
      <c r="J95" s="10" t="s">
        <v>48</v>
      </c>
      <c r="K95" s="11">
        <v>42875.946284722224</v>
      </c>
      <c r="L95" s="10" t="s">
        <v>3</v>
      </c>
      <c r="M95" s="10" t="s">
        <v>49</v>
      </c>
    </row>
    <row r="96" spans="1:13" ht="19.25" customHeight="1" x14ac:dyDescent="0.2">
      <c r="A96">
        <f>VLOOKUP(Table15[[#This Row],[Name]],Domain!A:B,2,FALSE)</f>
        <v>6</v>
      </c>
      <c r="B96">
        <f>VLOOKUP(Table15[[#This Row],[Full name]],Students!A:B,2,FALSE)</f>
        <v>42</v>
      </c>
      <c r="C96" s="6" t="s">
        <v>165</v>
      </c>
      <c r="D96" s="6" t="s">
        <v>164</v>
      </c>
      <c r="E96" s="7" t="s">
        <v>214</v>
      </c>
      <c r="F96" s="7"/>
      <c r="G96" s="7"/>
      <c r="H96" s="7"/>
      <c r="I96" s="7"/>
      <c r="J96" s="10" t="s">
        <v>166</v>
      </c>
      <c r="K96" s="11">
        <v>42889.263981481483</v>
      </c>
      <c r="L96" s="10" t="s">
        <v>18</v>
      </c>
      <c r="M96" s="10" t="s">
        <v>167</v>
      </c>
    </row>
    <row r="97" spans="1:13" ht="19.25" customHeight="1" x14ac:dyDescent="0.2">
      <c r="A97">
        <f>VLOOKUP(Table15[[#This Row],[Name]],Domain!A:B,2,FALSE)</f>
        <v>1</v>
      </c>
      <c r="B97">
        <f>VLOOKUP(Table15[[#This Row],[Full name]],Students!A:B,2,FALSE)</f>
        <v>6</v>
      </c>
      <c r="C97" s="6" t="s">
        <v>124</v>
      </c>
      <c r="D97" s="6" t="s">
        <v>114</v>
      </c>
      <c r="E97" s="7" t="s">
        <v>210</v>
      </c>
      <c r="F97" s="7"/>
      <c r="G97" s="7"/>
      <c r="H97" s="7"/>
      <c r="I97" s="7"/>
      <c r="J97" s="10" t="s">
        <v>125</v>
      </c>
      <c r="K97" s="11">
        <v>42983.402546296296</v>
      </c>
      <c r="L97" s="10" t="s">
        <v>18</v>
      </c>
      <c r="M97" s="10" t="s">
        <v>126</v>
      </c>
    </row>
    <row r="98" spans="1:13" ht="19.25" customHeight="1" x14ac:dyDescent="0.2">
      <c r="A98">
        <f>VLOOKUP(Table15[[#This Row],[Name]],Domain!A:B,2,FALSE)</f>
        <v>8</v>
      </c>
      <c r="B98">
        <f>VLOOKUP(Table15[[#This Row],[Full name]],Students!A:B,2,FALSE)</f>
        <v>43</v>
      </c>
      <c r="C98" s="6" t="s">
        <v>5</v>
      </c>
      <c r="D98" s="6" t="s">
        <v>0</v>
      </c>
      <c r="E98" s="7" t="s">
        <v>215</v>
      </c>
      <c r="F98" s="7"/>
      <c r="G98" s="7"/>
      <c r="H98" s="7"/>
      <c r="I98" s="7"/>
      <c r="J98" s="10" t="s">
        <v>17</v>
      </c>
      <c r="K98" s="11">
        <v>43324.013206018521</v>
      </c>
      <c r="L98" s="10" t="s">
        <v>18</v>
      </c>
      <c r="M98" s="10" t="s">
        <v>19</v>
      </c>
    </row>
    <row r="99" spans="1:13" ht="19.25" customHeight="1" x14ac:dyDescent="0.2">
      <c r="A99">
        <f>VLOOKUP(Table15[[#This Row],[Name]],Domain!A:B,2,FALSE)</f>
        <v>10</v>
      </c>
      <c r="B99">
        <f>VLOOKUP(Table15[[#This Row],[Full name]],Students!A:B,2,FALSE)</f>
        <v>84</v>
      </c>
      <c r="C99" s="6" t="s">
        <v>157</v>
      </c>
      <c r="D99" s="6" t="s">
        <v>114</v>
      </c>
      <c r="E99" s="7" t="s">
        <v>216</v>
      </c>
      <c r="F99" s="7"/>
      <c r="G99" s="7"/>
      <c r="H99" s="7"/>
      <c r="I99" s="7"/>
      <c r="J99" s="10" t="s">
        <v>160</v>
      </c>
      <c r="K99" s="11">
        <v>42926.380497685182</v>
      </c>
      <c r="L99" s="10" t="s">
        <v>18</v>
      </c>
      <c r="M99" s="10" t="s">
        <v>161</v>
      </c>
    </row>
    <row r="100" spans="1:13" ht="19.25" customHeight="1" x14ac:dyDescent="0.2">
      <c r="A100">
        <f>VLOOKUP(Table15[[#This Row],[Name]],Domain!A:B,2,FALSE)</f>
        <v>13</v>
      </c>
      <c r="B100">
        <f>VLOOKUP(Table15[[#This Row],[Full name]],Students!A:B,2,FALSE)</f>
        <v>44</v>
      </c>
      <c r="C100" s="6" t="s">
        <v>115</v>
      </c>
      <c r="D100" s="6" t="s">
        <v>114</v>
      </c>
      <c r="E100" s="7" t="s">
        <v>218</v>
      </c>
      <c r="F100" s="7"/>
      <c r="G100" s="7"/>
      <c r="H100" s="7"/>
      <c r="I100" s="7"/>
      <c r="J100" s="10" t="s">
        <v>20</v>
      </c>
      <c r="K100" s="11">
        <v>43058.539409722223</v>
      </c>
      <c r="L100" s="10" t="s">
        <v>18</v>
      </c>
      <c r="M100" s="10" t="s">
        <v>21</v>
      </c>
    </row>
    <row r="101" spans="1:13" ht="19.25" customHeight="1" x14ac:dyDescent="0.2">
      <c r="A101">
        <f>VLOOKUP(Table15[[#This Row],[Name]],Domain!A:B,2,FALSE)</f>
        <v>9</v>
      </c>
      <c r="B101">
        <f>VLOOKUP(Table15[[#This Row],[Full name]],Students!A:B,2,FALSE)</f>
        <v>44</v>
      </c>
      <c r="C101" s="6" t="s">
        <v>9</v>
      </c>
      <c r="D101" s="6" t="s">
        <v>0</v>
      </c>
      <c r="E101" s="8" t="s">
        <v>225</v>
      </c>
      <c r="F101" s="8"/>
      <c r="G101" s="8"/>
      <c r="H101" s="8"/>
      <c r="I101" s="8"/>
      <c r="J101" s="10" t="s">
        <v>20</v>
      </c>
      <c r="K101" s="11">
        <v>43058.539409722223</v>
      </c>
      <c r="L101" s="10" t="s">
        <v>18</v>
      </c>
      <c r="M101" s="10" t="s">
        <v>21</v>
      </c>
    </row>
    <row r="102" spans="1:13" ht="19.25" customHeight="1" x14ac:dyDescent="0.2">
      <c r="A102">
        <f>VLOOKUP(Table15[[#This Row],[Name]],Domain!A:B,2,FALSE)</f>
        <v>7</v>
      </c>
      <c r="B102">
        <f>VLOOKUP(Table15[[#This Row],[Full name]],Students!A:B,2,FALSE)</f>
        <v>44</v>
      </c>
      <c r="C102" s="6" t="s">
        <v>139</v>
      </c>
      <c r="D102" s="6" t="s">
        <v>114</v>
      </c>
      <c r="E102" s="7" t="s">
        <v>140</v>
      </c>
      <c r="F102" s="7"/>
      <c r="G102" s="7"/>
      <c r="H102" s="7"/>
      <c r="I102" s="7"/>
      <c r="J102" s="10" t="s">
        <v>20</v>
      </c>
      <c r="K102" s="11">
        <v>43058.539409722223</v>
      </c>
      <c r="L102" s="10" t="s">
        <v>18</v>
      </c>
      <c r="M102" s="10" t="s">
        <v>21</v>
      </c>
    </row>
    <row r="103" spans="1:13" ht="19.25" customHeight="1" x14ac:dyDescent="0.2">
      <c r="A103">
        <f>VLOOKUP(Table15[[#This Row],[Name]],Domain!A:B,2,FALSE)</f>
        <v>6</v>
      </c>
      <c r="B103">
        <f>VLOOKUP(Table15[[#This Row],[Full name]],Students!A:B,2,FALSE)</f>
        <v>69</v>
      </c>
      <c r="C103" s="6" t="s">
        <v>165</v>
      </c>
      <c r="D103" s="6" t="s">
        <v>164</v>
      </c>
      <c r="E103" s="7" t="s">
        <v>214</v>
      </c>
      <c r="F103" s="7"/>
      <c r="G103" s="7"/>
      <c r="H103" s="7"/>
      <c r="I103" s="7"/>
      <c r="J103" s="10" t="s">
        <v>66</v>
      </c>
      <c r="K103" s="11">
        <v>43142.183657407404</v>
      </c>
      <c r="L103" s="10" t="s">
        <v>18</v>
      </c>
      <c r="M103" s="10" t="s">
        <v>67</v>
      </c>
    </row>
    <row r="104" spans="1:13" ht="19.25" customHeight="1" x14ac:dyDescent="0.2">
      <c r="A104">
        <f>VLOOKUP(Table15[[#This Row],[Name]],Domain!A:B,2,FALSE)</f>
        <v>12</v>
      </c>
      <c r="B104">
        <f>VLOOKUP(Table15[[#This Row],[Full name]],Students!A:B,2,FALSE)</f>
        <v>69</v>
      </c>
      <c r="C104" s="6" t="s">
        <v>186</v>
      </c>
      <c r="D104" s="6" t="s">
        <v>224</v>
      </c>
      <c r="E104" s="7" t="s">
        <v>217</v>
      </c>
      <c r="F104" s="7"/>
      <c r="G104" s="7"/>
      <c r="H104" s="7"/>
      <c r="I104" s="7"/>
      <c r="J104" s="10" t="s">
        <v>66</v>
      </c>
      <c r="K104" s="11">
        <v>43142.183657407404</v>
      </c>
      <c r="L104" s="10" t="s">
        <v>18</v>
      </c>
      <c r="M104" s="10" t="s">
        <v>67</v>
      </c>
    </row>
    <row r="105" spans="1:13" ht="19.25" customHeight="1" x14ac:dyDescent="0.2">
      <c r="A105">
        <f>VLOOKUP(Table15[[#This Row],[Name]],Domain!A:B,2,FALSE)</f>
        <v>13</v>
      </c>
      <c r="B105">
        <f>VLOOKUP(Table15[[#This Row],[Full name]],Students!A:B,2,FALSE)</f>
        <v>69</v>
      </c>
      <c r="C105" s="6" t="s">
        <v>115</v>
      </c>
      <c r="D105" s="6" t="s">
        <v>114</v>
      </c>
      <c r="E105" s="7" t="s">
        <v>218</v>
      </c>
      <c r="F105" s="7"/>
      <c r="G105" s="7"/>
      <c r="H105" s="7"/>
      <c r="I105" s="7"/>
      <c r="J105" s="10" t="s">
        <v>66</v>
      </c>
      <c r="K105" s="11">
        <v>43142.183657407404</v>
      </c>
      <c r="L105" s="10" t="s">
        <v>18</v>
      </c>
      <c r="M105" s="10" t="s">
        <v>67</v>
      </c>
    </row>
    <row r="106" spans="1:13" ht="19.25" customHeight="1" x14ac:dyDescent="0.2">
      <c r="A106">
        <f>VLOOKUP(Table15[[#This Row],[Name]],Domain!A:B,2,FALSE)</f>
        <v>5</v>
      </c>
      <c r="B106">
        <f>VLOOKUP(Table15[[#This Row],[Full name]],Students!A:B,2,FALSE)</f>
        <v>69</v>
      </c>
      <c r="C106" s="6" t="s">
        <v>6</v>
      </c>
      <c r="D106" s="6" t="s">
        <v>0</v>
      </c>
      <c r="E106" s="7" t="s">
        <v>212</v>
      </c>
      <c r="F106" s="7"/>
      <c r="G106" s="7"/>
      <c r="H106" s="7"/>
      <c r="I106" s="7"/>
      <c r="J106" s="10" t="s">
        <v>66</v>
      </c>
      <c r="K106" s="11">
        <v>43142.183657407404</v>
      </c>
      <c r="L106" s="10" t="s">
        <v>18</v>
      </c>
      <c r="M106" s="10" t="s">
        <v>67</v>
      </c>
    </row>
    <row r="107" spans="1:13" ht="19.25" customHeight="1" x14ac:dyDescent="0.2">
      <c r="A107">
        <f>VLOOKUP(Table15[[#This Row],[Name]],Domain!A:B,2,FALSE)</f>
        <v>1</v>
      </c>
      <c r="B107">
        <f>VLOOKUP(Table15[[#This Row],[Full name]],Students!A:B,2,FALSE)</f>
        <v>70</v>
      </c>
      <c r="C107" s="6" t="s">
        <v>124</v>
      </c>
      <c r="D107" s="6" t="s">
        <v>114</v>
      </c>
      <c r="E107" s="7" t="s">
        <v>210</v>
      </c>
      <c r="F107" s="7"/>
      <c r="G107" s="7"/>
      <c r="H107" s="7"/>
      <c r="I107" s="7"/>
      <c r="J107" s="10" t="s">
        <v>129</v>
      </c>
      <c r="K107" s="11">
        <v>43392.710509259261</v>
      </c>
      <c r="L107" s="10" t="s">
        <v>18</v>
      </c>
      <c r="M107" s="10" t="s">
        <v>130</v>
      </c>
    </row>
    <row r="108" spans="1:13" ht="19.25" customHeight="1" x14ac:dyDescent="0.2">
      <c r="A108">
        <f>VLOOKUP(Table15[[#This Row],[Name]],Domain!A:B,2,FALSE)</f>
        <v>4</v>
      </c>
      <c r="B108">
        <f>VLOOKUP(Table15[[#This Row],[Full name]],Students!A:B,2,FALSE)</f>
        <v>7</v>
      </c>
      <c r="C108" s="6" t="s">
        <v>179</v>
      </c>
      <c r="D108" s="6" t="s">
        <v>224</v>
      </c>
      <c r="E108" s="7" t="s">
        <v>213</v>
      </c>
      <c r="F108" s="7"/>
      <c r="G108" s="7"/>
      <c r="H108" s="7"/>
      <c r="I108" s="7"/>
      <c r="J108" s="10" t="s">
        <v>182</v>
      </c>
      <c r="K108" s="11">
        <v>43342.747164351851</v>
      </c>
      <c r="L108" s="10" t="s">
        <v>18</v>
      </c>
      <c r="M108" s="10" t="s">
        <v>183</v>
      </c>
    </row>
    <row r="109" spans="1:13" ht="19.25" customHeight="1" x14ac:dyDescent="0.2">
      <c r="A109">
        <f>VLOOKUP(Table15[[#This Row],[Name]],Domain!A:B,2,FALSE)</f>
        <v>2</v>
      </c>
      <c r="B109">
        <f>VLOOKUP(Table15[[#This Row],[Full name]],Students!A:B,2,FALSE)</f>
        <v>45</v>
      </c>
      <c r="C109" s="6" t="s">
        <v>1</v>
      </c>
      <c r="D109" s="6" t="s">
        <v>0</v>
      </c>
      <c r="E109" s="7" t="s">
        <v>211</v>
      </c>
      <c r="F109" s="7"/>
      <c r="G109" s="7"/>
      <c r="H109" s="7"/>
      <c r="I109" s="7"/>
      <c r="J109" s="10" t="s">
        <v>72</v>
      </c>
      <c r="K109" s="11">
        <v>43128.113622685189</v>
      </c>
      <c r="L109" s="10" t="s">
        <v>3</v>
      </c>
      <c r="M109" s="10" t="s">
        <v>73</v>
      </c>
    </row>
    <row r="110" spans="1:13" ht="19.25" customHeight="1" x14ac:dyDescent="0.2">
      <c r="A110">
        <f>VLOOKUP(Table15[[#This Row],[Name]],Domain!A:B,2,FALSE)</f>
        <v>1</v>
      </c>
      <c r="B110">
        <f>VLOOKUP(Table15[[#This Row],[Full name]],Students!A:B,2,FALSE)</f>
        <v>71</v>
      </c>
      <c r="C110" s="6" t="s">
        <v>124</v>
      </c>
      <c r="D110" s="6" t="s">
        <v>114</v>
      </c>
      <c r="E110" s="7" t="s">
        <v>210</v>
      </c>
      <c r="F110" s="7"/>
      <c r="G110" s="7"/>
      <c r="H110" s="7"/>
      <c r="I110" s="7"/>
      <c r="J110" s="10" t="s">
        <v>131</v>
      </c>
      <c r="K110" s="11">
        <v>43372.096145833333</v>
      </c>
      <c r="L110" s="10" t="s">
        <v>3</v>
      </c>
      <c r="M110" s="10" t="s">
        <v>132</v>
      </c>
    </row>
    <row r="111" spans="1:13" ht="19.25" customHeight="1" x14ac:dyDescent="0.2">
      <c r="A111">
        <f>VLOOKUP(Table15[[#This Row],[Name]],Domain!A:B,2,FALSE)</f>
        <v>7</v>
      </c>
      <c r="B111">
        <f>VLOOKUP(Table15[[#This Row],[Full name]],Students!A:B,2,FALSE)</f>
        <v>71</v>
      </c>
      <c r="C111" s="6" t="s">
        <v>139</v>
      </c>
      <c r="D111" s="6" t="s">
        <v>114</v>
      </c>
      <c r="E111" s="7" t="s">
        <v>140</v>
      </c>
      <c r="F111" s="7"/>
      <c r="G111" s="7"/>
      <c r="H111" s="7"/>
      <c r="I111" s="7"/>
      <c r="J111" s="10" t="s">
        <v>131</v>
      </c>
      <c r="K111" s="11">
        <v>43372.096145833333</v>
      </c>
      <c r="L111" s="10" t="s">
        <v>3</v>
      </c>
      <c r="M111" s="10" t="s">
        <v>132</v>
      </c>
    </row>
    <row r="112" spans="1:13" ht="19.25" customHeight="1" x14ac:dyDescent="0.2">
      <c r="A112">
        <f>VLOOKUP(Table15[[#This Row],[Name]],Domain!A:B,2,FALSE)</f>
        <v>8</v>
      </c>
      <c r="B112">
        <f>VLOOKUP(Table15[[#This Row],[Full name]],Students!A:B,2,FALSE)</f>
        <v>46</v>
      </c>
      <c r="C112" s="6" t="s">
        <v>5</v>
      </c>
      <c r="D112" s="6" t="s">
        <v>0</v>
      </c>
      <c r="E112" s="7" t="s">
        <v>215</v>
      </c>
      <c r="F112" s="7"/>
      <c r="G112" s="7"/>
      <c r="H112" s="7"/>
      <c r="I112" s="7"/>
      <c r="J112" s="10" t="s">
        <v>2</v>
      </c>
      <c r="K112" s="11">
        <v>43196.883993055555</v>
      </c>
      <c r="L112" s="10" t="s">
        <v>3</v>
      </c>
      <c r="M112" s="10" t="s">
        <v>4</v>
      </c>
    </row>
    <row r="113" spans="1:13" ht="19.25" customHeight="1" x14ac:dyDescent="0.2">
      <c r="A113">
        <f>VLOOKUP(Table15[[#This Row],[Name]],Domain!A:B,2,FALSE)</f>
        <v>10</v>
      </c>
      <c r="B113">
        <f>VLOOKUP(Table15[[#This Row],[Full name]],Students!A:B,2,FALSE)</f>
        <v>46</v>
      </c>
      <c r="C113" s="6" t="s">
        <v>157</v>
      </c>
      <c r="D113" s="6" t="s">
        <v>114</v>
      </c>
      <c r="E113" s="7" t="s">
        <v>216</v>
      </c>
      <c r="F113" s="7"/>
      <c r="G113" s="7"/>
      <c r="H113" s="7"/>
      <c r="I113" s="7"/>
      <c r="J113" s="10" t="s">
        <v>2</v>
      </c>
      <c r="K113" s="11">
        <v>43196.883993055555</v>
      </c>
      <c r="L113" s="10" t="s">
        <v>3</v>
      </c>
      <c r="M113" s="10" t="s">
        <v>4</v>
      </c>
    </row>
    <row r="114" spans="1:13" ht="19.25" customHeight="1" x14ac:dyDescent="0.2">
      <c r="A114">
        <f>VLOOKUP(Table15[[#This Row],[Name]],Domain!A:B,2,FALSE)</f>
        <v>2</v>
      </c>
      <c r="B114">
        <f>VLOOKUP(Table15[[#This Row],[Full name]],Students!A:B,2,FALSE)</f>
        <v>46</v>
      </c>
      <c r="C114" s="6" t="s">
        <v>1</v>
      </c>
      <c r="D114" s="6" t="s">
        <v>0</v>
      </c>
      <c r="E114" s="7" t="s">
        <v>211</v>
      </c>
      <c r="F114" s="7"/>
      <c r="G114" s="7"/>
      <c r="H114" s="7"/>
      <c r="I114" s="7"/>
      <c r="J114" s="10" t="s">
        <v>2</v>
      </c>
      <c r="K114" s="11">
        <v>43196.883993055555</v>
      </c>
      <c r="L114" s="10" t="s">
        <v>3</v>
      </c>
      <c r="M114" s="10" t="s">
        <v>4</v>
      </c>
    </row>
    <row r="115" spans="1:13" ht="19.25" customHeight="1" x14ac:dyDescent="0.2">
      <c r="A115">
        <f>VLOOKUP(Table15[[#This Row],[Name]],Domain!A:B,2,FALSE)</f>
        <v>8</v>
      </c>
      <c r="B115">
        <f>VLOOKUP(Table15[[#This Row],[Full name]],Students!A:B,2,FALSE)</f>
        <v>47</v>
      </c>
      <c r="C115" s="6" t="s">
        <v>5</v>
      </c>
      <c r="D115" s="6" t="s">
        <v>0</v>
      </c>
      <c r="E115" s="7" t="s">
        <v>215</v>
      </c>
      <c r="F115" s="7"/>
      <c r="G115" s="7"/>
      <c r="H115" s="7"/>
      <c r="I115" s="7"/>
      <c r="J115" s="10" t="s">
        <v>100</v>
      </c>
      <c r="K115" s="11">
        <v>43071.800335648149</v>
      </c>
      <c r="L115" s="10" t="s">
        <v>3</v>
      </c>
      <c r="M115" s="10" t="s">
        <v>101</v>
      </c>
    </row>
    <row r="116" spans="1:13" ht="19.25" customHeight="1" x14ac:dyDescent="0.2">
      <c r="A116">
        <f>VLOOKUP(Table15[[#This Row],[Name]],Domain!A:B,2,FALSE)</f>
        <v>1</v>
      </c>
      <c r="B116">
        <f>VLOOKUP(Table15[[#This Row],[Full name]],Students!A:B,2,FALSE)</f>
        <v>47</v>
      </c>
      <c r="C116" s="6" t="s">
        <v>124</v>
      </c>
      <c r="D116" s="6" t="s">
        <v>114</v>
      </c>
      <c r="E116" s="7" t="s">
        <v>210</v>
      </c>
      <c r="F116" s="7"/>
      <c r="G116" s="7"/>
      <c r="H116" s="7"/>
      <c r="I116" s="7"/>
      <c r="J116" s="10" t="s">
        <v>100</v>
      </c>
      <c r="K116" s="11">
        <v>43071.800335648149</v>
      </c>
      <c r="L116" s="10" t="s">
        <v>3</v>
      </c>
      <c r="M116" s="10" t="s">
        <v>101</v>
      </c>
    </row>
    <row r="117" spans="1:13" ht="19.25" customHeight="1" x14ac:dyDescent="0.2">
      <c r="A117">
        <f>VLOOKUP(Table15[[#This Row],[Name]],Domain!A:B,2,FALSE)</f>
        <v>2</v>
      </c>
      <c r="B117">
        <f>VLOOKUP(Table15[[#This Row],[Full name]],Students!A:B,2,FALSE)</f>
        <v>47</v>
      </c>
      <c r="C117" s="6" t="s">
        <v>1</v>
      </c>
      <c r="D117" s="6" t="s">
        <v>0</v>
      </c>
      <c r="E117" s="7" t="s">
        <v>211</v>
      </c>
      <c r="F117" s="7"/>
      <c r="G117" s="7"/>
      <c r="H117" s="7"/>
      <c r="I117" s="7"/>
      <c r="J117" s="10" t="s">
        <v>100</v>
      </c>
      <c r="K117" s="11">
        <v>43071.800335648149</v>
      </c>
      <c r="L117" s="10" t="s">
        <v>3</v>
      </c>
      <c r="M117" s="10" t="s">
        <v>101</v>
      </c>
    </row>
    <row r="118" spans="1:13" ht="19.25" customHeight="1" x14ac:dyDescent="0.2">
      <c r="A118">
        <f>VLOOKUP(Table15[[#This Row],[Name]],Domain!A:B,2,FALSE)</f>
        <v>14</v>
      </c>
      <c r="B118">
        <f>VLOOKUP(Table15[[#This Row],[Full name]],Students!A:B,2,FALSE)</f>
        <v>47</v>
      </c>
      <c r="C118" s="6" t="s">
        <v>174</v>
      </c>
      <c r="D118" s="6" t="s">
        <v>224</v>
      </c>
      <c r="E118" s="7" t="s">
        <v>219</v>
      </c>
      <c r="F118" s="7"/>
      <c r="G118" s="7"/>
      <c r="H118" s="7"/>
      <c r="I118" s="7"/>
      <c r="J118" s="10" t="s">
        <v>100</v>
      </c>
      <c r="K118" s="11">
        <v>43071.800335648149</v>
      </c>
      <c r="L118" s="10" t="s">
        <v>3</v>
      </c>
      <c r="M118" s="10" t="s">
        <v>101</v>
      </c>
    </row>
    <row r="119" spans="1:13" ht="19.25" customHeight="1" x14ac:dyDescent="0.2">
      <c r="A119">
        <f>VLOOKUP(Table15[[#This Row],[Name]],Domain!A:B,2,FALSE)</f>
        <v>8</v>
      </c>
      <c r="B119">
        <f>VLOOKUP(Table15[[#This Row],[Full name]],Students!A:B,2,FALSE)</f>
        <v>8</v>
      </c>
      <c r="C119" s="6" t="s">
        <v>5</v>
      </c>
      <c r="D119" s="6" t="s">
        <v>0</v>
      </c>
      <c r="E119" s="7" t="s">
        <v>215</v>
      </c>
      <c r="F119" s="7"/>
      <c r="G119" s="7"/>
      <c r="H119" s="7"/>
      <c r="I119" s="7"/>
      <c r="J119" s="10" t="s">
        <v>15</v>
      </c>
      <c r="K119" s="11">
        <v>42980.64880787037</v>
      </c>
      <c r="L119" s="10" t="s">
        <v>3</v>
      </c>
      <c r="M119" s="10" t="s">
        <v>16</v>
      </c>
    </row>
    <row r="120" spans="1:13" ht="19.25" customHeight="1" x14ac:dyDescent="0.2">
      <c r="A120">
        <f>VLOOKUP(Table15[[#This Row],[Name]],Domain!A:B,2,FALSE)</f>
        <v>2</v>
      </c>
      <c r="B120">
        <f>VLOOKUP(Table15[[#This Row],[Full name]],Students!A:B,2,FALSE)</f>
        <v>72</v>
      </c>
      <c r="C120" s="6" t="s">
        <v>1</v>
      </c>
      <c r="D120" s="6" t="s">
        <v>0</v>
      </c>
      <c r="E120" s="7" t="s">
        <v>211</v>
      </c>
      <c r="F120" s="7"/>
      <c r="G120" s="7"/>
      <c r="H120" s="7"/>
      <c r="I120" s="7"/>
      <c r="J120" s="10" t="s">
        <v>64</v>
      </c>
      <c r="K120" s="11">
        <v>42886.466539351852</v>
      </c>
      <c r="L120" s="10" t="s">
        <v>18</v>
      </c>
      <c r="M120" s="10" t="s">
        <v>65</v>
      </c>
    </row>
    <row r="121" spans="1:13" ht="19.25" customHeight="1" x14ac:dyDescent="0.2">
      <c r="A121">
        <f>VLOOKUP(Table15[[#This Row],[Name]],Domain!A:B,2,FALSE)</f>
        <v>1</v>
      </c>
      <c r="B121">
        <f>VLOOKUP(Table15[[#This Row],[Full name]],Students!A:B,2,FALSE)</f>
        <v>19</v>
      </c>
      <c r="C121" s="6" t="s">
        <v>124</v>
      </c>
      <c r="D121" s="6" t="s">
        <v>114</v>
      </c>
      <c r="E121" s="7" t="s">
        <v>210</v>
      </c>
      <c r="F121" s="7"/>
      <c r="G121" s="7"/>
      <c r="H121" s="7"/>
      <c r="I121" s="7"/>
      <c r="J121" s="10" t="s">
        <v>94</v>
      </c>
      <c r="K121" s="11">
        <v>43156.214641203704</v>
      </c>
      <c r="L121" s="10" t="s">
        <v>3</v>
      </c>
      <c r="M121" s="10" t="s">
        <v>95</v>
      </c>
    </row>
    <row r="122" spans="1:13" ht="19.25" customHeight="1" x14ac:dyDescent="0.2">
      <c r="A122">
        <f>VLOOKUP(Table15[[#This Row],[Name]],Domain!A:B,2,FALSE)</f>
        <v>9</v>
      </c>
      <c r="B122">
        <f>VLOOKUP(Table15[[#This Row],[Full name]],Students!A:B,2,FALSE)</f>
        <v>19</v>
      </c>
      <c r="C122" s="6" t="s">
        <v>9</v>
      </c>
      <c r="D122" s="6" t="s">
        <v>0</v>
      </c>
      <c r="E122" s="8" t="s">
        <v>225</v>
      </c>
      <c r="F122" s="8"/>
      <c r="G122" s="8"/>
      <c r="H122" s="8"/>
      <c r="I122" s="8"/>
      <c r="J122" s="10" t="s">
        <v>94</v>
      </c>
      <c r="K122" s="11">
        <v>43156.214641203704</v>
      </c>
      <c r="L122" s="10" t="s">
        <v>3</v>
      </c>
      <c r="M122" s="10" t="s">
        <v>95</v>
      </c>
    </row>
    <row r="123" spans="1:13" ht="19.25" customHeight="1" x14ac:dyDescent="0.2">
      <c r="A123">
        <f>VLOOKUP(Table15[[#This Row],[Name]],Domain!A:B,2,FALSE)</f>
        <v>6</v>
      </c>
      <c r="B123">
        <f>VLOOKUP(Table15[[#This Row],[Full name]],Students!A:B,2,FALSE)</f>
        <v>20</v>
      </c>
      <c r="C123" s="6" t="s">
        <v>165</v>
      </c>
      <c r="D123" s="6" t="s">
        <v>164</v>
      </c>
      <c r="E123" s="7" t="s">
        <v>214</v>
      </c>
      <c r="F123" s="7"/>
      <c r="G123" s="7"/>
      <c r="H123" s="7"/>
      <c r="I123" s="7"/>
      <c r="J123" s="10" t="s">
        <v>118</v>
      </c>
      <c r="K123" s="11">
        <v>42916.17628472222</v>
      </c>
      <c r="L123" s="10" t="s">
        <v>3</v>
      </c>
      <c r="M123" s="10" t="s">
        <v>119</v>
      </c>
    </row>
    <row r="124" spans="1:13" ht="19.25" customHeight="1" x14ac:dyDescent="0.2">
      <c r="A124">
        <f>VLOOKUP(Table15[[#This Row],[Name]],Domain!A:B,2,FALSE)</f>
        <v>13</v>
      </c>
      <c r="B124">
        <f>VLOOKUP(Table15[[#This Row],[Full name]],Students!A:B,2,FALSE)</f>
        <v>20</v>
      </c>
      <c r="C124" s="6" t="s">
        <v>115</v>
      </c>
      <c r="D124" s="6" t="s">
        <v>114</v>
      </c>
      <c r="E124" s="7" t="s">
        <v>218</v>
      </c>
      <c r="F124" s="7"/>
      <c r="G124" s="7"/>
      <c r="H124" s="7"/>
      <c r="I124" s="7"/>
      <c r="J124" s="10" t="s">
        <v>118</v>
      </c>
      <c r="K124" s="11">
        <v>42916.17628472222</v>
      </c>
      <c r="L124" s="10" t="s">
        <v>3</v>
      </c>
      <c r="M124" s="10" t="s">
        <v>119</v>
      </c>
    </row>
    <row r="125" spans="1:13" ht="19.25" customHeight="1" x14ac:dyDescent="0.2">
      <c r="A125">
        <f>VLOOKUP(Table15[[#This Row],[Name]],Domain!A:B,2,FALSE)</f>
        <v>1</v>
      </c>
      <c r="B125">
        <f>VLOOKUP(Table15[[#This Row],[Full name]],Students!A:B,2,FALSE)</f>
        <v>73</v>
      </c>
      <c r="C125" s="6" t="s">
        <v>124</v>
      </c>
      <c r="D125" s="6" t="s">
        <v>114</v>
      </c>
      <c r="E125" s="7" t="s">
        <v>210</v>
      </c>
      <c r="F125" s="7"/>
      <c r="G125" s="7"/>
      <c r="H125" s="7"/>
      <c r="I125" s="7"/>
      <c r="J125" s="10" t="s">
        <v>137</v>
      </c>
      <c r="K125" s="11">
        <v>42978.92287037037</v>
      </c>
      <c r="L125" s="10" t="s">
        <v>18</v>
      </c>
      <c r="M125" s="10" t="s">
        <v>138</v>
      </c>
    </row>
    <row r="126" spans="1:13" ht="19.25" customHeight="1" x14ac:dyDescent="0.2">
      <c r="A126">
        <f>VLOOKUP(Table15[[#This Row],[Name]],Domain!A:B,2,FALSE)</f>
        <v>12</v>
      </c>
      <c r="B126">
        <f>VLOOKUP(Table15[[#This Row],[Full name]],Students!A:B,2,FALSE)</f>
        <v>48</v>
      </c>
      <c r="C126" s="6" t="s">
        <v>186</v>
      </c>
      <c r="D126" s="6" t="s">
        <v>224</v>
      </c>
      <c r="E126" s="7" t="s">
        <v>217</v>
      </c>
      <c r="F126" s="7"/>
      <c r="G126" s="7"/>
      <c r="H126" s="7"/>
      <c r="I126" s="7"/>
      <c r="J126" s="10" t="s">
        <v>189</v>
      </c>
      <c r="K126" s="11">
        <v>43013.728773148148</v>
      </c>
      <c r="L126" s="10" t="s">
        <v>3</v>
      </c>
      <c r="M126" s="10" t="s">
        <v>190</v>
      </c>
    </row>
    <row r="127" spans="1:13" ht="19.25" customHeight="1" x14ac:dyDescent="0.2">
      <c r="A127">
        <f>VLOOKUP(Table15[[#This Row],[Name]],Domain!A:B,2,FALSE)</f>
        <v>1</v>
      </c>
      <c r="B127">
        <f>VLOOKUP(Table15[[#This Row],[Full name]],Students!A:B,2,FALSE)</f>
        <v>74</v>
      </c>
      <c r="C127" s="6" t="s">
        <v>124</v>
      </c>
      <c r="D127" s="6" t="s">
        <v>114</v>
      </c>
      <c r="E127" s="7" t="s">
        <v>210</v>
      </c>
      <c r="F127" s="7"/>
      <c r="G127" s="7"/>
      <c r="H127" s="7"/>
      <c r="I127" s="7"/>
      <c r="J127" s="10" t="s">
        <v>56</v>
      </c>
      <c r="K127" s="11">
        <v>43087.641608796293</v>
      </c>
      <c r="L127" s="10" t="s">
        <v>3</v>
      </c>
      <c r="M127" s="10" t="s">
        <v>57</v>
      </c>
    </row>
    <row r="128" spans="1:13" ht="19.25" customHeight="1" x14ac:dyDescent="0.2">
      <c r="A128">
        <f>VLOOKUP(Table15[[#This Row],[Name]],Domain!A:B,2,FALSE)</f>
        <v>2</v>
      </c>
      <c r="B128">
        <f>VLOOKUP(Table15[[#This Row],[Full name]],Students!A:B,2,FALSE)</f>
        <v>74</v>
      </c>
      <c r="C128" s="6" t="s">
        <v>1</v>
      </c>
      <c r="D128" s="6" t="s">
        <v>0</v>
      </c>
      <c r="E128" s="7" t="s">
        <v>211</v>
      </c>
      <c r="F128" s="7"/>
      <c r="G128" s="7"/>
      <c r="H128" s="7"/>
      <c r="I128" s="7"/>
      <c r="J128" s="10" t="s">
        <v>56</v>
      </c>
      <c r="K128" s="11">
        <v>43087.641608796293</v>
      </c>
      <c r="L128" s="10" t="s">
        <v>3</v>
      </c>
      <c r="M128" s="10" t="s">
        <v>57</v>
      </c>
    </row>
    <row r="129" spans="1:13" ht="19.25" customHeight="1" x14ac:dyDescent="0.2">
      <c r="A129">
        <f>VLOOKUP(Table15[[#This Row],[Name]],Domain!A:B,2,FALSE)</f>
        <v>5</v>
      </c>
      <c r="B129">
        <f>VLOOKUP(Table15[[#This Row],[Full name]],Students!A:B,2,FALSE)</f>
        <v>74</v>
      </c>
      <c r="C129" s="6" t="s">
        <v>6</v>
      </c>
      <c r="D129" s="6" t="s">
        <v>0</v>
      </c>
      <c r="E129" s="7" t="s">
        <v>212</v>
      </c>
      <c r="F129" s="7"/>
      <c r="G129" s="7"/>
      <c r="H129" s="7"/>
      <c r="I129" s="7"/>
      <c r="J129" s="10" t="s">
        <v>56</v>
      </c>
      <c r="K129" s="11">
        <v>43087.641608796293</v>
      </c>
      <c r="L129" s="10" t="s">
        <v>3</v>
      </c>
      <c r="M129" s="10" t="s">
        <v>57</v>
      </c>
    </row>
    <row r="130" spans="1:13" ht="19.25" customHeight="1" x14ac:dyDescent="0.2">
      <c r="A130">
        <f>VLOOKUP(Table15[[#This Row],[Name]],Domain!A:B,2,FALSE)</f>
        <v>14</v>
      </c>
      <c r="B130">
        <f>VLOOKUP(Table15[[#This Row],[Full name]],Students!A:B,2,FALSE)</f>
        <v>74</v>
      </c>
      <c r="C130" s="6" t="s">
        <v>174</v>
      </c>
      <c r="D130" s="6" t="s">
        <v>224</v>
      </c>
      <c r="E130" s="7" t="s">
        <v>219</v>
      </c>
      <c r="F130" s="7"/>
      <c r="G130" s="7"/>
      <c r="H130" s="7"/>
      <c r="I130" s="7"/>
      <c r="J130" s="10" t="s">
        <v>56</v>
      </c>
      <c r="K130" s="11">
        <v>43087.641608796293</v>
      </c>
      <c r="L130" s="10" t="s">
        <v>3</v>
      </c>
      <c r="M130" s="10" t="s">
        <v>57</v>
      </c>
    </row>
    <row r="131" spans="1:13" ht="19.25" customHeight="1" x14ac:dyDescent="0.2">
      <c r="A131">
        <f>VLOOKUP(Table15[[#This Row],[Name]],Domain!A:B,2,FALSE)</f>
        <v>8</v>
      </c>
      <c r="B131">
        <f>VLOOKUP(Table15[[#This Row],[Full name]],Students!A:B,2,FALSE)</f>
        <v>9</v>
      </c>
      <c r="C131" s="6" t="s">
        <v>5</v>
      </c>
      <c r="D131" s="6" t="s">
        <v>0</v>
      </c>
      <c r="E131" s="7" t="s">
        <v>215</v>
      </c>
      <c r="F131" s="7"/>
      <c r="G131" s="7"/>
      <c r="H131" s="7"/>
      <c r="I131" s="7"/>
      <c r="J131" s="10" t="s">
        <v>38</v>
      </c>
      <c r="K131" s="11">
        <v>43200.386840277781</v>
      </c>
      <c r="L131" s="10" t="s">
        <v>18</v>
      </c>
      <c r="M131" s="10" t="s">
        <v>39</v>
      </c>
    </row>
    <row r="132" spans="1:13" ht="19.25" customHeight="1" x14ac:dyDescent="0.2">
      <c r="A132">
        <f>VLOOKUP(Table15[[#This Row],[Name]],Domain!A:B,2,FALSE)</f>
        <v>2</v>
      </c>
      <c r="B132">
        <f>VLOOKUP(Table15[[#This Row],[Full name]],Students!A:B,2,FALSE)</f>
        <v>9</v>
      </c>
      <c r="C132" s="6" t="s">
        <v>1</v>
      </c>
      <c r="D132" s="6" t="s">
        <v>0</v>
      </c>
      <c r="E132" s="7" t="s">
        <v>211</v>
      </c>
      <c r="F132" s="7"/>
      <c r="G132" s="7"/>
      <c r="H132" s="7"/>
      <c r="I132" s="7"/>
      <c r="J132" s="10" t="s">
        <v>38</v>
      </c>
      <c r="K132" s="11">
        <v>43200.386840277781</v>
      </c>
      <c r="L132" s="10" t="s">
        <v>18</v>
      </c>
      <c r="M132" s="10" t="s">
        <v>39</v>
      </c>
    </row>
    <row r="133" spans="1:13" ht="19.25" customHeight="1" x14ac:dyDescent="0.2">
      <c r="A133">
        <f>VLOOKUP(Table15[[#This Row],[Name]],Domain!A:B,2,FALSE)</f>
        <v>5</v>
      </c>
      <c r="B133">
        <f>VLOOKUP(Table15[[#This Row],[Full name]],Students!A:B,2,FALSE)</f>
        <v>9</v>
      </c>
      <c r="C133" s="6" t="s">
        <v>6</v>
      </c>
      <c r="D133" s="6" t="s">
        <v>0</v>
      </c>
      <c r="E133" s="7" t="s">
        <v>212</v>
      </c>
      <c r="F133" s="7"/>
      <c r="G133" s="7"/>
      <c r="H133" s="7"/>
      <c r="I133" s="7"/>
      <c r="J133" s="10" t="s">
        <v>38</v>
      </c>
      <c r="K133" s="11">
        <v>43200.386840277781</v>
      </c>
      <c r="L133" s="10" t="s">
        <v>18</v>
      </c>
      <c r="M133" s="10" t="s">
        <v>39</v>
      </c>
    </row>
    <row r="134" spans="1:13" ht="19.25" customHeight="1" x14ac:dyDescent="0.2">
      <c r="A134">
        <f>VLOOKUP(Table15[[#This Row],[Name]],Domain!A:B,2,FALSE)</f>
        <v>7</v>
      </c>
      <c r="B134">
        <f>VLOOKUP(Table15[[#This Row],[Full name]],Students!A:B,2,FALSE)</f>
        <v>9</v>
      </c>
      <c r="C134" s="6" t="s">
        <v>139</v>
      </c>
      <c r="D134" s="6" t="s">
        <v>114</v>
      </c>
      <c r="E134" s="7" t="s">
        <v>140</v>
      </c>
      <c r="F134" s="7"/>
      <c r="G134" s="7"/>
      <c r="H134" s="7"/>
      <c r="I134" s="7"/>
      <c r="J134" s="10" t="s">
        <v>38</v>
      </c>
      <c r="K134" s="11">
        <v>43200.386840277781</v>
      </c>
      <c r="L134" s="10" t="s">
        <v>18</v>
      </c>
      <c r="M134" s="10" t="s">
        <v>39</v>
      </c>
    </row>
    <row r="135" spans="1:13" ht="19.25" customHeight="1" x14ac:dyDescent="0.2">
      <c r="A135">
        <f>VLOOKUP(Table15[[#This Row],[Name]],Domain!A:B,2,FALSE)</f>
        <v>8</v>
      </c>
      <c r="B135">
        <f>VLOOKUP(Table15[[#This Row],[Full name]],Students!A:B,2,FALSE)</f>
        <v>75</v>
      </c>
      <c r="C135" s="6" t="s">
        <v>5</v>
      </c>
      <c r="D135" s="6" t="s">
        <v>0</v>
      </c>
      <c r="E135" s="7" t="s">
        <v>215</v>
      </c>
      <c r="F135" s="7"/>
      <c r="G135" s="7"/>
      <c r="H135" s="7"/>
      <c r="I135" s="7"/>
      <c r="J135" s="10" t="s">
        <v>82</v>
      </c>
      <c r="K135" s="11">
        <v>42898.289722222224</v>
      </c>
      <c r="L135" s="10" t="s">
        <v>18</v>
      </c>
      <c r="M135" s="10" t="s">
        <v>83</v>
      </c>
    </row>
    <row r="136" spans="1:13" ht="19.25" customHeight="1" x14ac:dyDescent="0.2">
      <c r="A136">
        <f>VLOOKUP(Table15[[#This Row],[Name]],Domain!A:B,2,FALSE)</f>
        <v>13</v>
      </c>
      <c r="B136">
        <f>VLOOKUP(Table15[[#This Row],[Full name]],Students!A:B,2,FALSE)</f>
        <v>75</v>
      </c>
      <c r="C136" s="6" t="s">
        <v>115</v>
      </c>
      <c r="D136" s="6" t="s">
        <v>114</v>
      </c>
      <c r="E136" s="7" t="s">
        <v>218</v>
      </c>
      <c r="F136" s="7"/>
      <c r="G136" s="7"/>
      <c r="H136" s="7"/>
      <c r="I136" s="7"/>
      <c r="J136" s="10" t="s">
        <v>82</v>
      </c>
      <c r="K136" s="11">
        <v>42898.289722222224</v>
      </c>
      <c r="L136" s="10" t="s">
        <v>18</v>
      </c>
      <c r="M136" s="10" t="s">
        <v>83</v>
      </c>
    </row>
    <row r="137" spans="1:13" ht="19.25" customHeight="1" x14ac:dyDescent="0.2">
      <c r="A137">
        <f>VLOOKUP(Table15[[#This Row],[Name]],Domain!A:B,2,FALSE)</f>
        <v>1</v>
      </c>
      <c r="B137">
        <f>VLOOKUP(Table15[[#This Row],[Full name]],Students!A:B,2,FALSE)</f>
        <v>49</v>
      </c>
      <c r="C137" s="6" t="s">
        <v>124</v>
      </c>
      <c r="D137" s="6" t="s">
        <v>114</v>
      </c>
      <c r="E137" s="7" t="s">
        <v>210</v>
      </c>
      <c r="F137" s="7"/>
      <c r="G137" s="7"/>
      <c r="H137" s="7"/>
      <c r="I137" s="7"/>
      <c r="J137" s="10" t="s">
        <v>122</v>
      </c>
      <c r="K137" s="11">
        <v>42819.437835648147</v>
      </c>
      <c r="L137" s="10" t="s">
        <v>18</v>
      </c>
      <c r="M137" s="10" t="s">
        <v>123</v>
      </c>
    </row>
    <row r="138" spans="1:13" ht="19.25" customHeight="1" x14ac:dyDescent="0.2">
      <c r="A138">
        <f>VLOOKUP(Table15[[#This Row],[Name]],Domain!A:B,2,FALSE)</f>
        <v>13</v>
      </c>
      <c r="B138">
        <f>VLOOKUP(Table15[[#This Row],[Full name]],Students!A:B,2,FALSE)</f>
        <v>49</v>
      </c>
      <c r="C138" s="6" t="s">
        <v>115</v>
      </c>
      <c r="D138" s="6" t="s">
        <v>114</v>
      </c>
      <c r="E138" s="7" t="s">
        <v>218</v>
      </c>
      <c r="F138" s="7"/>
      <c r="G138" s="7"/>
      <c r="H138" s="7"/>
      <c r="I138" s="7"/>
      <c r="J138" s="10" t="s">
        <v>122</v>
      </c>
      <c r="K138" s="11">
        <v>42819.437835648147</v>
      </c>
      <c r="L138" s="10" t="s">
        <v>18</v>
      </c>
      <c r="M138" s="10" t="s">
        <v>123</v>
      </c>
    </row>
    <row r="139" spans="1:13" ht="19.25" customHeight="1" x14ac:dyDescent="0.2">
      <c r="A139">
        <f>VLOOKUP(Table15[[#This Row],[Name]],Domain!A:B,2,FALSE)</f>
        <v>10</v>
      </c>
      <c r="B139">
        <f>VLOOKUP(Table15[[#This Row],[Full name]],Students!A:B,2,FALSE)</f>
        <v>10</v>
      </c>
      <c r="C139" s="6" t="s">
        <v>157</v>
      </c>
      <c r="D139" s="6" t="s">
        <v>114</v>
      </c>
      <c r="E139" s="7" t="s">
        <v>216</v>
      </c>
      <c r="F139" s="7"/>
      <c r="G139" s="7"/>
      <c r="H139" s="7"/>
      <c r="I139" s="7"/>
      <c r="J139" s="10" t="s">
        <v>36</v>
      </c>
      <c r="K139" s="11">
        <v>42902.733483796299</v>
      </c>
      <c r="L139" s="10" t="s">
        <v>18</v>
      </c>
      <c r="M139" s="10" t="s">
        <v>37</v>
      </c>
    </row>
    <row r="140" spans="1:13" ht="19.25" customHeight="1" x14ac:dyDescent="0.2">
      <c r="A140">
        <f>VLOOKUP(Table15[[#This Row],[Name]],Domain!A:B,2,FALSE)</f>
        <v>3</v>
      </c>
      <c r="B140">
        <f>VLOOKUP(Table15[[#This Row],[Full name]],Students!A:B,2,FALSE)</f>
        <v>10</v>
      </c>
      <c r="C140" s="6" t="s">
        <v>12</v>
      </c>
      <c r="D140" s="6" t="s">
        <v>0</v>
      </c>
      <c r="E140" s="7" t="s">
        <v>212</v>
      </c>
      <c r="F140" s="7"/>
      <c r="G140" s="7"/>
      <c r="H140" s="7"/>
      <c r="I140" s="7"/>
      <c r="J140" s="10" t="s">
        <v>36</v>
      </c>
      <c r="K140" s="11">
        <v>42902.733483796299</v>
      </c>
      <c r="L140" s="10" t="s">
        <v>18</v>
      </c>
      <c r="M140" s="10" t="s">
        <v>37</v>
      </c>
    </row>
    <row r="141" spans="1:13" ht="19.25" customHeight="1" x14ac:dyDescent="0.2">
      <c r="A141">
        <f>VLOOKUP(Table15[[#This Row],[Name]],Domain!A:B,2,FALSE)</f>
        <v>10</v>
      </c>
      <c r="B141">
        <f>VLOOKUP(Table15[[#This Row],[Full name]],Students!A:B,2,FALSE)</f>
        <v>76</v>
      </c>
      <c r="C141" s="6" t="s">
        <v>157</v>
      </c>
      <c r="D141" s="6" t="s">
        <v>114</v>
      </c>
      <c r="E141" s="7" t="s">
        <v>216</v>
      </c>
      <c r="F141" s="7"/>
      <c r="G141" s="7"/>
      <c r="H141" s="7"/>
      <c r="I141" s="7"/>
      <c r="J141" s="10" t="s">
        <v>162</v>
      </c>
      <c r="K141" s="11">
        <v>42939.464895833335</v>
      </c>
      <c r="L141" s="10" t="s">
        <v>3</v>
      </c>
      <c r="M141" s="10" t="s">
        <v>163</v>
      </c>
    </row>
    <row r="142" spans="1:13" ht="19.25" customHeight="1" x14ac:dyDescent="0.2">
      <c r="A142">
        <f>VLOOKUP(Table15[[#This Row],[Name]],Domain!A:B,2,FALSE)</f>
        <v>12</v>
      </c>
      <c r="B142">
        <f>VLOOKUP(Table15[[#This Row],[Full name]],Students!A:B,2,FALSE)</f>
        <v>76</v>
      </c>
      <c r="C142" s="6" t="s">
        <v>186</v>
      </c>
      <c r="D142" s="6" t="s">
        <v>224</v>
      </c>
      <c r="E142" s="7" t="s">
        <v>217</v>
      </c>
      <c r="F142" s="7"/>
      <c r="G142" s="7"/>
      <c r="H142" s="7"/>
      <c r="I142" s="7"/>
      <c r="J142" s="10" t="s">
        <v>162</v>
      </c>
      <c r="K142" s="11">
        <v>42939.464895833335</v>
      </c>
      <c r="L142" s="10" t="s">
        <v>3</v>
      </c>
      <c r="M142" s="10" t="s">
        <v>163</v>
      </c>
    </row>
    <row r="143" spans="1:13" ht="19.25" customHeight="1" x14ac:dyDescent="0.2">
      <c r="A143">
        <f>VLOOKUP(Table15[[#This Row],[Name]],Domain!A:B,2,FALSE)</f>
        <v>9</v>
      </c>
      <c r="B143">
        <f>VLOOKUP(Table15[[#This Row],[Full name]],Students!A:B,2,FALSE)</f>
        <v>85</v>
      </c>
      <c r="C143" s="6" t="s">
        <v>9</v>
      </c>
      <c r="D143" s="6" t="s">
        <v>0</v>
      </c>
      <c r="E143" s="8" t="s">
        <v>225</v>
      </c>
      <c r="F143" s="8"/>
      <c r="G143" s="8"/>
      <c r="H143" s="8"/>
      <c r="I143" s="8"/>
      <c r="J143" s="10" t="s">
        <v>84</v>
      </c>
      <c r="K143" s="11">
        <v>42847.700914351852</v>
      </c>
      <c r="L143" s="10" t="s">
        <v>18</v>
      </c>
      <c r="M143" s="10" t="s">
        <v>85</v>
      </c>
    </row>
    <row r="144" spans="1:13" ht="19.25" customHeight="1" x14ac:dyDescent="0.2">
      <c r="A144">
        <f>VLOOKUP(Table15[[#This Row],[Name]],Domain!A:B,2,FALSE)</f>
        <v>9</v>
      </c>
      <c r="B144">
        <f>VLOOKUP(Table15[[#This Row],[Full name]],Students!A:B,2,FALSE)</f>
        <v>21</v>
      </c>
      <c r="C144" s="6" t="s">
        <v>9</v>
      </c>
      <c r="D144" s="6" t="s">
        <v>0</v>
      </c>
      <c r="E144" s="8" t="s">
        <v>225</v>
      </c>
      <c r="F144" s="8"/>
      <c r="G144" s="8"/>
      <c r="H144" s="8"/>
      <c r="I144" s="8"/>
      <c r="J144" s="10" t="s">
        <v>76</v>
      </c>
      <c r="K144" s="11">
        <v>43336.231736111113</v>
      </c>
      <c r="L144" s="10" t="s">
        <v>3</v>
      </c>
      <c r="M144" s="10" t="s">
        <v>77</v>
      </c>
    </row>
    <row r="145" spans="1:13" ht="19.25" customHeight="1" x14ac:dyDescent="0.2">
      <c r="A145">
        <f>VLOOKUP(Table15[[#This Row],[Name]],Domain!A:B,2,FALSE)</f>
        <v>14</v>
      </c>
      <c r="B145">
        <f>VLOOKUP(Table15[[#This Row],[Full name]],Students!A:B,2,FALSE)</f>
        <v>21</v>
      </c>
      <c r="C145" s="6" t="s">
        <v>174</v>
      </c>
      <c r="D145" s="6" t="s">
        <v>224</v>
      </c>
      <c r="E145" s="7" t="s">
        <v>219</v>
      </c>
      <c r="F145" s="7"/>
      <c r="G145" s="7"/>
      <c r="H145" s="7"/>
      <c r="I145" s="7"/>
      <c r="J145" s="10" t="s">
        <v>76</v>
      </c>
      <c r="K145" s="11">
        <v>43336.231736111113</v>
      </c>
      <c r="L145" s="10" t="s">
        <v>3</v>
      </c>
      <c r="M145" s="10" t="s">
        <v>77</v>
      </c>
    </row>
    <row r="146" spans="1:13" ht="19.25" customHeight="1" x14ac:dyDescent="0.2">
      <c r="A146">
        <f>VLOOKUP(Table15[[#This Row],[Name]],Domain!A:B,2,FALSE)</f>
        <v>4</v>
      </c>
      <c r="B146">
        <f>VLOOKUP(Table15[[#This Row],[Full name]],Students!A:B,2,FALSE)</f>
        <v>22</v>
      </c>
      <c r="C146" s="6" t="s">
        <v>179</v>
      </c>
      <c r="D146" s="6" t="s">
        <v>224</v>
      </c>
      <c r="E146" s="7" t="s">
        <v>213</v>
      </c>
      <c r="F146" s="7"/>
      <c r="G146" s="7"/>
      <c r="H146" s="7"/>
      <c r="I146" s="7"/>
      <c r="J146" s="10" t="s">
        <v>180</v>
      </c>
      <c r="K146" s="11">
        <v>43206.182175925926</v>
      </c>
      <c r="L146" s="10" t="s">
        <v>3</v>
      </c>
      <c r="M146" s="10" t="s">
        <v>181</v>
      </c>
    </row>
    <row r="147" spans="1:13" ht="19.25" customHeight="1" x14ac:dyDescent="0.2">
      <c r="A147">
        <f>VLOOKUP(Table15[[#This Row],[Name]],Domain!A:B,2,FALSE)</f>
        <v>6</v>
      </c>
      <c r="B147">
        <f>VLOOKUP(Table15[[#This Row],[Full name]],Students!A:B,2,FALSE)</f>
        <v>50</v>
      </c>
      <c r="C147" s="6" t="s">
        <v>165</v>
      </c>
      <c r="D147" s="6" t="s">
        <v>164</v>
      </c>
      <c r="E147" s="7" t="s">
        <v>214</v>
      </c>
      <c r="F147" s="7"/>
      <c r="G147" s="7"/>
      <c r="H147" s="7"/>
      <c r="I147" s="7"/>
      <c r="J147" s="10" t="s">
        <v>168</v>
      </c>
      <c r="K147" s="11">
        <v>43087.471030092594</v>
      </c>
      <c r="L147" s="10" t="s">
        <v>18</v>
      </c>
      <c r="M147" s="10" t="s">
        <v>169</v>
      </c>
    </row>
    <row r="148" spans="1:13" ht="19.25" customHeight="1" x14ac:dyDescent="0.2">
      <c r="A148">
        <f>VLOOKUP(Table15[[#This Row],[Name]],Domain!A:B,2,FALSE)</f>
        <v>8</v>
      </c>
      <c r="B148">
        <f>VLOOKUP(Table15[[#This Row],[Full name]],Students!A:B,2,FALSE)</f>
        <v>86</v>
      </c>
      <c r="C148" s="6" t="s">
        <v>5</v>
      </c>
      <c r="D148" s="6" t="s">
        <v>0</v>
      </c>
      <c r="E148" s="7" t="s">
        <v>215</v>
      </c>
      <c r="F148" s="7"/>
      <c r="G148" s="7"/>
      <c r="H148" s="7"/>
      <c r="I148" s="7"/>
      <c r="J148" s="10" t="s">
        <v>24</v>
      </c>
      <c r="K148" s="11">
        <v>42902.296990740739</v>
      </c>
      <c r="L148" s="10" t="s">
        <v>3</v>
      </c>
      <c r="M148" s="10" t="s">
        <v>25</v>
      </c>
    </row>
    <row r="149" spans="1:13" ht="19.25" customHeight="1" x14ac:dyDescent="0.2">
      <c r="A149">
        <f>VLOOKUP(Table15[[#This Row],[Name]],Domain!A:B,2,FALSE)</f>
        <v>1</v>
      </c>
      <c r="B149">
        <f>VLOOKUP(Table15[[#This Row],[Full name]],Students!A:B,2,FALSE)</f>
        <v>86</v>
      </c>
      <c r="C149" s="6" t="s">
        <v>124</v>
      </c>
      <c r="D149" s="6" t="s">
        <v>114</v>
      </c>
      <c r="E149" s="7" t="s">
        <v>210</v>
      </c>
      <c r="F149" s="7"/>
      <c r="G149" s="7"/>
      <c r="H149" s="7"/>
      <c r="I149" s="7"/>
      <c r="J149" s="10" t="s">
        <v>24</v>
      </c>
      <c r="K149" s="11">
        <v>42902.296990740739</v>
      </c>
      <c r="L149" s="10" t="s">
        <v>3</v>
      </c>
      <c r="M149" s="10" t="s">
        <v>25</v>
      </c>
    </row>
    <row r="150" spans="1:13" ht="19.25" customHeight="1" x14ac:dyDescent="0.2">
      <c r="A150">
        <f>VLOOKUP(Table15[[#This Row],[Name]],Domain!A:B,2,FALSE)</f>
        <v>2</v>
      </c>
      <c r="B150">
        <f>VLOOKUP(Table15[[#This Row],[Full name]],Students!A:B,2,FALSE)</f>
        <v>86</v>
      </c>
      <c r="C150" s="6" t="s">
        <v>1</v>
      </c>
      <c r="D150" s="6" t="s">
        <v>0</v>
      </c>
      <c r="E150" s="7" t="s">
        <v>211</v>
      </c>
      <c r="F150" s="7"/>
      <c r="G150" s="7"/>
      <c r="H150" s="7"/>
      <c r="I150" s="7"/>
      <c r="J150" s="10" t="s">
        <v>24</v>
      </c>
      <c r="K150" s="11">
        <v>42902.296990740739</v>
      </c>
      <c r="L150" s="10" t="s">
        <v>3</v>
      </c>
      <c r="M150" s="10" t="s">
        <v>25</v>
      </c>
    </row>
    <row r="151" spans="1:13" ht="19.25" customHeight="1" x14ac:dyDescent="0.2">
      <c r="A151">
        <f>VLOOKUP(Table15[[#This Row],[Name]],Domain!A:B,2,FALSE)</f>
        <v>5</v>
      </c>
      <c r="B151">
        <f>VLOOKUP(Table15[[#This Row],[Full name]],Students!A:B,2,FALSE)</f>
        <v>86</v>
      </c>
      <c r="C151" s="6" t="s">
        <v>6</v>
      </c>
      <c r="D151" s="6" t="s">
        <v>0</v>
      </c>
      <c r="E151" s="7" t="s">
        <v>212</v>
      </c>
      <c r="F151" s="7"/>
      <c r="G151" s="7"/>
      <c r="H151" s="7"/>
      <c r="I151" s="7"/>
      <c r="J151" s="10" t="s">
        <v>24</v>
      </c>
      <c r="K151" s="11">
        <v>42902.296990740739</v>
      </c>
      <c r="L151" s="10" t="s">
        <v>3</v>
      </c>
      <c r="M151" s="10" t="s">
        <v>25</v>
      </c>
    </row>
    <row r="152" spans="1:13" ht="19.25" customHeight="1" x14ac:dyDescent="0.2">
      <c r="A152">
        <f>VLOOKUP(Table15[[#This Row],[Name]],Domain!A:B,2,FALSE)</f>
        <v>9</v>
      </c>
      <c r="B152">
        <f>VLOOKUP(Table15[[#This Row],[Full name]],Students!A:B,2,FALSE)</f>
        <v>86</v>
      </c>
      <c r="C152" s="6" t="s">
        <v>9</v>
      </c>
      <c r="D152" s="6" t="s">
        <v>0</v>
      </c>
      <c r="E152" s="8" t="s">
        <v>225</v>
      </c>
      <c r="F152" s="8"/>
      <c r="G152" s="8"/>
      <c r="H152" s="8"/>
      <c r="I152" s="8"/>
      <c r="J152" s="10" t="s">
        <v>24</v>
      </c>
      <c r="K152" s="11">
        <v>42902.296990740739</v>
      </c>
      <c r="L152" s="10" t="s">
        <v>3</v>
      </c>
      <c r="M152" s="10" t="s">
        <v>25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5C96-512A-0045-8126-B852A11D5569}">
  <dimension ref="A1:E15"/>
  <sheetViews>
    <sheetView workbookViewId="0">
      <selection sqref="A1:A1048576"/>
    </sheetView>
  </sheetViews>
  <sheetFormatPr baseColWidth="10" defaultRowHeight="15" x14ac:dyDescent="0.2"/>
  <sheetData>
    <row r="1" spans="1:5" x14ac:dyDescent="0.2">
      <c r="A1" s="13" t="s">
        <v>203</v>
      </c>
      <c r="B1" t="s">
        <v>229</v>
      </c>
      <c r="C1" s="13" t="s">
        <v>203</v>
      </c>
      <c r="D1" s="14" t="s">
        <v>220</v>
      </c>
      <c r="E1" s="14" t="s">
        <v>204</v>
      </c>
    </row>
    <row r="2" spans="1:5" ht="16" x14ac:dyDescent="0.2">
      <c r="A2" s="15" t="s">
        <v>124</v>
      </c>
      <c r="B2">
        <v>1</v>
      </c>
      <c r="C2" s="15" t="s">
        <v>124</v>
      </c>
      <c r="D2" s="16" t="s">
        <v>114</v>
      </c>
      <c r="E2" s="17" t="s">
        <v>210</v>
      </c>
    </row>
    <row r="3" spans="1:5" ht="16" x14ac:dyDescent="0.2">
      <c r="A3" s="15" t="s">
        <v>1</v>
      </c>
      <c r="B3">
        <v>2</v>
      </c>
      <c r="C3" s="15" t="s">
        <v>1</v>
      </c>
      <c r="D3" s="16" t="s">
        <v>0</v>
      </c>
      <c r="E3" s="17" t="s">
        <v>211</v>
      </c>
    </row>
    <row r="4" spans="1:5" ht="16" x14ac:dyDescent="0.2">
      <c r="A4" s="15" t="s">
        <v>12</v>
      </c>
      <c r="B4">
        <v>3</v>
      </c>
      <c r="C4" s="15" t="s">
        <v>12</v>
      </c>
      <c r="D4" s="16" t="s">
        <v>0</v>
      </c>
      <c r="E4" s="17" t="s">
        <v>212</v>
      </c>
    </row>
    <row r="5" spans="1:5" ht="16" x14ac:dyDescent="0.2">
      <c r="A5" s="15" t="s">
        <v>179</v>
      </c>
      <c r="B5">
        <v>4</v>
      </c>
      <c r="C5" s="15" t="s">
        <v>179</v>
      </c>
      <c r="D5" s="16" t="s">
        <v>224</v>
      </c>
      <c r="E5" s="17" t="s">
        <v>213</v>
      </c>
    </row>
    <row r="6" spans="1:5" ht="16" x14ac:dyDescent="0.2">
      <c r="A6" s="15" t="s">
        <v>6</v>
      </c>
      <c r="B6">
        <v>5</v>
      </c>
      <c r="C6" s="15" t="s">
        <v>6</v>
      </c>
      <c r="D6" s="16" t="s">
        <v>0</v>
      </c>
      <c r="E6" s="17" t="s">
        <v>212</v>
      </c>
    </row>
    <row r="7" spans="1:5" ht="16" x14ac:dyDescent="0.2">
      <c r="A7" s="15" t="s">
        <v>165</v>
      </c>
      <c r="B7">
        <v>6</v>
      </c>
      <c r="C7" s="15" t="s">
        <v>165</v>
      </c>
      <c r="D7" s="16" t="s">
        <v>164</v>
      </c>
      <c r="E7" s="17" t="s">
        <v>214</v>
      </c>
    </row>
    <row r="8" spans="1:5" ht="16" x14ac:dyDescent="0.2">
      <c r="A8" s="15" t="s">
        <v>139</v>
      </c>
      <c r="B8">
        <v>7</v>
      </c>
      <c r="C8" s="15" t="s">
        <v>139</v>
      </c>
      <c r="D8" s="16" t="s">
        <v>114</v>
      </c>
      <c r="E8" s="17" t="s">
        <v>140</v>
      </c>
    </row>
    <row r="9" spans="1:5" ht="16" x14ac:dyDescent="0.2">
      <c r="A9" s="15" t="s">
        <v>5</v>
      </c>
      <c r="B9">
        <v>8</v>
      </c>
      <c r="C9" s="15" t="s">
        <v>5</v>
      </c>
      <c r="D9" s="16" t="s">
        <v>0</v>
      </c>
      <c r="E9" s="17" t="s">
        <v>215</v>
      </c>
    </row>
    <row r="10" spans="1:5" ht="16" x14ac:dyDescent="0.2">
      <c r="A10" s="15" t="s">
        <v>9</v>
      </c>
      <c r="B10">
        <v>9</v>
      </c>
      <c r="C10" s="15" t="s">
        <v>9</v>
      </c>
      <c r="D10" s="16" t="s">
        <v>0</v>
      </c>
      <c r="E10" s="17" t="s">
        <v>225</v>
      </c>
    </row>
    <row r="11" spans="1:5" ht="16" x14ac:dyDescent="0.2">
      <c r="A11" s="15" t="s">
        <v>157</v>
      </c>
      <c r="B11">
        <v>10</v>
      </c>
      <c r="C11" s="15" t="s">
        <v>157</v>
      </c>
      <c r="D11" s="16" t="s">
        <v>114</v>
      </c>
      <c r="E11" s="17" t="s">
        <v>216</v>
      </c>
    </row>
    <row r="12" spans="1:5" ht="16" x14ac:dyDescent="0.2">
      <c r="A12" s="15" t="s">
        <v>9</v>
      </c>
      <c r="B12">
        <v>11</v>
      </c>
      <c r="C12" s="15" t="s">
        <v>9</v>
      </c>
      <c r="D12" s="16" t="s">
        <v>0</v>
      </c>
      <c r="E12" s="17" t="s">
        <v>226</v>
      </c>
    </row>
    <row r="13" spans="1:5" ht="16" x14ac:dyDescent="0.2">
      <c r="A13" s="15" t="s">
        <v>186</v>
      </c>
      <c r="B13">
        <v>12</v>
      </c>
      <c r="C13" s="15" t="s">
        <v>186</v>
      </c>
      <c r="D13" s="16" t="s">
        <v>224</v>
      </c>
      <c r="E13" s="17" t="s">
        <v>217</v>
      </c>
    </row>
    <row r="14" spans="1:5" ht="16" x14ac:dyDescent="0.2">
      <c r="A14" s="15" t="s">
        <v>115</v>
      </c>
      <c r="B14">
        <v>13</v>
      </c>
      <c r="C14" s="15" t="s">
        <v>115</v>
      </c>
      <c r="D14" s="16" t="s">
        <v>114</v>
      </c>
      <c r="E14" s="17" t="s">
        <v>218</v>
      </c>
    </row>
    <row r="15" spans="1:5" ht="16" x14ac:dyDescent="0.2">
      <c r="A15" s="15" t="s">
        <v>174</v>
      </c>
      <c r="B15">
        <v>14</v>
      </c>
      <c r="C15" s="15" t="s">
        <v>174</v>
      </c>
      <c r="D15" s="16" t="s">
        <v>224</v>
      </c>
      <c r="E15" s="17" t="s">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7"/>
  <sheetViews>
    <sheetView workbookViewId="0">
      <selection activeCell="H29" sqref="G29:H29"/>
    </sheetView>
  </sheetViews>
  <sheetFormatPr baseColWidth="10" defaultColWidth="8.83203125" defaultRowHeight="15" x14ac:dyDescent="0.2"/>
  <cols>
    <col min="1" max="1" width="23.33203125" customWidth="1"/>
    <col min="2" max="2" width="15.5" customWidth="1"/>
    <col min="3" max="3" width="23.33203125" customWidth="1"/>
  </cols>
  <sheetData>
    <row r="1" spans="1:3" x14ac:dyDescent="0.2">
      <c r="A1" s="1" t="s">
        <v>193</v>
      </c>
      <c r="B1" s="1" t="s">
        <v>209</v>
      </c>
      <c r="C1" s="1" t="s">
        <v>231</v>
      </c>
    </row>
    <row r="2" spans="1:3" ht="15" customHeight="1" x14ac:dyDescent="0.2">
      <c r="A2" s="2" t="s">
        <v>180</v>
      </c>
      <c r="B2" s="2" t="s">
        <v>191</v>
      </c>
      <c r="C2" s="2"/>
    </row>
    <row r="3" spans="1:3" ht="16" x14ac:dyDescent="0.2">
      <c r="A3" s="2" t="s">
        <v>7</v>
      </c>
      <c r="B3" s="2" t="s">
        <v>191</v>
      </c>
      <c r="C3" s="2"/>
    </row>
    <row r="4" spans="1:3" ht="16" x14ac:dyDescent="0.2">
      <c r="A4" s="2" t="s">
        <v>118</v>
      </c>
      <c r="B4" s="2" t="s">
        <v>191</v>
      </c>
      <c r="C4" s="2"/>
    </row>
    <row r="5" spans="1:3" ht="16" x14ac:dyDescent="0.2">
      <c r="A5" s="2" t="s">
        <v>26</v>
      </c>
      <c r="B5" s="2" t="s">
        <v>191</v>
      </c>
      <c r="C5" s="2"/>
    </row>
    <row r="6" spans="1:3" ht="16" x14ac:dyDescent="0.2">
      <c r="A6" s="2" t="s">
        <v>46</v>
      </c>
      <c r="B6" s="2" t="s">
        <v>191</v>
      </c>
      <c r="C6" s="2"/>
    </row>
    <row r="7" spans="1:3" ht="16" x14ac:dyDescent="0.2">
      <c r="A7" s="2" t="s">
        <v>48</v>
      </c>
      <c r="B7" s="2" t="s">
        <v>191</v>
      </c>
      <c r="C7" s="2"/>
    </row>
    <row r="8" spans="1:3" ht="16" x14ac:dyDescent="0.2">
      <c r="A8" s="2" t="s">
        <v>74</v>
      </c>
      <c r="B8" s="2" t="s">
        <v>191</v>
      </c>
      <c r="C8" s="2"/>
    </row>
    <row r="9" spans="1:3" ht="16" x14ac:dyDescent="0.2">
      <c r="A9" s="2" t="s">
        <v>76</v>
      </c>
      <c r="B9" s="2" t="s">
        <v>191</v>
      </c>
      <c r="C9" s="2"/>
    </row>
    <row r="10" spans="1:3" ht="16" x14ac:dyDescent="0.2">
      <c r="A10" s="2" t="s">
        <v>92</v>
      </c>
      <c r="B10" s="2" t="s">
        <v>191</v>
      </c>
      <c r="C10" s="2"/>
    </row>
    <row r="11" spans="1:3" ht="16" x14ac:dyDescent="0.2">
      <c r="A11" s="2" t="s">
        <v>94</v>
      </c>
      <c r="B11" s="2" t="s">
        <v>191</v>
      </c>
      <c r="C11" s="2"/>
    </row>
    <row r="12" spans="1:3" ht="16" x14ac:dyDescent="0.2">
      <c r="A12" s="2" t="s">
        <v>135</v>
      </c>
      <c r="B12" s="2" t="s">
        <v>191</v>
      </c>
      <c r="C12" s="2"/>
    </row>
    <row r="13" spans="1:3" ht="16" x14ac:dyDescent="0.2">
      <c r="A13" s="2" t="s">
        <v>112</v>
      </c>
      <c r="B13" s="2" t="s">
        <v>191</v>
      </c>
      <c r="C13" s="2"/>
    </row>
    <row r="14" spans="1:3" ht="16" x14ac:dyDescent="0.2">
      <c r="A14" s="2" t="s">
        <v>116</v>
      </c>
      <c r="B14" s="2" t="s">
        <v>192</v>
      </c>
      <c r="C14" s="2"/>
    </row>
    <row r="15" spans="1:3" ht="16" x14ac:dyDescent="0.2">
      <c r="A15" s="2" t="s">
        <v>2</v>
      </c>
      <c r="B15" s="2" t="s">
        <v>192</v>
      </c>
      <c r="C15" s="2"/>
    </row>
    <row r="16" spans="1:3" ht="16" x14ac:dyDescent="0.2">
      <c r="A16" s="2" t="s">
        <v>10</v>
      </c>
      <c r="B16" s="2" t="s">
        <v>192</v>
      </c>
      <c r="C16" s="2"/>
    </row>
    <row r="17" spans="1:3" ht="16" x14ac:dyDescent="0.2">
      <c r="A17" s="2" t="s">
        <v>166</v>
      </c>
      <c r="B17" s="2" t="s">
        <v>192</v>
      </c>
      <c r="C17" s="2"/>
    </row>
    <row r="18" spans="1:3" ht="16" x14ac:dyDescent="0.2">
      <c r="A18" s="2" t="s">
        <v>17</v>
      </c>
      <c r="B18" s="2" t="s">
        <v>192</v>
      </c>
      <c r="C18" s="2"/>
    </row>
    <row r="19" spans="1:3" ht="16" x14ac:dyDescent="0.2">
      <c r="A19" s="2" t="s">
        <v>20</v>
      </c>
      <c r="B19" s="2" t="s">
        <v>192</v>
      </c>
      <c r="C19" s="2"/>
    </row>
    <row r="20" spans="1:3" ht="16" x14ac:dyDescent="0.2">
      <c r="A20" s="2" t="s">
        <v>145</v>
      </c>
      <c r="B20" s="2" t="s">
        <v>192</v>
      </c>
      <c r="C20" s="2"/>
    </row>
    <row r="21" spans="1:3" ht="16" x14ac:dyDescent="0.2">
      <c r="A21" s="2" t="s">
        <v>58</v>
      </c>
      <c r="B21" s="2" t="s">
        <v>192</v>
      </c>
      <c r="C21" s="2"/>
    </row>
    <row r="22" spans="1:3" ht="16" x14ac:dyDescent="0.2">
      <c r="A22" s="2" t="s">
        <v>168</v>
      </c>
      <c r="B22" s="2" t="s">
        <v>192</v>
      </c>
      <c r="C22" s="2"/>
    </row>
    <row r="23" spans="1:3" ht="16" x14ac:dyDescent="0.2">
      <c r="A23" s="2" t="s">
        <v>170</v>
      </c>
      <c r="B23" s="2" t="s">
        <v>192</v>
      </c>
      <c r="C23" s="2"/>
    </row>
    <row r="24" spans="1:3" ht="16" x14ac:dyDescent="0.2">
      <c r="A24" s="2" t="s">
        <v>72</v>
      </c>
      <c r="B24" s="2" t="s">
        <v>192</v>
      </c>
      <c r="C24" s="2"/>
    </row>
    <row r="25" spans="1:3" ht="16" x14ac:dyDescent="0.2">
      <c r="A25" s="2" t="s">
        <v>172</v>
      </c>
      <c r="B25" s="2" t="s">
        <v>192</v>
      </c>
      <c r="C25" s="2"/>
    </row>
    <row r="26" spans="1:3" ht="16" x14ac:dyDescent="0.2">
      <c r="A26" s="2" t="s">
        <v>78</v>
      </c>
      <c r="B26" s="2" t="s">
        <v>192</v>
      </c>
      <c r="C26" s="2"/>
    </row>
    <row r="27" spans="1:3" ht="16" x14ac:dyDescent="0.2">
      <c r="A27" s="2" t="s">
        <v>80</v>
      </c>
      <c r="B27" s="2" t="s">
        <v>192</v>
      </c>
      <c r="C27" s="2"/>
    </row>
    <row r="28" spans="1:3" ht="16" x14ac:dyDescent="0.2">
      <c r="A28" s="2" t="s">
        <v>86</v>
      </c>
      <c r="B28" s="2" t="s">
        <v>192</v>
      </c>
      <c r="C28" s="2"/>
    </row>
    <row r="29" spans="1:3" ht="16" x14ac:dyDescent="0.2">
      <c r="A29" s="2" t="s">
        <v>88</v>
      </c>
      <c r="B29" s="2" t="s">
        <v>192</v>
      </c>
      <c r="C29" s="2"/>
    </row>
    <row r="30" spans="1:3" ht="16" x14ac:dyDescent="0.2">
      <c r="A30" s="2" t="s">
        <v>90</v>
      </c>
      <c r="B30" s="2" t="s">
        <v>192</v>
      </c>
      <c r="C30" s="2"/>
    </row>
    <row r="31" spans="1:3" ht="16" x14ac:dyDescent="0.2">
      <c r="A31" s="2" t="s">
        <v>189</v>
      </c>
      <c r="B31" s="2" t="s">
        <v>192</v>
      </c>
      <c r="C31" s="2"/>
    </row>
    <row r="32" spans="1:3" ht="16" x14ac:dyDescent="0.2">
      <c r="A32" s="2" t="s">
        <v>96</v>
      </c>
      <c r="B32" s="2" t="s">
        <v>192</v>
      </c>
      <c r="C32" s="2"/>
    </row>
    <row r="33" spans="1:3" ht="16" x14ac:dyDescent="0.2">
      <c r="A33" s="2" t="s">
        <v>98</v>
      </c>
      <c r="B33" s="2" t="s">
        <v>192</v>
      </c>
      <c r="C33" s="2"/>
    </row>
    <row r="34" spans="1:3" ht="16" x14ac:dyDescent="0.2">
      <c r="A34" s="2" t="s">
        <v>100</v>
      </c>
      <c r="B34" s="2" t="s">
        <v>192</v>
      </c>
      <c r="C34" s="2"/>
    </row>
    <row r="35" spans="1:3" ht="16" x14ac:dyDescent="0.2">
      <c r="A35" s="2" t="s">
        <v>102</v>
      </c>
      <c r="B35" s="2" t="s">
        <v>192</v>
      </c>
      <c r="C35" s="2"/>
    </row>
    <row r="36" spans="1:3" ht="16" x14ac:dyDescent="0.2">
      <c r="A36" s="2" t="s">
        <v>104</v>
      </c>
      <c r="B36" s="2" t="s">
        <v>192</v>
      </c>
      <c r="C36" s="2"/>
    </row>
    <row r="37" spans="1:3" ht="16" x14ac:dyDescent="0.2">
      <c r="A37" s="2" t="s">
        <v>133</v>
      </c>
      <c r="B37" s="2" t="s">
        <v>192</v>
      </c>
      <c r="C37" s="2"/>
    </row>
    <row r="38" spans="1:3" ht="16" x14ac:dyDescent="0.2">
      <c r="A38" s="2" t="s">
        <v>106</v>
      </c>
      <c r="B38" s="2" t="s">
        <v>192</v>
      </c>
      <c r="C38" s="2"/>
    </row>
    <row r="39" spans="1:3" ht="16" x14ac:dyDescent="0.2">
      <c r="A39" s="2" t="s">
        <v>108</v>
      </c>
      <c r="B39" s="2" t="s">
        <v>192</v>
      </c>
      <c r="C39" s="2"/>
    </row>
    <row r="40" spans="1:3" ht="16" x14ac:dyDescent="0.2">
      <c r="A40" s="2" t="s">
        <v>110</v>
      </c>
      <c r="B40" s="2" t="s">
        <v>192</v>
      </c>
      <c r="C40" s="2"/>
    </row>
    <row r="41" spans="1:3" ht="16" x14ac:dyDescent="0.2">
      <c r="A41" s="2" t="s">
        <v>122</v>
      </c>
      <c r="B41" s="2" t="s">
        <v>192</v>
      </c>
      <c r="C41" s="2"/>
    </row>
    <row r="42" spans="1:3" ht="16" x14ac:dyDescent="0.2">
      <c r="A42" s="2" t="s">
        <v>13</v>
      </c>
      <c r="B42" s="2" t="s">
        <v>200</v>
      </c>
      <c r="C42" s="2"/>
    </row>
    <row r="43" spans="1:3" ht="16" x14ac:dyDescent="0.2">
      <c r="A43" s="2" t="s">
        <v>15</v>
      </c>
      <c r="B43" s="2" t="s">
        <v>200</v>
      </c>
      <c r="C43" s="2"/>
    </row>
    <row r="44" spans="1:3" ht="16" x14ac:dyDescent="0.2">
      <c r="A44" s="2" t="s">
        <v>158</v>
      </c>
      <c r="B44" s="2" t="s">
        <v>200</v>
      </c>
      <c r="C44" s="2"/>
    </row>
    <row r="45" spans="1:3" ht="16" x14ac:dyDescent="0.2">
      <c r="A45" s="2" t="s">
        <v>125</v>
      </c>
      <c r="B45" s="2" t="s">
        <v>200</v>
      </c>
      <c r="C45" s="2"/>
    </row>
    <row r="46" spans="1:3" ht="16" x14ac:dyDescent="0.2">
      <c r="A46" s="2" t="s">
        <v>143</v>
      </c>
      <c r="B46" s="2" t="s">
        <v>200</v>
      </c>
      <c r="C46" s="2"/>
    </row>
    <row r="47" spans="1:3" ht="16" x14ac:dyDescent="0.2">
      <c r="A47" s="2" t="s">
        <v>30</v>
      </c>
      <c r="B47" s="2" t="s">
        <v>200</v>
      </c>
      <c r="C47" s="2"/>
    </row>
    <row r="48" spans="1:3" ht="16" x14ac:dyDescent="0.2">
      <c r="A48" s="2" t="s">
        <v>34</v>
      </c>
      <c r="B48" s="2" t="s">
        <v>200</v>
      </c>
      <c r="C48" s="2"/>
    </row>
    <row r="49" spans="1:3" ht="16" x14ac:dyDescent="0.2">
      <c r="A49" s="2" t="s">
        <v>36</v>
      </c>
      <c r="B49" s="2" t="s">
        <v>200</v>
      </c>
      <c r="C49" s="2"/>
    </row>
    <row r="50" spans="1:3" ht="16" x14ac:dyDescent="0.2">
      <c r="A50" s="2" t="s">
        <v>182</v>
      </c>
      <c r="B50" s="2" t="s">
        <v>200</v>
      </c>
      <c r="C50" s="2"/>
    </row>
    <row r="51" spans="1:3" ht="16" x14ac:dyDescent="0.2">
      <c r="A51" s="2" t="s">
        <v>38</v>
      </c>
      <c r="B51" s="2" t="s">
        <v>200</v>
      </c>
      <c r="C51" s="2"/>
    </row>
    <row r="52" spans="1:3" ht="16" x14ac:dyDescent="0.2">
      <c r="A52" s="2" t="s">
        <v>42</v>
      </c>
      <c r="B52" s="2" t="s">
        <v>198</v>
      </c>
      <c r="C52" s="2"/>
    </row>
    <row r="53" spans="1:3" ht="16" x14ac:dyDescent="0.2">
      <c r="A53" s="2" t="s">
        <v>127</v>
      </c>
      <c r="B53" s="2" t="s">
        <v>198</v>
      </c>
      <c r="C53" s="2"/>
    </row>
    <row r="54" spans="1:3" ht="16" x14ac:dyDescent="0.2">
      <c r="A54" s="2" t="s">
        <v>175</v>
      </c>
      <c r="B54" s="2" t="s">
        <v>198</v>
      </c>
      <c r="C54" s="2"/>
    </row>
    <row r="55" spans="1:3" ht="16" x14ac:dyDescent="0.2">
      <c r="A55" s="2" t="s">
        <v>50</v>
      </c>
      <c r="B55" s="2" t="s">
        <v>198</v>
      </c>
      <c r="C55" s="2"/>
    </row>
    <row r="56" spans="1:3" ht="16" x14ac:dyDescent="0.2">
      <c r="A56" s="2" t="s">
        <v>52</v>
      </c>
      <c r="B56" s="2" t="s">
        <v>198</v>
      </c>
      <c r="C56" s="2"/>
    </row>
    <row r="57" spans="1:3" ht="16" x14ac:dyDescent="0.2">
      <c r="A57" s="2" t="s">
        <v>54</v>
      </c>
      <c r="B57" s="2" t="s">
        <v>198</v>
      </c>
      <c r="C57" s="2"/>
    </row>
    <row r="58" spans="1:3" ht="16" x14ac:dyDescent="0.2">
      <c r="A58" s="2" t="s">
        <v>56</v>
      </c>
      <c r="B58" s="2" t="s">
        <v>198</v>
      </c>
      <c r="C58" s="2"/>
    </row>
    <row r="59" spans="1:3" ht="16" x14ac:dyDescent="0.2">
      <c r="A59" s="2" t="s">
        <v>62</v>
      </c>
      <c r="B59" s="2" t="s">
        <v>198</v>
      </c>
      <c r="C59" s="2"/>
    </row>
    <row r="60" spans="1:3" ht="16" x14ac:dyDescent="0.2">
      <c r="A60" s="2" t="s">
        <v>177</v>
      </c>
      <c r="B60" s="2" t="s">
        <v>198</v>
      </c>
      <c r="C60" s="2"/>
    </row>
    <row r="61" spans="1:3" ht="16" x14ac:dyDescent="0.2">
      <c r="A61" s="2" t="s">
        <v>64</v>
      </c>
      <c r="B61" s="2" t="s">
        <v>198</v>
      </c>
      <c r="C61" s="2"/>
    </row>
    <row r="62" spans="1:3" ht="16" x14ac:dyDescent="0.2">
      <c r="A62" s="2" t="s">
        <v>187</v>
      </c>
      <c r="B62" s="2" t="s">
        <v>198</v>
      </c>
      <c r="C62" s="2"/>
    </row>
    <row r="63" spans="1:3" ht="16" x14ac:dyDescent="0.2">
      <c r="A63" s="2" t="s">
        <v>66</v>
      </c>
      <c r="B63" s="2" t="s">
        <v>198</v>
      </c>
      <c r="C63" s="2"/>
    </row>
    <row r="64" spans="1:3" ht="16" x14ac:dyDescent="0.2">
      <c r="A64" s="2" t="s">
        <v>147</v>
      </c>
      <c r="B64" s="2" t="s">
        <v>198</v>
      </c>
      <c r="C64" s="2"/>
    </row>
    <row r="65" spans="1:3" ht="16" x14ac:dyDescent="0.2">
      <c r="A65" s="2" t="s">
        <v>149</v>
      </c>
      <c r="B65" s="2" t="s">
        <v>198</v>
      </c>
      <c r="C65" s="2"/>
    </row>
    <row r="66" spans="1:3" ht="16" x14ac:dyDescent="0.2">
      <c r="A66" s="2" t="s">
        <v>129</v>
      </c>
      <c r="B66" s="2" t="s">
        <v>198</v>
      </c>
      <c r="C66" s="2"/>
    </row>
    <row r="67" spans="1:3" ht="16" x14ac:dyDescent="0.2">
      <c r="A67" s="2" t="s">
        <v>68</v>
      </c>
      <c r="B67" s="2" t="s">
        <v>198</v>
      </c>
      <c r="C67" s="2"/>
    </row>
    <row r="68" spans="1:3" ht="16" x14ac:dyDescent="0.2">
      <c r="A68" s="2" t="s">
        <v>70</v>
      </c>
      <c r="B68" s="2" t="s">
        <v>198</v>
      </c>
      <c r="C68" s="2"/>
    </row>
    <row r="69" spans="1:3" ht="16" x14ac:dyDescent="0.2">
      <c r="A69" s="2" t="s">
        <v>120</v>
      </c>
      <c r="B69" s="2" t="s">
        <v>198</v>
      </c>
      <c r="C69" s="2"/>
    </row>
    <row r="70" spans="1:3" ht="16" x14ac:dyDescent="0.2">
      <c r="A70" s="2" t="s">
        <v>162</v>
      </c>
      <c r="B70" s="2" t="s">
        <v>198</v>
      </c>
      <c r="C70" s="2"/>
    </row>
    <row r="71" spans="1:3" ht="16" x14ac:dyDescent="0.2">
      <c r="A71" s="2" t="s">
        <v>131</v>
      </c>
      <c r="B71" s="2" t="s">
        <v>198</v>
      </c>
      <c r="C71" s="2"/>
    </row>
    <row r="72" spans="1:3" ht="16" x14ac:dyDescent="0.2">
      <c r="A72" s="2" t="s">
        <v>151</v>
      </c>
      <c r="B72" s="2" t="s">
        <v>198</v>
      </c>
      <c r="C72" s="2"/>
    </row>
    <row r="73" spans="1:3" ht="16" x14ac:dyDescent="0.2">
      <c r="A73" s="2" t="s">
        <v>82</v>
      </c>
      <c r="B73" s="2" t="s">
        <v>198</v>
      </c>
      <c r="C73" s="2"/>
    </row>
    <row r="74" spans="1:3" ht="16" x14ac:dyDescent="0.2">
      <c r="A74" s="2" t="s">
        <v>153</v>
      </c>
      <c r="B74" s="2" t="s">
        <v>198</v>
      </c>
      <c r="C74" s="2"/>
    </row>
    <row r="75" spans="1:3" ht="16" x14ac:dyDescent="0.2">
      <c r="A75" s="2" t="s">
        <v>155</v>
      </c>
      <c r="B75" s="2" t="s">
        <v>198</v>
      </c>
      <c r="C75" s="2"/>
    </row>
    <row r="76" spans="1:3" ht="16" x14ac:dyDescent="0.2">
      <c r="A76" s="2" t="s">
        <v>184</v>
      </c>
      <c r="B76" s="2" t="s">
        <v>198</v>
      </c>
      <c r="C76" s="2"/>
    </row>
    <row r="77" spans="1:3" ht="16" x14ac:dyDescent="0.2">
      <c r="A77" s="2" t="s">
        <v>137</v>
      </c>
      <c r="B77" s="2" t="s">
        <v>198</v>
      </c>
      <c r="C7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B2" sqref="B2:E5"/>
    </sheetView>
  </sheetViews>
  <sheetFormatPr baseColWidth="10" defaultColWidth="8.83203125" defaultRowHeight="35" customHeight="1" x14ac:dyDescent="0.2"/>
  <cols>
    <col min="2" max="2" width="12.83203125" customWidth="1"/>
    <col min="3" max="3" width="22.6640625" customWidth="1"/>
    <col min="4" max="4" width="108.6640625" customWidth="1"/>
    <col min="5" max="5" width="65.5" customWidth="1"/>
  </cols>
  <sheetData>
    <row r="1" spans="1:5" ht="35" customHeight="1" x14ac:dyDescent="0.2">
      <c r="A1" t="s">
        <v>228</v>
      </c>
      <c r="B1" s="1" t="s">
        <v>194</v>
      </c>
      <c r="C1" s="1" t="s">
        <v>203</v>
      </c>
      <c r="D1" s="1" t="s">
        <v>204</v>
      </c>
      <c r="E1" s="1" t="s">
        <v>205</v>
      </c>
    </row>
    <row r="2" spans="1:5" ht="35" customHeight="1" x14ac:dyDescent="0.2">
      <c r="A2">
        <v>1</v>
      </c>
      <c r="B2" s="4" t="s">
        <v>191</v>
      </c>
      <c r="C2" s="2" t="s">
        <v>195</v>
      </c>
      <c r="D2" s="3" t="s">
        <v>206</v>
      </c>
      <c r="E2" s="2" t="s">
        <v>196</v>
      </c>
    </row>
    <row r="3" spans="1:5" ht="35" customHeight="1" x14ac:dyDescent="0.2">
      <c r="A3">
        <v>2</v>
      </c>
      <c r="B3" s="4" t="s">
        <v>192</v>
      </c>
      <c r="C3" s="2" t="s">
        <v>197</v>
      </c>
      <c r="D3" s="3" t="s">
        <v>207</v>
      </c>
      <c r="E3" s="2" t="s">
        <v>196</v>
      </c>
    </row>
    <row r="4" spans="1:5" ht="35" customHeight="1" x14ac:dyDescent="0.2">
      <c r="A4">
        <v>3</v>
      </c>
      <c r="B4" s="4" t="s">
        <v>200</v>
      </c>
      <c r="C4" s="2" t="s">
        <v>201</v>
      </c>
      <c r="D4" s="3" t="s">
        <v>202</v>
      </c>
      <c r="E4" s="2" t="s">
        <v>196</v>
      </c>
    </row>
    <row r="5" spans="1:5" ht="35" customHeight="1" x14ac:dyDescent="0.2">
      <c r="A5">
        <v>4</v>
      </c>
      <c r="B5" s="4" t="s">
        <v>198</v>
      </c>
      <c r="C5" s="2" t="s">
        <v>199</v>
      </c>
      <c r="D5" s="3" t="s">
        <v>208</v>
      </c>
      <c r="E5" s="2" t="s">
        <v>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5176E-D582-6046-8AA4-DBEC14C3CE7D}">
  <dimension ref="A2:G88"/>
  <sheetViews>
    <sheetView topLeftCell="A66" workbookViewId="0">
      <selection activeCell="D6" sqref="D6"/>
    </sheetView>
  </sheetViews>
  <sheetFormatPr baseColWidth="10" defaultRowHeight="15" x14ac:dyDescent="0.2"/>
  <cols>
    <col min="4" max="4" width="43.5" customWidth="1"/>
    <col min="6" max="6" width="50.33203125" customWidth="1"/>
  </cols>
  <sheetData>
    <row r="2" spans="1:7" x14ac:dyDescent="0.2">
      <c r="A2" s="18" t="s">
        <v>221</v>
      </c>
      <c r="B2" t="s">
        <v>234</v>
      </c>
      <c r="C2" s="18" t="s">
        <v>221</v>
      </c>
      <c r="D2" s="18" t="s">
        <v>227</v>
      </c>
      <c r="E2" s="18" t="s">
        <v>222</v>
      </c>
      <c r="F2" s="19" t="s">
        <v>223</v>
      </c>
      <c r="G2" s="23" t="s">
        <v>230</v>
      </c>
    </row>
    <row r="3" spans="1:7" ht="32" x14ac:dyDescent="0.2">
      <c r="A3" s="20" t="s">
        <v>13</v>
      </c>
      <c r="B3">
        <v>1</v>
      </c>
      <c r="C3" s="20" t="s">
        <v>13</v>
      </c>
      <c r="D3" s="24">
        <v>43192.120821759258</v>
      </c>
      <c r="E3" s="20" t="s">
        <v>3</v>
      </c>
      <c r="F3" s="21" t="s">
        <v>14</v>
      </c>
      <c r="G3" t="str">
        <f>VLOOKUP(C3,Enrollments!A:B,2,FALSE)</f>
        <v>CTAI</v>
      </c>
    </row>
    <row r="4" spans="1:7" ht="32" x14ac:dyDescent="0.2">
      <c r="A4" s="20" t="s">
        <v>30</v>
      </c>
      <c r="B4">
        <v>2</v>
      </c>
      <c r="C4" s="20" t="s">
        <v>30</v>
      </c>
      <c r="D4" s="24">
        <v>43368.928298611114</v>
      </c>
      <c r="E4" s="20" t="s">
        <v>3</v>
      </c>
      <c r="F4" s="21" t="s">
        <v>31</v>
      </c>
      <c r="G4" t="str">
        <f>VLOOKUP(C4,Enrollments!A:B,2,FALSE)</f>
        <v>CTAI</v>
      </c>
    </row>
    <row r="5" spans="1:7" ht="32" x14ac:dyDescent="0.2">
      <c r="A5" s="20" t="s">
        <v>158</v>
      </c>
      <c r="B5">
        <v>3</v>
      </c>
      <c r="C5" s="20" t="s">
        <v>158</v>
      </c>
      <c r="D5" s="24">
        <v>42818.167245370372</v>
      </c>
      <c r="E5" s="20" t="s">
        <v>18</v>
      </c>
      <c r="F5" s="21" t="s">
        <v>159</v>
      </c>
      <c r="G5" t="str">
        <f>VLOOKUP(C5,Enrollments!A:B,2,FALSE)</f>
        <v>CTAI</v>
      </c>
    </row>
    <row r="6" spans="1:7" ht="32" x14ac:dyDescent="0.2">
      <c r="A6" s="20" t="s">
        <v>143</v>
      </c>
      <c r="B6">
        <v>4</v>
      </c>
      <c r="C6" s="20" t="s">
        <v>143</v>
      </c>
      <c r="D6" s="24">
        <v>43229.204305555555</v>
      </c>
      <c r="E6" s="20" t="s">
        <v>3</v>
      </c>
      <c r="F6" s="21" t="s">
        <v>144</v>
      </c>
      <c r="G6" t="str">
        <f>VLOOKUP(C6,Enrollments!A:B,2,FALSE)</f>
        <v>CTAI</v>
      </c>
    </row>
    <row r="7" spans="1:7" ht="16" x14ac:dyDescent="0.2">
      <c r="A7" s="20" t="s">
        <v>34</v>
      </c>
      <c r="B7">
        <v>5</v>
      </c>
      <c r="C7" s="20" t="s">
        <v>34</v>
      </c>
      <c r="D7" s="24">
        <v>42932.054525462961</v>
      </c>
      <c r="E7" s="20" t="s">
        <v>18</v>
      </c>
      <c r="F7" s="21" t="s">
        <v>35</v>
      </c>
      <c r="G7" t="str">
        <f>VLOOKUP(C7,Enrollments!A:B,2,FALSE)</f>
        <v>CTAI</v>
      </c>
    </row>
    <row r="8" spans="1:7" ht="32" x14ac:dyDescent="0.2">
      <c r="A8" s="20" t="s">
        <v>125</v>
      </c>
      <c r="B8">
        <v>6</v>
      </c>
      <c r="C8" s="20" t="s">
        <v>125</v>
      </c>
      <c r="D8" s="24">
        <v>42983.402546296296</v>
      </c>
      <c r="E8" s="20" t="s">
        <v>18</v>
      </c>
      <c r="F8" s="21" t="s">
        <v>126</v>
      </c>
      <c r="G8" t="str">
        <f>VLOOKUP(C8,Enrollments!A:B,2,FALSE)</f>
        <v>CTAI</v>
      </c>
    </row>
    <row r="9" spans="1:7" ht="32" x14ac:dyDescent="0.2">
      <c r="A9" s="20" t="s">
        <v>182</v>
      </c>
      <c r="B9">
        <v>7</v>
      </c>
      <c r="C9" s="20" t="s">
        <v>182</v>
      </c>
      <c r="D9" s="24">
        <v>43342.747164351851</v>
      </c>
      <c r="E9" s="20" t="s">
        <v>18</v>
      </c>
      <c r="F9" s="21" t="s">
        <v>183</v>
      </c>
      <c r="G9" t="str">
        <f>VLOOKUP(C9,Enrollments!A:B,2,FALSE)</f>
        <v>CTAI</v>
      </c>
    </row>
    <row r="10" spans="1:7" ht="32" x14ac:dyDescent="0.2">
      <c r="A10" s="20" t="s">
        <v>15</v>
      </c>
      <c r="B10">
        <v>8</v>
      </c>
      <c r="C10" s="20" t="s">
        <v>15</v>
      </c>
      <c r="D10" s="24">
        <v>42980.64880787037</v>
      </c>
      <c r="E10" s="20" t="s">
        <v>3</v>
      </c>
      <c r="F10" s="21" t="s">
        <v>16</v>
      </c>
      <c r="G10" t="str">
        <f>VLOOKUP(C10,Enrollments!A:B,2,FALSE)</f>
        <v>CTAI</v>
      </c>
    </row>
    <row r="11" spans="1:7" ht="32" x14ac:dyDescent="0.2">
      <c r="A11" s="20" t="s">
        <v>38</v>
      </c>
      <c r="B11">
        <v>9</v>
      </c>
      <c r="C11" s="20" t="s">
        <v>38</v>
      </c>
      <c r="D11" s="24">
        <v>43200.386840277781</v>
      </c>
      <c r="E11" s="20" t="s">
        <v>18</v>
      </c>
      <c r="F11" s="21" t="s">
        <v>39</v>
      </c>
      <c r="G11" t="str">
        <f>VLOOKUP(C11,Enrollments!A:B,2,FALSE)</f>
        <v>CTAI</v>
      </c>
    </row>
    <row r="12" spans="1:7" ht="32" x14ac:dyDescent="0.2">
      <c r="A12" s="20" t="s">
        <v>36</v>
      </c>
      <c r="B12">
        <v>10</v>
      </c>
      <c r="C12" s="20" t="s">
        <v>36</v>
      </c>
      <c r="D12" s="24">
        <v>42902.733483796299</v>
      </c>
      <c r="E12" s="20" t="s">
        <v>18</v>
      </c>
      <c r="F12" s="21" t="s">
        <v>37</v>
      </c>
      <c r="G12" t="str">
        <f>VLOOKUP(C12,Enrollments!A:B,2,FALSE)</f>
        <v>CTAI</v>
      </c>
    </row>
    <row r="13" spans="1:7" ht="32" x14ac:dyDescent="0.2">
      <c r="A13" s="20" t="s">
        <v>135</v>
      </c>
      <c r="B13">
        <v>11</v>
      </c>
      <c r="C13" s="20" t="s">
        <v>135</v>
      </c>
      <c r="D13" s="24">
        <v>43044.769699074073</v>
      </c>
      <c r="E13" s="20" t="s">
        <v>18</v>
      </c>
      <c r="F13" s="21" t="s">
        <v>136</v>
      </c>
      <c r="G13" t="str">
        <f>VLOOKUP(C13,Enrollments!A:B,2,FALSE)</f>
        <v>DAE</v>
      </c>
    </row>
    <row r="14" spans="1:7" ht="16" x14ac:dyDescent="0.2">
      <c r="A14" s="20" t="s">
        <v>26</v>
      </c>
      <c r="B14">
        <v>12</v>
      </c>
      <c r="C14" s="20" t="s">
        <v>26</v>
      </c>
      <c r="D14" s="24">
        <v>42817.298634259256</v>
      </c>
      <c r="E14" s="20" t="s">
        <v>3</v>
      </c>
      <c r="F14" s="21" t="s">
        <v>27</v>
      </c>
      <c r="G14" t="str">
        <f>VLOOKUP(C14,Enrollments!A:B,2,FALSE)</f>
        <v>DAE</v>
      </c>
    </row>
    <row r="15" spans="1:7" ht="32" x14ac:dyDescent="0.2">
      <c r="A15" s="20" t="s">
        <v>112</v>
      </c>
      <c r="B15">
        <v>13</v>
      </c>
      <c r="C15" s="20" t="s">
        <v>112</v>
      </c>
      <c r="D15" s="24">
        <v>43283.838020833333</v>
      </c>
      <c r="E15" s="20" t="s">
        <v>18</v>
      </c>
      <c r="F15" s="21" t="s">
        <v>113</v>
      </c>
      <c r="G15" t="str">
        <f>VLOOKUP(C15,Enrollments!A:B,2,FALSE)</f>
        <v>DAE</v>
      </c>
    </row>
    <row r="16" spans="1:7" ht="32" x14ac:dyDescent="0.2">
      <c r="A16" s="20" t="s">
        <v>7</v>
      </c>
      <c r="B16">
        <v>14</v>
      </c>
      <c r="C16" s="20" t="s">
        <v>7</v>
      </c>
      <c r="D16" s="24">
        <v>43090.104571759257</v>
      </c>
      <c r="E16" s="20" t="s">
        <v>18</v>
      </c>
      <c r="F16" s="21" t="s">
        <v>8</v>
      </c>
      <c r="G16" t="str">
        <f>VLOOKUP(C16,Enrollments!A:B,2,FALSE)</f>
        <v>DAE</v>
      </c>
    </row>
    <row r="17" spans="1:7" ht="32" x14ac:dyDescent="0.2">
      <c r="A17" s="20" t="s">
        <v>46</v>
      </c>
      <c r="B17">
        <v>15</v>
      </c>
      <c r="C17" s="20" t="s">
        <v>46</v>
      </c>
      <c r="D17" s="24">
        <v>42923.069201388891</v>
      </c>
      <c r="E17" s="20" t="s">
        <v>3</v>
      </c>
      <c r="F17" s="21" t="s">
        <v>47</v>
      </c>
      <c r="G17" t="str">
        <f>VLOOKUP(C17,Enrollments!A:B,2,FALSE)</f>
        <v>DAE</v>
      </c>
    </row>
    <row r="18" spans="1:7" ht="32" x14ac:dyDescent="0.2">
      <c r="A18" s="20" t="s">
        <v>74</v>
      </c>
      <c r="B18">
        <v>16</v>
      </c>
      <c r="C18" s="20" t="s">
        <v>74</v>
      </c>
      <c r="D18" s="24">
        <v>42978.928483796299</v>
      </c>
      <c r="E18" s="20" t="s">
        <v>3</v>
      </c>
      <c r="F18" s="21" t="s">
        <v>75</v>
      </c>
      <c r="G18" t="str">
        <f>VLOOKUP(C18,Enrollments!A:B,2,FALSE)</f>
        <v>DAE</v>
      </c>
    </row>
    <row r="19" spans="1:7" ht="32" x14ac:dyDescent="0.2">
      <c r="A19" s="20" t="s">
        <v>92</v>
      </c>
      <c r="B19">
        <v>17</v>
      </c>
      <c r="C19" s="20" t="s">
        <v>92</v>
      </c>
      <c r="D19" s="24">
        <v>43226.200300925928</v>
      </c>
      <c r="E19" s="20" t="s">
        <v>3</v>
      </c>
      <c r="F19" s="21" t="s">
        <v>93</v>
      </c>
      <c r="G19" t="str">
        <f>VLOOKUP(C19,Enrollments!A:B,2,FALSE)</f>
        <v>DAE</v>
      </c>
    </row>
    <row r="20" spans="1:7" ht="16" x14ac:dyDescent="0.2">
      <c r="A20" s="20" t="s">
        <v>48</v>
      </c>
      <c r="B20">
        <v>18</v>
      </c>
      <c r="C20" s="20" t="s">
        <v>48</v>
      </c>
      <c r="D20" s="24">
        <v>42875.946284722224</v>
      </c>
      <c r="E20" s="20" t="s">
        <v>3</v>
      </c>
      <c r="F20" s="21" t="s">
        <v>49</v>
      </c>
      <c r="G20" t="str">
        <f>VLOOKUP(C20,Enrollments!A:B,2,FALSE)</f>
        <v>DAE</v>
      </c>
    </row>
    <row r="21" spans="1:7" ht="32" x14ac:dyDescent="0.2">
      <c r="A21" s="20" t="s">
        <v>94</v>
      </c>
      <c r="B21">
        <v>19</v>
      </c>
      <c r="C21" s="20" t="s">
        <v>94</v>
      </c>
      <c r="D21" s="24">
        <v>43156.214641203704</v>
      </c>
      <c r="E21" s="20" t="s">
        <v>3</v>
      </c>
      <c r="F21" s="21" t="s">
        <v>95</v>
      </c>
      <c r="G21" t="str">
        <f>VLOOKUP(C21,Enrollments!A:B,2,FALSE)</f>
        <v>DAE</v>
      </c>
    </row>
    <row r="22" spans="1:7" ht="32" x14ac:dyDescent="0.2">
      <c r="A22" s="20" t="s">
        <v>118</v>
      </c>
      <c r="B22">
        <v>20</v>
      </c>
      <c r="C22" s="20" t="s">
        <v>118</v>
      </c>
      <c r="D22" s="24">
        <v>42916.17628472222</v>
      </c>
      <c r="E22" s="20" t="s">
        <v>3</v>
      </c>
      <c r="F22" s="21" t="s">
        <v>119</v>
      </c>
      <c r="G22" t="str">
        <f>VLOOKUP(C22,Enrollments!A:B,2,FALSE)</f>
        <v>DAE</v>
      </c>
    </row>
    <row r="23" spans="1:7" ht="16" x14ac:dyDescent="0.2">
      <c r="A23" s="20" t="s">
        <v>76</v>
      </c>
      <c r="B23">
        <v>21</v>
      </c>
      <c r="C23" s="20" t="s">
        <v>76</v>
      </c>
      <c r="D23" s="24">
        <v>43336.231736111113</v>
      </c>
      <c r="E23" s="20" t="s">
        <v>3</v>
      </c>
      <c r="F23" s="21" t="s">
        <v>77</v>
      </c>
      <c r="G23" t="str">
        <f>VLOOKUP(C23,Enrollments!A:B,2,FALSE)</f>
        <v>DAE</v>
      </c>
    </row>
    <row r="24" spans="1:7" ht="32" x14ac:dyDescent="0.2">
      <c r="A24" s="20" t="s">
        <v>180</v>
      </c>
      <c r="B24">
        <v>22</v>
      </c>
      <c r="C24" s="20" t="s">
        <v>180</v>
      </c>
      <c r="D24" s="24">
        <v>43206.182175925926</v>
      </c>
      <c r="E24" s="20" t="s">
        <v>3</v>
      </c>
      <c r="F24" s="21" t="s">
        <v>181</v>
      </c>
      <c r="G24" t="str">
        <f>VLOOKUP(C24,Enrollments!A:B,2,FALSE)</f>
        <v>DAE</v>
      </c>
    </row>
    <row r="25" spans="1:7" ht="32" x14ac:dyDescent="0.2">
      <c r="A25" s="20" t="s">
        <v>98</v>
      </c>
      <c r="B25">
        <v>23</v>
      </c>
      <c r="C25" s="20" t="s">
        <v>98</v>
      </c>
      <c r="D25" s="24">
        <v>43471.734803240739</v>
      </c>
      <c r="E25" s="20" t="s">
        <v>3</v>
      </c>
      <c r="F25" s="21" t="s">
        <v>99</v>
      </c>
      <c r="G25" t="str">
        <f>VLOOKUP(C25,Enrollments!A:B,2,FALSE)</f>
        <v>DEVINE</v>
      </c>
    </row>
    <row r="26" spans="1:7" ht="32" x14ac:dyDescent="0.2">
      <c r="A26" s="20" t="s">
        <v>172</v>
      </c>
      <c r="B26">
        <v>24</v>
      </c>
      <c r="C26" s="20" t="s">
        <v>172</v>
      </c>
      <c r="D26" s="24">
        <v>43387.071284722224</v>
      </c>
      <c r="E26" s="20" t="s">
        <v>3</v>
      </c>
      <c r="F26" s="21" t="s">
        <v>173</v>
      </c>
      <c r="G26" t="str">
        <f>VLOOKUP(C26,Enrollments!A:B,2,FALSE)</f>
        <v>DEVINE</v>
      </c>
    </row>
    <row r="27" spans="1:7" ht="32" x14ac:dyDescent="0.2">
      <c r="A27" s="20" t="s">
        <v>102</v>
      </c>
      <c r="B27">
        <v>25</v>
      </c>
      <c r="C27" s="20" t="s">
        <v>102</v>
      </c>
      <c r="D27" s="24">
        <v>43116.323541666665</v>
      </c>
      <c r="E27" s="20" t="s">
        <v>3</v>
      </c>
      <c r="F27" s="21" t="s">
        <v>103</v>
      </c>
      <c r="G27" t="str">
        <f>VLOOKUP(C27,Enrollments!A:B,2,FALSE)</f>
        <v>DEVINE</v>
      </c>
    </row>
    <row r="28" spans="1:7" ht="32" x14ac:dyDescent="0.2">
      <c r="A28" s="20" t="s">
        <v>106</v>
      </c>
      <c r="B28">
        <v>26</v>
      </c>
      <c r="C28" s="20" t="s">
        <v>106</v>
      </c>
      <c r="D28" s="24">
        <v>43260.179513888892</v>
      </c>
      <c r="E28" s="20" t="s">
        <v>18</v>
      </c>
      <c r="F28" s="21" t="s">
        <v>107</v>
      </c>
      <c r="G28" t="str">
        <f>VLOOKUP(C28,Enrollments!A:B,2,FALSE)</f>
        <v>DEVINE</v>
      </c>
    </row>
    <row r="29" spans="1:7" ht="16" x14ac:dyDescent="0.2">
      <c r="A29" s="20" t="s">
        <v>104</v>
      </c>
      <c r="B29">
        <v>27</v>
      </c>
      <c r="C29" s="20" t="s">
        <v>104</v>
      </c>
      <c r="D29" s="24">
        <v>43334.952939814815</v>
      </c>
      <c r="E29" s="20" t="s">
        <v>18</v>
      </c>
      <c r="F29" s="21" t="s">
        <v>105</v>
      </c>
      <c r="G29" t="str">
        <f>VLOOKUP(C29,Enrollments!A:B,2,FALSE)</f>
        <v>DEVINE</v>
      </c>
    </row>
    <row r="30" spans="1:7" ht="32" x14ac:dyDescent="0.2">
      <c r="A30" s="20" t="s">
        <v>90</v>
      </c>
      <c r="B30">
        <v>28</v>
      </c>
      <c r="C30" s="20" t="s">
        <v>90</v>
      </c>
      <c r="D30" s="24">
        <v>42945.680763888886</v>
      </c>
      <c r="E30" s="20" t="s">
        <v>3</v>
      </c>
      <c r="F30" s="21" t="s">
        <v>91</v>
      </c>
      <c r="G30" t="str">
        <f>VLOOKUP(C30,Enrollments!A:B,2,FALSE)</f>
        <v>DEVINE</v>
      </c>
    </row>
    <row r="31" spans="1:7" ht="32" x14ac:dyDescent="0.2">
      <c r="A31" s="20" t="s">
        <v>133</v>
      </c>
      <c r="B31">
        <v>29</v>
      </c>
      <c r="C31" s="20" t="s">
        <v>133</v>
      </c>
      <c r="D31" s="24">
        <v>42918.91033564815</v>
      </c>
      <c r="E31" s="20" t="s">
        <v>18</v>
      </c>
      <c r="F31" s="21" t="s">
        <v>134</v>
      </c>
      <c r="G31" t="str">
        <f>VLOOKUP(C31,Enrollments!A:B,2,FALSE)</f>
        <v>DEVINE</v>
      </c>
    </row>
    <row r="32" spans="1:7" ht="32" x14ac:dyDescent="0.2">
      <c r="A32" s="20" t="s">
        <v>116</v>
      </c>
      <c r="B32">
        <v>30</v>
      </c>
      <c r="C32" s="20" t="s">
        <v>116</v>
      </c>
      <c r="D32" s="24">
        <v>42847.626886574071</v>
      </c>
      <c r="E32" s="20" t="s">
        <v>3</v>
      </c>
      <c r="F32" s="21" t="s">
        <v>117</v>
      </c>
      <c r="G32" t="str">
        <f>VLOOKUP(C32,Enrollments!A:B,2,FALSE)</f>
        <v>DEVINE</v>
      </c>
    </row>
    <row r="33" spans="1:7" ht="32" x14ac:dyDescent="0.2">
      <c r="A33" s="20" t="s">
        <v>170</v>
      </c>
      <c r="B33">
        <v>31</v>
      </c>
      <c r="C33" s="20" t="s">
        <v>170</v>
      </c>
      <c r="D33" s="24">
        <v>42789.213460648149</v>
      </c>
      <c r="E33" s="20" t="s">
        <v>3</v>
      </c>
      <c r="F33" s="22" t="s">
        <v>171</v>
      </c>
      <c r="G33" t="str">
        <f>VLOOKUP(C33,Enrollments!A:B,2,FALSE)</f>
        <v>DEVINE</v>
      </c>
    </row>
    <row r="34" spans="1:7" ht="32" x14ac:dyDescent="0.2">
      <c r="A34" s="20" t="s">
        <v>58</v>
      </c>
      <c r="B34">
        <v>32</v>
      </c>
      <c r="C34" s="20" t="s">
        <v>58</v>
      </c>
      <c r="D34" s="24">
        <v>42794.53230324074</v>
      </c>
      <c r="E34" s="20" t="s">
        <v>3</v>
      </c>
      <c r="F34" s="21" t="s">
        <v>59</v>
      </c>
      <c r="G34" t="str">
        <f>VLOOKUP(C34,Enrollments!A:B,2,FALSE)</f>
        <v>DEVINE</v>
      </c>
    </row>
    <row r="35" spans="1:7" ht="32" x14ac:dyDescent="0.2">
      <c r="A35" s="20" t="s">
        <v>78</v>
      </c>
      <c r="B35">
        <v>33</v>
      </c>
      <c r="C35" s="20" t="s">
        <v>78</v>
      </c>
      <c r="D35" s="24">
        <v>43199.932638888888</v>
      </c>
      <c r="E35" s="20" t="s">
        <v>3</v>
      </c>
      <c r="F35" s="21" t="s">
        <v>79</v>
      </c>
      <c r="G35" t="str">
        <f>VLOOKUP(C35,Enrollments!A:B,2,FALSE)</f>
        <v>DEVINE</v>
      </c>
    </row>
    <row r="36" spans="1:7" ht="16" x14ac:dyDescent="0.2">
      <c r="A36" s="20" t="s">
        <v>10</v>
      </c>
      <c r="B36">
        <v>34</v>
      </c>
      <c r="C36" s="20" t="s">
        <v>10</v>
      </c>
      <c r="D36" s="24">
        <v>43357.003877314812</v>
      </c>
      <c r="E36" s="20" t="s">
        <v>3</v>
      </c>
      <c r="F36" s="21" t="s">
        <v>11</v>
      </c>
      <c r="G36" t="str">
        <f>VLOOKUP(C36,Enrollments!A:B,2,FALSE)</f>
        <v>DEVINE</v>
      </c>
    </row>
    <row r="37" spans="1:7" ht="32" x14ac:dyDescent="0.2">
      <c r="A37" s="20" t="s">
        <v>145</v>
      </c>
      <c r="B37">
        <v>35</v>
      </c>
      <c r="C37" s="20" t="s">
        <v>145</v>
      </c>
      <c r="D37" s="24">
        <v>42917.93990740741</v>
      </c>
      <c r="E37" s="20" t="s">
        <v>3</v>
      </c>
      <c r="F37" s="21" t="s">
        <v>146</v>
      </c>
      <c r="G37" t="str">
        <f>VLOOKUP(C37,Enrollments!A:B,2,FALSE)</f>
        <v>DEVINE</v>
      </c>
    </row>
    <row r="38" spans="1:7" ht="32" x14ac:dyDescent="0.2">
      <c r="A38" s="20" t="s">
        <v>96</v>
      </c>
      <c r="B38">
        <v>36</v>
      </c>
      <c r="C38" s="20" t="s">
        <v>96</v>
      </c>
      <c r="D38" s="24">
        <v>43254.824629629627</v>
      </c>
      <c r="E38" s="20" t="s">
        <v>3</v>
      </c>
      <c r="F38" s="21" t="s">
        <v>97</v>
      </c>
      <c r="G38" t="str">
        <f>VLOOKUP(C38,Enrollments!A:B,2,FALSE)</f>
        <v>DEVINE</v>
      </c>
    </row>
    <row r="39" spans="1:7" ht="32" x14ac:dyDescent="0.2">
      <c r="A39" s="20" t="s">
        <v>86</v>
      </c>
      <c r="B39">
        <v>37</v>
      </c>
      <c r="C39" s="20" t="s">
        <v>86</v>
      </c>
      <c r="D39" s="24">
        <v>43289.286956018521</v>
      </c>
      <c r="E39" s="20" t="s">
        <v>18</v>
      </c>
      <c r="F39" s="21" t="s">
        <v>87</v>
      </c>
      <c r="G39" t="str">
        <f>VLOOKUP(C39,Enrollments!A:B,2,FALSE)</f>
        <v>DEVINE</v>
      </c>
    </row>
    <row r="40" spans="1:7" ht="16" x14ac:dyDescent="0.2">
      <c r="A40" s="20" t="s">
        <v>110</v>
      </c>
      <c r="B40">
        <v>38</v>
      </c>
      <c r="C40" s="20" t="s">
        <v>110</v>
      </c>
      <c r="D40" s="24">
        <v>43237.476145833331</v>
      </c>
      <c r="E40" s="20" t="s">
        <v>18</v>
      </c>
      <c r="F40" s="21" t="s">
        <v>111</v>
      </c>
      <c r="G40" t="str">
        <f>VLOOKUP(C40,Enrollments!A:B,2,FALSE)</f>
        <v>DEVINE</v>
      </c>
    </row>
    <row r="41" spans="1:7" ht="32" x14ac:dyDescent="0.2">
      <c r="A41" s="20" t="s">
        <v>80</v>
      </c>
      <c r="B41">
        <v>39</v>
      </c>
      <c r="C41" s="20" t="s">
        <v>80</v>
      </c>
      <c r="D41" s="24">
        <v>43312.118391203701</v>
      </c>
      <c r="E41" s="20" t="s">
        <v>18</v>
      </c>
      <c r="F41" s="21" t="s">
        <v>81</v>
      </c>
      <c r="G41" t="str">
        <f>VLOOKUP(C41,Enrollments!A:B,2,FALSE)</f>
        <v>DEVINE</v>
      </c>
    </row>
    <row r="42" spans="1:7" ht="16" x14ac:dyDescent="0.2">
      <c r="A42" s="20" t="s">
        <v>108</v>
      </c>
      <c r="B42">
        <v>40</v>
      </c>
      <c r="C42" s="20" t="s">
        <v>108</v>
      </c>
      <c r="D42" s="24">
        <v>43362.674363425926</v>
      </c>
      <c r="E42" s="20" t="s">
        <v>18</v>
      </c>
      <c r="F42" s="21" t="s">
        <v>109</v>
      </c>
      <c r="G42" t="str">
        <f>VLOOKUP(C42,Enrollments!A:B,2,FALSE)</f>
        <v>DEVINE</v>
      </c>
    </row>
    <row r="43" spans="1:7" ht="32" x14ac:dyDescent="0.2">
      <c r="A43" s="20" t="s">
        <v>88</v>
      </c>
      <c r="B43">
        <v>41</v>
      </c>
      <c r="C43" s="20" t="s">
        <v>88</v>
      </c>
      <c r="D43" s="24">
        <v>43040.245682870373</v>
      </c>
      <c r="E43" s="20" t="s">
        <v>3</v>
      </c>
      <c r="F43" s="21" t="s">
        <v>89</v>
      </c>
      <c r="G43" t="str">
        <f>VLOOKUP(C43,Enrollments!A:B,2,FALSE)</f>
        <v>DEVINE</v>
      </c>
    </row>
    <row r="44" spans="1:7" ht="32" x14ac:dyDescent="0.2">
      <c r="A44" s="20" t="s">
        <v>166</v>
      </c>
      <c r="B44">
        <v>42</v>
      </c>
      <c r="C44" s="20" t="s">
        <v>166</v>
      </c>
      <c r="D44" s="24">
        <v>42889.263981481483</v>
      </c>
      <c r="E44" s="20" t="s">
        <v>18</v>
      </c>
      <c r="F44" s="21" t="s">
        <v>167</v>
      </c>
      <c r="G44" t="str">
        <f>VLOOKUP(C44,Enrollments!A:B,2,FALSE)</f>
        <v>DEVINE</v>
      </c>
    </row>
    <row r="45" spans="1:7" ht="32" x14ac:dyDescent="0.2">
      <c r="A45" s="20" t="s">
        <v>17</v>
      </c>
      <c r="B45">
        <v>43</v>
      </c>
      <c r="C45" s="20" t="s">
        <v>17</v>
      </c>
      <c r="D45" s="24">
        <v>43324.013206018521</v>
      </c>
      <c r="E45" s="20" t="s">
        <v>18</v>
      </c>
      <c r="F45" s="21" t="s">
        <v>19</v>
      </c>
      <c r="G45" t="str">
        <f>VLOOKUP(C45,Enrollments!A:B,2,FALSE)</f>
        <v>DEVINE</v>
      </c>
    </row>
    <row r="46" spans="1:7" ht="32" x14ac:dyDescent="0.2">
      <c r="A46" s="20" t="s">
        <v>20</v>
      </c>
      <c r="B46">
        <v>44</v>
      </c>
      <c r="C46" s="20" t="s">
        <v>20</v>
      </c>
      <c r="D46" s="24">
        <v>43058.539409722223</v>
      </c>
      <c r="E46" s="20" t="s">
        <v>18</v>
      </c>
      <c r="F46" s="21" t="s">
        <v>21</v>
      </c>
      <c r="G46" t="str">
        <f>VLOOKUP(C46,Enrollments!A:B,2,FALSE)</f>
        <v>DEVINE</v>
      </c>
    </row>
    <row r="47" spans="1:7" ht="32" x14ac:dyDescent="0.2">
      <c r="A47" s="20" t="s">
        <v>72</v>
      </c>
      <c r="B47">
        <v>45</v>
      </c>
      <c r="C47" s="20" t="s">
        <v>72</v>
      </c>
      <c r="D47" s="24">
        <v>43128.113622685189</v>
      </c>
      <c r="E47" s="20" t="s">
        <v>3</v>
      </c>
      <c r="F47" s="21" t="s">
        <v>73</v>
      </c>
      <c r="G47" t="str">
        <f>VLOOKUP(C47,Enrollments!A:B,2,FALSE)</f>
        <v>DEVINE</v>
      </c>
    </row>
    <row r="48" spans="1:7" ht="32" x14ac:dyDescent="0.2">
      <c r="A48" s="20" t="s">
        <v>2</v>
      </c>
      <c r="B48">
        <v>46</v>
      </c>
      <c r="C48" s="20" t="s">
        <v>2</v>
      </c>
      <c r="D48" s="24">
        <v>43196.883993055555</v>
      </c>
      <c r="E48" s="20" t="s">
        <v>3</v>
      </c>
      <c r="F48" s="21" t="s">
        <v>4</v>
      </c>
      <c r="G48" t="str">
        <f>VLOOKUP(C48,Enrollments!A:B,2,FALSE)</f>
        <v>DEVINE</v>
      </c>
    </row>
    <row r="49" spans="1:7" ht="16" x14ac:dyDescent="0.2">
      <c r="A49" s="20" t="s">
        <v>100</v>
      </c>
      <c r="B49">
        <v>47</v>
      </c>
      <c r="C49" s="20" t="s">
        <v>100</v>
      </c>
      <c r="D49" s="24">
        <v>43071.800335648149</v>
      </c>
      <c r="E49" s="20" t="s">
        <v>3</v>
      </c>
      <c r="F49" s="21" t="s">
        <v>101</v>
      </c>
      <c r="G49" t="str">
        <f>VLOOKUP(C49,Enrollments!A:B,2,FALSE)</f>
        <v>DEVINE</v>
      </c>
    </row>
    <row r="50" spans="1:7" ht="32" x14ac:dyDescent="0.2">
      <c r="A50" s="20" t="s">
        <v>189</v>
      </c>
      <c r="B50">
        <v>48</v>
      </c>
      <c r="C50" s="20" t="s">
        <v>189</v>
      </c>
      <c r="D50" s="24">
        <v>43013.728773148148</v>
      </c>
      <c r="E50" s="20" t="s">
        <v>3</v>
      </c>
      <c r="F50" s="21" t="s">
        <v>190</v>
      </c>
      <c r="G50" t="str">
        <f>VLOOKUP(C50,Enrollments!A:B,2,FALSE)</f>
        <v>DEVINE</v>
      </c>
    </row>
    <row r="51" spans="1:7" ht="32" x14ac:dyDescent="0.2">
      <c r="A51" s="20" t="s">
        <v>122</v>
      </c>
      <c r="B51">
        <v>49</v>
      </c>
      <c r="C51" s="20" t="s">
        <v>122</v>
      </c>
      <c r="D51" s="24">
        <v>42819.437835648147</v>
      </c>
      <c r="E51" s="20" t="s">
        <v>18</v>
      </c>
      <c r="F51" s="21" t="s">
        <v>123</v>
      </c>
      <c r="G51" t="str">
        <f>VLOOKUP(C51,Enrollments!A:B,2,FALSE)</f>
        <v>DEVINE</v>
      </c>
    </row>
    <row r="52" spans="1:7" ht="32" x14ac:dyDescent="0.2">
      <c r="A52" s="20" t="s">
        <v>168</v>
      </c>
      <c r="B52">
        <v>50</v>
      </c>
      <c r="C52" s="20" t="s">
        <v>168</v>
      </c>
      <c r="D52" s="24">
        <v>43087.471030092594</v>
      </c>
      <c r="E52" s="20" t="s">
        <v>18</v>
      </c>
      <c r="F52" s="21" t="s">
        <v>169</v>
      </c>
      <c r="G52" t="str">
        <f>VLOOKUP(C52,Enrollments!A:B,2,FALSE)</f>
        <v>DEVINE</v>
      </c>
    </row>
    <row r="53" spans="1:7" ht="32" x14ac:dyDescent="0.2">
      <c r="A53" s="20" t="s">
        <v>70</v>
      </c>
      <c r="B53">
        <v>51</v>
      </c>
      <c r="C53" s="20" t="s">
        <v>70</v>
      </c>
      <c r="D53" s="24">
        <v>43427.634155092594</v>
      </c>
      <c r="E53" s="20" t="s">
        <v>18</v>
      </c>
      <c r="F53" s="21" t="s">
        <v>71</v>
      </c>
      <c r="G53" t="str">
        <f>VLOOKUP(C53,Enrollments!A:B,2,FALSE)</f>
        <v>MCT</v>
      </c>
    </row>
    <row r="54" spans="1:7" ht="16" x14ac:dyDescent="0.2">
      <c r="A54" s="20" t="s">
        <v>127</v>
      </c>
      <c r="B54">
        <v>52</v>
      </c>
      <c r="C54" s="20" t="s">
        <v>127</v>
      </c>
      <c r="D54" s="24">
        <v>43370.883020833331</v>
      </c>
      <c r="E54" s="20" t="s">
        <v>18</v>
      </c>
      <c r="F54" s="21" t="s">
        <v>128</v>
      </c>
      <c r="G54" t="str">
        <f>VLOOKUP(C54,Enrollments!A:B,2,FALSE)</f>
        <v>MCT</v>
      </c>
    </row>
    <row r="55" spans="1:7" ht="32" x14ac:dyDescent="0.2">
      <c r="A55" s="20" t="s">
        <v>147</v>
      </c>
      <c r="B55">
        <v>53</v>
      </c>
      <c r="C55" s="20" t="s">
        <v>147</v>
      </c>
      <c r="D55" s="24">
        <v>42964.964224537034</v>
      </c>
      <c r="E55" s="20" t="s">
        <v>18</v>
      </c>
      <c r="F55" s="21" t="s">
        <v>148</v>
      </c>
      <c r="G55" t="str">
        <f>VLOOKUP(C55,Enrollments!A:B,2,FALSE)</f>
        <v>MCT</v>
      </c>
    </row>
    <row r="56" spans="1:7" ht="32" x14ac:dyDescent="0.2">
      <c r="A56" s="20" t="s">
        <v>52</v>
      </c>
      <c r="B56">
        <v>54</v>
      </c>
      <c r="C56" s="20" t="s">
        <v>52</v>
      </c>
      <c r="D56" s="24">
        <v>42804.573634259257</v>
      </c>
      <c r="E56" s="20" t="s">
        <v>3</v>
      </c>
      <c r="F56" s="21" t="s">
        <v>53</v>
      </c>
      <c r="G56" t="str">
        <f>VLOOKUP(C56,Enrollments!A:B,2,FALSE)</f>
        <v>MCT</v>
      </c>
    </row>
    <row r="57" spans="1:7" ht="16" x14ac:dyDescent="0.2">
      <c r="A57" s="20" t="s">
        <v>120</v>
      </c>
      <c r="B57">
        <v>55</v>
      </c>
      <c r="C57" s="20" t="s">
        <v>120</v>
      </c>
      <c r="D57" s="24">
        <v>43407.478171296294</v>
      </c>
      <c r="E57" s="20" t="s">
        <v>3</v>
      </c>
      <c r="F57" s="21" t="s">
        <v>121</v>
      </c>
      <c r="G57" t="str">
        <f>VLOOKUP(C57,Enrollments!A:B,2,FALSE)</f>
        <v>MCT</v>
      </c>
    </row>
    <row r="58" spans="1:7" ht="16" x14ac:dyDescent="0.2">
      <c r="A58" s="20" t="s">
        <v>153</v>
      </c>
      <c r="B58">
        <v>56</v>
      </c>
      <c r="C58" s="20" t="s">
        <v>153</v>
      </c>
      <c r="D58" s="24">
        <v>43180.01</v>
      </c>
      <c r="E58" s="20" t="s">
        <v>18</v>
      </c>
      <c r="F58" s="21" t="s">
        <v>154</v>
      </c>
      <c r="G58" t="str">
        <f>VLOOKUP(C58,Enrollments!A:B,2,FALSE)</f>
        <v>MCT</v>
      </c>
    </row>
    <row r="59" spans="1:7" ht="32" x14ac:dyDescent="0.2">
      <c r="A59" s="20" t="s">
        <v>175</v>
      </c>
      <c r="B59">
        <v>57</v>
      </c>
      <c r="C59" s="20" t="s">
        <v>175</v>
      </c>
      <c r="D59" s="24">
        <v>42870.382199074076</v>
      </c>
      <c r="E59" s="20" t="s">
        <v>18</v>
      </c>
      <c r="F59" s="21" t="s">
        <v>176</v>
      </c>
      <c r="G59" t="str">
        <f>VLOOKUP(C59,Enrollments!A:B,2,FALSE)</f>
        <v>MCT</v>
      </c>
    </row>
    <row r="60" spans="1:7" ht="32" x14ac:dyDescent="0.2">
      <c r="A60" s="20" t="s">
        <v>187</v>
      </c>
      <c r="B60">
        <v>58</v>
      </c>
      <c r="C60" s="20" t="s">
        <v>187</v>
      </c>
      <c r="D60" s="24">
        <v>43209.825567129628</v>
      </c>
      <c r="E60" s="20" t="s">
        <v>18</v>
      </c>
      <c r="F60" s="21" t="s">
        <v>188</v>
      </c>
      <c r="G60" t="str">
        <f>VLOOKUP(C60,Enrollments!A:B,2,FALSE)</f>
        <v>MCT</v>
      </c>
    </row>
    <row r="61" spans="1:7" ht="32" x14ac:dyDescent="0.2">
      <c r="A61" s="20" t="s">
        <v>155</v>
      </c>
      <c r="B61">
        <v>59</v>
      </c>
      <c r="C61" s="20" t="s">
        <v>155</v>
      </c>
      <c r="D61" s="24">
        <v>42762.723449074074</v>
      </c>
      <c r="E61" s="20" t="s">
        <v>18</v>
      </c>
      <c r="F61" s="21" t="s">
        <v>156</v>
      </c>
      <c r="G61" t="str">
        <f>VLOOKUP(C61,Enrollments!A:B,2,FALSE)</f>
        <v>MCT</v>
      </c>
    </row>
    <row r="62" spans="1:7" ht="32" x14ac:dyDescent="0.2">
      <c r="A62" s="20" t="s">
        <v>149</v>
      </c>
      <c r="B62">
        <v>60</v>
      </c>
      <c r="C62" s="20" t="s">
        <v>149</v>
      </c>
      <c r="D62" s="24">
        <v>42826.770335648151</v>
      </c>
      <c r="E62" s="20" t="s">
        <v>18</v>
      </c>
      <c r="F62" s="21" t="s">
        <v>150</v>
      </c>
      <c r="G62" t="str">
        <f>VLOOKUP(C62,Enrollments!A:B,2,FALSE)</f>
        <v>MCT</v>
      </c>
    </row>
    <row r="63" spans="1:7" ht="32" x14ac:dyDescent="0.2">
      <c r="A63" s="20" t="s">
        <v>50</v>
      </c>
      <c r="B63">
        <v>61</v>
      </c>
      <c r="C63" s="20" t="s">
        <v>50</v>
      </c>
      <c r="D63" s="24">
        <v>43273.297222222223</v>
      </c>
      <c r="E63" s="20" t="s">
        <v>3</v>
      </c>
      <c r="F63" s="21" t="s">
        <v>51</v>
      </c>
      <c r="G63" t="str">
        <f>VLOOKUP(C63,Enrollments!A:B,2,FALSE)</f>
        <v>MCT</v>
      </c>
    </row>
    <row r="64" spans="1:7" ht="16" x14ac:dyDescent="0.2">
      <c r="A64" s="20" t="s">
        <v>68</v>
      </c>
      <c r="B64">
        <v>62</v>
      </c>
      <c r="C64" s="20" t="s">
        <v>68</v>
      </c>
      <c r="D64" s="24">
        <v>43233.136041666665</v>
      </c>
      <c r="E64" s="20" t="s">
        <v>18</v>
      </c>
      <c r="F64" s="22" t="s">
        <v>69</v>
      </c>
      <c r="G64" t="str">
        <f>VLOOKUP(C64,Enrollments!A:B,2,FALSE)</f>
        <v>MCT</v>
      </c>
    </row>
    <row r="65" spans="1:7" ht="16" x14ac:dyDescent="0.2">
      <c r="A65" s="20" t="s">
        <v>54</v>
      </c>
      <c r="B65">
        <v>63</v>
      </c>
      <c r="C65" s="20" t="s">
        <v>54</v>
      </c>
      <c r="D65" s="24">
        <v>43399.517025462963</v>
      </c>
      <c r="E65" s="20" t="s">
        <v>3</v>
      </c>
      <c r="F65" s="21" t="s">
        <v>55</v>
      </c>
      <c r="G65" t="str">
        <f>VLOOKUP(C65,Enrollments!A:B,2,FALSE)</f>
        <v>MCT</v>
      </c>
    </row>
    <row r="66" spans="1:7" ht="32" x14ac:dyDescent="0.2">
      <c r="A66" s="20" t="s">
        <v>177</v>
      </c>
      <c r="B66">
        <v>64</v>
      </c>
      <c r="C66" s="20" t="s">
        <v>177</v>
      </c>
      <c r="D66" s="24">
        <v>43112.308634259258</v>
      </c>
      <c r="E66" s="20" t="s">
        <v>18</v>
      </c>
      <c r="F66" s="21" t="s">
        <v>178</v>
      </c>
      <c r="G66" t="str">
        <f>VLOOKUP(C66,Enrollments!A:B,2,FALSE)</f>
        <v>MCT</v>
      </c>
    </row>
    <row r="67" spans="1:7" ht="32" x14ac:dyDescent="0.2">
      <c r="A67" s="20" t="s">
        <v>184</v>
      </c>
      <c r="B67">
        <v>65</v>
      </c>
      <c r="C67" s="20" t="s">
        <v>184</v>
      </c>
      <c r="D67" s="24">
        <v>42945.61755787037</v>
      </c>
      <c r="E67" s="20" t="s">
        <v>18</v>
      </c>
      <c r="F67" s="21" t="s">
        <v>185</v>
      </c>
      <c r="G67" t="str">
        <f>VLOOKUP(C67,Enrollments!A:B,2,FALSE)</f>
        <v>MCT</v>
      </c>
    </row>
    <row r="68" spans="1:7" ht="32" x14ac:dyDescent="0.2">
      <c r="A68" s="20" t="s">
        <v>62</v>
      </c>
      <c r="B68">
        <v>66</v>
      </c>
      <c r="C68" s="20" t="s">
        <v>62</v>
      </c>
      <c r="D68" s="24">
        <v>43357.878483796296</v>
      </c>
      <c r="E68" s="20" t="s">
        <v>3</v>
      </c>
      <c r="F68" s="21" t="s">
        <v>63</v>
      </c>
      <c r="G68" t="str">
        <f>VLOOKUP(C68,Enrollments!A:B,2,FALSE)</f>
        <v>MCT</v>
      </c>
    </row>
    <row r="69" spans="1:7" ht="16" x14ac:dyDescent="0.2">
      <c r="A69" s="20" t="s">
        <v>151</v>
      </c>
      <c r="B69">
        <v>67</v>
      </c>
      <c r="C69" s="20" t="s">
        <v>151</v>
      </c>
      <c r="D69" s="24">
        <v>43280.877488425926</v>
      </c>
      <c r="E69" s="20" t="s">
        <v>18</v>
      </c>
      <c r="F69" s="21" t="s">
        <v>152</v>
      </c>
      <c r="G69" t="str">
        <f>VLOOKUP(C69,Enrollments!A:B,2,FALSE)</f>
        <v>MCT</v>
      </c>
    </row>
    <row r="70" spans="1:7" ht="16" x14ac:dyDescent="0.2">
      <c r="A70" s="20" t="s">
        <v>42</v>
      </c>
      <c r="B70">
        <v>68</v>
      </c>
      <c r="C70" s="20" t="s">
        <v>42</v>
      </c>
      <c r="D70" s="24">
        <v>42951.501307870371</v>
      </c>
      <c r="E70" s="20" t="s">
        <v>18</v>
      </c>
      <c r="F70" s="21" t="s">
        <v>43</v>
      </c>
      <c r="G70" t="str">
        <f>VLOOKUP(C70,Enrollments!A:B,2,FALSE)</f>
        <v>MCT</v>
      </c>
    </row>
    <row r="71" spans="1:7" ht="32" x14ac:dyDescent="0.2">
      <c r="A71" s="20" t="s">
        <v>66</v>
      </c>
      <c r="B71">
        <v>69</v>
      </c>
      <c r="C71" s="20" t="s">
        <v>66</v>
      </c>
      <c r="D71" s="24">
        <v>43142.183657407404</v>
      </c>
      <c r="E71" s="20" t="s">
        <v>18</v>
      </c>
      <c r="F71" s="21" t="s">
        <v>67</v>
      </c>
      <c r="G71" t="str">
        <f>VLOOKUP(C71,Enrollments!A:B,2,FALSE)</f>
        <v>MCT</v>
      </c>
    </row>
    <row r="72" spans="1:7" ht="32" x14ac:dyDescent="0.2">
      <c r="A72" s="20" t="s">
        <v>129</v>
      </c>
      <c r="B72">
        <v>70</v>
      </c>
      <c r="C72" s="20" t="s">
        <v>129</v>
      </c>
      <c r="D72" s="24">
        <v>43392.710509259261</v>
      </c>
      <c r="E72" s="20" t="s">
        <v>18</v>
      </c>
      <c r="F72" s="21" t="s">
        <v>130</v>
      </c>
      <c r="G72" t="str">
        <f>VLOOKUP(C72,Enrollments!A:B,2,FALSE)</f>
        <v>MCT</v>
      </c>
    </row>
    <row r="73" spans="1:7" ht="32" x14ac:dyDescent="0.2">
      <c r="A73" s="20" t="s">
        <v>131</v>
      </c>
      <c r="B73">
        <v>71</v>
      </c>
      <c r="C73" s="20" t="s">
        <v>131</v>
      </c>
      <c r="D73" s="24">
        <v>43372.096145833333</v>
      </c>
      <c r="E73" s="20" t="s">
        <v>3</v>
      </c>
      <c r="F73" s="21" t="s">
        <v>132</v>
      </c>
      <c r="G73" t="str">
        <f>VLOOKUP(C73,Enrollments!A:B,2,FALSE)</f>
        <v>MCT</v>
      </c>
    </row>
    <row r="74" spans="1:7" ht="32" x14ac:dyDescent="0.2">
      <c r="A74" s="20" t="s">
        <v>64</v>
      </c>
      <c r="B74">
        <v>72</v>
      </c>
      <c r="C74" s="20" t="s">
        <v>64</v>
      </c>
      <c r="D74" s="24">
        <v>42886.466539351852</v>
      </c>
      <c r="E74" s="20" t="s">
        <v>18</v>
      </c>
      <c r="F74" s="21" t="s">
        <v>65</v>
      </c>
      <c r="G74" t="str">
        <f>VLOOKUP(C74,Enrollments!A:B,2,FALSE)</f>
        <v>MCT</v>
      </c>
    </row>
    <row r="75" spans="1:7" ht="32" x14ac:dyDescent="0.2">
      <c r="A75" s="20" t="s">
        <v>137</v>
      </c>
      <c r="B75">
        <v>73</v>
      </c>
      <c r="C75" s="20" t="s">
        <v>137</v>
      </c>
      <c r="D75" s="24">
        <v>42978.92287037037</v>
      </c>
      <c r="E75" s="20" t="s">
        <v>18</v>
      </c>
      <c r="F75" s="21" t="s">
        <v>138</v>
      </c>
      <c r="G75" t="str">
        <f>VLOOKUP(C75,Enrollments!A:B,2,FALSE)</f>
        <v>MCT</v>
      </c>
    </row>
    <row r="76" spans="1:7" ht="32" x14ac:dyDescent="0.2">
      <c r="A76" s="20" t="s">
        <v>56</v>
      </c>
      <c r="B76">
        <v>74</v>
      </c>
      <c r="C76" s="20" t="s">
        <v>56</v>
      </c>
      <c r="D76" s="24">
        <v>43087.641608796293</v>
      </c>
      <c r="E76" s="20" t="s">
        <v>3</v>
      </c>
      <c r="F76" s="21" t="s">
        <v>57</v>
      </c>
      <c r="G76" t="str">
        <f>VLOOKUP(C76,Enrollments!A:B,2,FALSE)</f>
        <v>MCT</v>
      </c>
    </row>
    <row r="77" spans="1:7" ht="32" x14ac:dyDescent="0.2">
      <c r="A77" s="20" t="s">
        <v>82</v>
      </c>
      <c r="B77">
        <v>75</v>
      </c>
      <c r="C77" s="20" t="s">
        <v>82</v>
      </c>
      <c r="D77" s="24">
        <v>42898.289722222224</v>
      </c>
      <c r="E77" s="20" t="s">
        <v>18</v>
      </c>
      <c r="F77" s="21" t="s">
        <v>83</v>
      </c>
      <c r="G77" t="str">
        <f>VLOOKUP(C77,Enrollments!A:B,2,FALSE)</f>
        <v>MCT</v>
      </c>
    </row>
    <row r="78" spans="1:7" ht="32" x14ac:dyDescent="0.2">
      <c r="A78" s="20" t="s">
        <v>162</v>
      </c>
      <c r="B78">
        <v>76</v>
      </c>
      <c r="C78" s="20" t="s">
        <v>162</v>
      </c>
      <c r="D78" s="24">
        <v>42939.464895833335</v>
      </c>
      <c r="E78" s="20" t="s">
        <v>3</v>
      </c>
      <c r="F78" s="21" t="s">
        <v>163</v>
      </c>
      <c r="G78" t="str">
        <f>VLOOKUP(C78,Enrollments!A:B,2,FALSE)</f>
        <v>MCT</v>
      </c>
    </row>
    <row r="79" spans="1:7" ht="16" x14ac:dyDescent="0.2">
      <c r="A79" s="20" t="s">
        <v>32</v>
      </c>
      <c r="B79">
        <v>77</v>
      </c>
      <c r="C79" s="20" t="s">
        <v>32</v>
      </c>
      <c r="D79" s="24">
        <v>43156.18</v>
      </c>
      <c r="E79" s="20" t="s">
        <v>3</v>
      </c>
      <c r="F79" s="21" t="s">
        <v>33</v>
      </c>
      <c r="G79" t="s">
        <v>232</v>
      </c>
    </row>
    <row r="80" spans="1:7" ht="32" x14ac:dyDescent="0.2">
      <c r="A80" s="20" t="s">
        <v>44</v>
      </c>
      <c r="B80">
        <v>78</v>
      </c>
      <c r="C80" s="20" t="s">
        <v>44</v>
      </c>
      <c r="D80" s="24">
        <v>43312.51898148148</v>
      </c>
      <c r="E80" s="20" t="s">
        <v>18</v>
      </c>
      <c r="F80" s="21" t="s">
        <v>45</v>
      </c>
      <c r="G80" t="s">
        <v>232</v>
      </c>
    </row>
    <row r="81" spans="1:7" ht="16" x14ac:dyDescent="0.2">
      <c r="A81" s="20" t="s">
        <v>22</v>
      </c>
      <c r="B81">
        <v>79</v>
      </c>
      <c r="C81" s="20" t="s">
        <v>22</v>
      </c>
      <c r="D81" s="24">
        <v>42911.799398148149</v>
      </c>
      <c r="E81" s="20" t="s">
        <v>18</v>
      </c>
      <c r="F81" s="21" t="s">
        <v>23</v>
      </c>
      <c r="G81" t="s">
        <v>232</v>
      </c>
    </row>
    <row r="82" spans="1:7" ht="32" x14ac:dyDescent="0.2">
      <c r="A82" s="20" t="s">
        <v>28</v>
      </c>
      <c r="B82">
        <v>80</v>
      </c>
      <c r="C82" s="20" t="s">
        <v>28</v>
      </c>
      <c r="D82" s="24">
        <v>43260.474363425928</v>
      </c>
      <c r="E82" s="20" t="s">
        <v>3</v>
      </c>
      <c r="F82" s="21" t="s">
        <v>29</v>
      </c>
      <c r="G82" t="s">
        <v>232</v>
      </c>
    </row>
    <row r="83" spans="1:7" ht="16" x14ac:dyDescent="0.2">
      <c r="A83" s="20" t="s">
        <v>40</v>
      </c>
      <c r="B83">
        <v>81</v>
      </c>
      <c r="C83" s="20" t="s">
        <v>40</v>
      </c>
      <c r="D83" s="24">
        <v>43141.335775462961</v>
      </c>
      <c r="E83" s="20" t="s">
        <v>18</v>
      </c>
      <c r="F83" s="21" t="s">
        <v>41</v>
      </c>
      <c r="G83" t="s">
        <v>232</v>
      </c>
    </row>
    <row r="84" spans="1:7" ht="32" x14ac:dyDescent="0.2">
      <c r="A84" s="20" t="s">
        <v>141</v>
      </c>
      <c r="B84">
        <v>82</v>
      </c>
      <c r="C84" s="20" t="s">
        <v>141</v>
      </c>
      <c r="D84" s="24">
        <v>42799.73269675926</v>
      </c>
      <c r="E84" s="20" t="s">
        <v>3</v>
      </c>
      <c r="F84" s="22" t="s">
        <v>142</v>
      </c>
      <c r="G84" t="s">
        <v>232</v>
      </c>
    </row>
    <row r="85" spans="1:7" ht="32" x14ac:dyDescent="0.2">
      <c r="A85" s="20" t="s">
        <v>60</v>
      </c>
      <c r="B85">
        <v>83</v>
      </c>
      <c r="C85" s="20" t="s">
        <v>60</v>
      </c>
      <c r="D85" s="24">
        <v>43415.794247685182</v>
      </c>
      <c r="E85" s="20" t="s">
        <v>3</v>
      </c>
      <c r="F85" s="21" t="s">
        <v>61</v>
      </c>
      <c r="G85" t="s">
        <v>232</v>
      </c>
    </row>
    <row r="86" spans="1:7" ht="16" x14ac:dyDescent="0.2">
      <c r="A86" s="20" t="s">
        <v>160</v>
      </c>
      <c r="B86">
        <v>84</v>
      </c>
      <c r="C86" s="20" t="s">
        <v>160</v>
      </c>
      <c r="D86" s="24">
        <v>42926.380497685182</v>
      </c>
      <c r="E86" s="20" t="s">
        <v>18</v>
      </c>
      <c r="F86" s="21" t="s">
        <v>161</v>
      </c>
      <c r="G86" t="s">
        <v>232</v>
      </c>
    </row>
    <row r="87" spans="1:7" ht="32" x14ac:dyDescent="0.2">
      <c r="A87" s="20" t="s">
        <v>84</v>
      </c>
      <c r="B87">
        <v>85</v>
      </c>
      <c r="C87" s="20" t="s">
        <v>84</v>
      </c>
      <c r="D87" s="24">
        <v>42847.700914351852</v>
      </c>
      <c r="E87" s="20" t="s">
        <v>18</v>
      </c>
      <c r="F87" s="21" t="s">
        <v>85</v>
      </c>
      <c r="G87" t="s">
        <v>232</v>
      </c>
    </row>
    <row r="88" spans="1:7" ht="32" x14ac:dyDescent="0.2">
      <c r="A88" s="20" t="s">
        <v>24</v>
      </c>
      <c r="B88">
        <v>86</v>
      </c>
      <c r="C88" s="20" t="s">
        <v>24</v>
      </c>
      <c r="D88" s="24">
        <v>42902.296990740739</v>
      </c>
      <c r="E88" s="20" t="s">
        <v>3</v>
      </c>
      <c r="F88" s="21" t="s">
        <v>25</v>
      </c>
      <c r="G88" t="s">
        <v>232</v>
      </c>
    </row>
  </sheetData>
  <sortState xmlns:xlrd2="http://schemas.microsoft.com/office/spreadsheetml/2017/richdata2" ref="C3:G88">
    <sortCondition ref="G3:G8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3F48566F82E041BED911C0693359E9" ma:contentTypeVersion="47" ma:contentTypeDescription="Een nieuw document maken." ma:contentTypeScope="" ma:versionID="47b3e88e59846bedc01524519d9becb4">
  <xsd:schema xmlns:xsd="http://www.w3.org/2001/XMLSchema" xmlns:xs="http://www.w3.org/2001/XMLSchema" xmlns:p="http://schemas.microsoft.com/office/2006/metadata/properties" xmlns:ns2="e43d81d0-7a9c-4012-90dc-ae63c601f626" xmlns:ns3="e1337eef-b66e-4fde-b081-a3272a7c00ca" targetNamespace="http://schemas.microsoft.com/office/2006/metadata/properties" ma:root="true" ma:fieldsID="b6b21c78707ac0266063b2b8e31c87cf" ns2:_="" ns3:_="">
    <xsd:import namespace="e43d81d0-7a9c-4012-90dc-ae63c601f626"/>
    <xsd:import namespace="e1337eef-b66e-4fde-b081-a3272a7c00c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Leaders" minOccurs="0"/>
                <xsd:element ref="ns2:Members" minOccurs="0"/>
                <xsd:element ref="ns2:Member_Groups" minOccurs="0"/>
                <xsd:element ref="ns2:Invited_Leaders" minOccurs="0"/>
                <xsd:element ref="ns2:Invited_Members" minOccurs="0"/>
                <xsd:element ref="ns2:Has_Leaders_Only_SectionGroup" minOccurs="0"/>
                <xsd:element ref="ns2:MediaServiceLocation" minOccurs="0"/>
                <xsd:element ref="ns2:MediaServiceAutoKeyPoints" minOccurs="0"/>
                <xsd:element ref="ns2:MediaServiceKeyPoints" minOccurs="0"/>
                <xsd:element ref="ns2:Aanpassing"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d81d0-7a9c-4012-90dc-ae63c601f6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NotebookType" ma:index="17" nillable="true" ma:displayName="Notebook Type" ma:internalName="NotebookType">
      <xsd:simpleType>
        <xsd:restriction base="dms:Text"/>
      </xsd:simpleType>
    </xsd:element>
    <xsd:element name="FolderType" ma:index="18" nillable="true" ma:displayName="Folder Type" ma:internalName="FolderType">
      <xsd:simpleType>
        <xsd:restriction base="dms:Text"/>
      </xsd:simpleType>
    </xsd:element>
    <xsd:element name="CultureName" ma:index="19" nillable="true" ma:displayName="Culture Name" ma:internalName="CultureName">
      <xsd:simpleType>
        <xsd:restriction base="dms:Text"/>
      </xsd:simpleType>
    </xsd:element>
    <xsd:element name="AppVersion" ma:index="20" nillable="true" ma:displayName="App Version" ma:internalName="AppVersion">
      <xsd:simpleType>
        <xsd:restriction base="dms:Text"/>
      </xsd:simpleType>
    </xsd:element>
    <xsd:element name="TeamsChannelId" ma:index="21" nillable="true" ma:displayName="Teams Channel Id" ma:internalName="TeamsChannelId">
      <xsd:simpleType>
        <xsd:restriction base="dms:Text"/>
      </xsd:simpleType>
    </xsd:element>
    <xsd:element name="Owner" ma:index="22"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3" nillable="true" ma:displayName="Math Settings" ma:internalName="Math_Settings">
      <xsd:simpleType>
        <xsd:restriction base="dms:Text"/>
      </xsd:simpleType>
    </xsd:element>
    <xsd:element name="DefaultSectionNames" ma:index="24" nillable="true" ma:displayName="Default Section Names" ma:internalName="DefaultSectionNames">
      <xsd:simpleType>
        <xsd:restriction base="dms:Note">
          <xsd:maxLength value="255"/>
        </xsd:restriction>
      </xsd:simpleType>
    </xsd:element>
    <xsd:element name="Templates" ma:index="25" nillable="true" ma:displayName="Templates" ma:internalName="Templates">
      <xsd:simpleType>
        <xsd:restriction base="dms:Note">
          <xsd:maxLength value="255"/>
        </xsd:restriction>
      </xsd:simpleType>
    </xsd:element>
    <xsd:element name="Teachers" ma:index="2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9" nillable="true" ma:displayName="Distribution Groups" ma:internalName="Distribution_Groups">
      <xsd:simpleType>
        <xsd:restriction base="dms:Note">
          <xsd:maxLength value="255"/>
        </xsd:restriction>
      </xsd:simpleType>
    </xsd:element>
    <xsd:element name="LMS_Mappings" ma:index="30" nillable="true" ma:displayName="LMS Mappings" ma:internalName="LMS_Mappings">
      <xsd:simpleType>
        <xsd:restriction base="dms:Note">
          <xsd:maxLength value="255"/>
        </xsd:restriction>
      </xsd:simpleType>
    </xsd:element>
    <xsd:element name="Invited_Teachers" ma:index="31" nillable="true" ma:displayName="Invited Teachers" ma:internalName="Invited_Teachers">
      <xsd:simpleType>
        <xsd:restriction base="dms:Note">
          <xsd:maxLength value="255"/>
        </xsd:restriction>
      </xsd:simpleType>
    </xsd:element>
    <xsd:element name="Invited_Students" ma:index="32" nillable="true" ma:displayName="Invited Students" ma:internalName="Invited_Students">
      <xsd:simpleType>
        <xsd:restriction base="dms:Note">
          <xsd:maxLength value="255"/>
        </xsd:restriction>
      </xsd:simpleType>
    </xsd:element>
    <xsd:element name="Self_Registration_Enabled" ma:index="33" nillable="true" ma:displayName="Self Registration Enabled" ma:internalName="Self_Registration_Enabled">
      <xsd:simpleType>
        <xsd:restriction base="dms:Boolean"/>
      </xsd:simpleType>
    </xsd:element>
    <xsd:element name="Has_Teacher_Only_SectionGroup" ma:index="34" nillable="true" ma:displayName="Has Teacher Only SectionGroup" ma:internalName="Has_Teacher_Only_SectionGroup">
      <xsd:simpleType>
        <xsd:restriction base="dms:Boolean"/>
      </xsd:simpleType>
    </xsd:element>
    <xsd:element name="Is_Collaboration_Space_Locked" ma:index="35" nillable="true" ma:displayName="Is Collaboration Space Locked" ma:internalName="Is_Collaboration_Space_Locked">
      <xsd:simpleType>
        <xsd:restriction base="dms:Boolean"/>
      </xsd:simpleType>
    </xsd:element>
    <xsd:element name="IsNotebookLocked" ma:index="36" nillable="true" ma:displayName="Is Notebook Locked" ma:internalName="IsNotebookLocked">
      <xsd:simpleType>
        <xsd:restriction base="dms:Boolean"/>
      </xsd:simpleType>
    </xsd:element>
    <xsd:element name="Leaders" ma:index="37"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38"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39"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Leaders" ma:index="40" nillable="true" ma:displayName="Invited Leaders" ma:internalName="Invited_Leaders">
      <xsd:simpleType>
        <xsd:restriction base="dms:Note">
          <xsd:maxLength value="255"/>
        </xsd:restriction>
      </xsd:simpleType>
    </xsd:element>
    <xsd:element name="Invited_Members" ma:index="41" nillable="true" ma:displayName="Invited Members" ma:internalName="Invited_Members">
      <xsd:simpleType>
        <xsd:restriction base="dms:Note">
          <xsd:maxLength value="255"/>
        </xsd:restriction>
      </xsd:simpleType>
    </xsd:element>
    <xsd:element name="Has_Leaders_Only_SectionGroup" ma:index="42" nillable="true" ma:displayName="Has Leaders Only SectionGroup" ma:internalName="Has_Leaders_Only_SectionGroup">
      <xsd:simpleType>
        <xsd:restriction base="dms:Boolean"/>
      </xsd:simpleType>
    </xsd:element>
    <xsd:element name="MediaServiceLocation" ma:index="43" nillable="true" ma:displayName="Location" ma:internalName="MediaServiceLocation" ma:readOnly="true">
      <xsd:simpleType>
        <xsd:restriction base="dms:Text"/>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Aanpassing" ma:index="46" nillable="true" ma:displayName="Aanpassing" ma:format="Dropdown" ma:internalName="Aanpassing">
      <xsd:simpleType>
        <xsd:restriction base="dms:Text">
          <xsd:maxLength value="255"/>
        </xsd:restriction>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0" nillable="true" ma:taxonomy="true" ma:internalName="lcf76f155ced4ddcb4097134ff3c332f" ma:taxonomyFieldName="MediaServiceImageTags" ma:displayName="Afbeeldingtags" ma:readOnly="false" ma:fieldId="{5cf76f15-5ced-4ddc-b409-7134ff3c332f}" ma:taxonomyMulti="true" ma:sspId="9d9af33d-1c7e-4655-8224-df3a670842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337eef-b66e-4fde-b081-a3272a7c00ca"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48" nillable="true" ma:displayName="Taxonomy Catch All Column" ma:hidden="true" ma:list="{49766e82-d1c7-4121-a8f6-16660578aa9e}" ma:internalName="TaxCatchAll" ma:showField="CatchAllData" ma:web="e1337eef-b66e-4fde-b081-a3272a7c00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amsChannelId xmlns="e43d81d0-7a9c-4012-90dc-ae63c601f626" xsi:nil="true"/>
    <Invited_Teachers xmlns="e43d81d0-7a9c-4012-90dc-ae63c601f626" xsi:nil="true"/>
    <Invited_Leaders xmlns="e43d81d0-7a9c-4012-90dc-ae63c601f626" xsi:nil="true"/>
    <Teachers xmlns="e43d81d0-7a9c-4012-90dc-ae63c601f626">
      <UserInfo>
        <DisplayName/>
        <AccountId xsi:nil="true"/>
        <AccountType/>
      </UserInfo>
    </Teachers>
    <Leaders xmlns="e43d81d0-7a9c-4012-90dc-ae63c601f626">
      <UserInfo>
        <DisplayName/>
        <AccountId xsi:nil="true"/>
        <AccountType/>
      </UserInfo>
    </Leaders>
    <Has_Teacher_Only_SectionGroup xmlns="e43d81d0-7a9c-4012-90dc-ae63c601f626" xsi:nil="true"/>
    <Members xmlns="e43d81d0-7a9c-4012-90dc-ae63c601f626">
      <UserInfo>
        <DisplayName/>
        <AccountId xsi:nil="true"/>
        <AccountType/>
      </UserInfo>
    </Members>
    <Member_Groups xmlns="e43d81d0-7a9c-4012-90dc-ae63c601f626">
      <UserInfo>
        <DisplayName/>
        <AccountId xsi:nil="true"/>
        <AccountType/>
      </UserInfo>
    </Member_Groups>
    <Is_Collaboration_Space_Locked xmlns="e43d81d0-7a9c-4012-90dc-ae63c601f626" xsi:nil="true"/>
    <CultureName xmlns="e43d81d0-7a9c-4012-90dc-ae63c601f626" xsi:nil="true"/>
    <Distribution_Groups xmlns="e43d81d0-7a9c-4012-90dc-ae63c601f626" xsi:nil="true"/>
    <Has_Leaders_Only_SectionGroup xmlns="e43d81d0-7a9c-4012-90dc-ae63c601f626" xsi:nil="true"/>
    <DefaultSectionNames xmlns="e43d81d0-7a9c-4012-90dc-ae63c601f626" xsi:nil="true"/>
    <Owner xmlns="e43d81d0-7a9c-4012-90dc-ae63c601f626">
      <UserInfo>
        <DisplayName/>
        <AccountId xsi:nil="true"/>
        <AccountType/>
      </UserInfo>
    </Owner>
    <Aanpassing xmlns="e43d81d0-7a9c-4012-90dc-ae63c601f626" xsi:nil="true"/>
    <AppVersion xmlns="e43d81d0-7a9c-4012-90dc-ae63c601f626" xsi:nil="true"/>
    <NotebookType xmlns="e43d81d0-7a9c-4012-90dc-ae63c601f626" xsi:nil="true"/>
    <FolderType xmlns="e43d81d0-7a9c-4012-90dc-ae63c601f626" xsi:nil="true"/>
    <Students xmlns="e43d81d0-7a9c-4012-90dc-ae63c601f626">
      <UserInfo>
        <DisplayName/>
        <AccountId xsi:nil="true"/>
        <AccountType/>
      </UserInfo>
    </Students>
    <Student_Groups xmlns="e43d81d0-7a9c-4012-90dc-ae63c601f626">
      <UserInfo>
        <DisplayName/>
        <AccountId xsi:nil="true"/>
        <AccountType/>
      </UserInfo>
    </Student_Groups>
    <Templates xmlns="e43d81d0-7a9c-4012-90dc-ae63c601f626" xsi:nil="true"/>
    <Invited_Members xmlns="e43d81d0-7a9c-4012-90dc-ae63c601f626" xsi:nil="true"/>
    <LMS_Mappings xmlns="e43d81d0-7a9c-4012-90dc-ae63c601f626" xsi:nil="true"/>
    <Invited_Students xmlns="e43d81d0-7a9c-4012-90dc-ae63c601f626" xsi:nil="true"/>
    <IsNotebookLocked xmlns="e43d81d0-7a9c-4012-90dc-ae63c601f626" xsi:nil="true"/>
    <Math_Settings xmlns="e43d81d0-7a9c-4012-90dc-ae63c601f626" xsi:nil="true"/>
    <Self_Registration_Enabled xmlns="e43d81d0-7a9c-4012-90dc-ae63c601f626" xsi:nil="true"/>
    <TaxCatchAll xmlns="e1337eef-b66e-4fde-b081-a3272a7c00ca" xsi:nil="true"/>
    <lcf76f155ced4ddcb4097134ff3c332f xmlns="e43d81d0-7a9c-4012-90dc-ae63c601f6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769384-4143-4CDA-86EE-45E83EEFE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d81d0-7a9c-4012-90dc-ae63c601f626"/>
    <ds:schemaRef ds:uri="e1337eef-b66e-4fde-b081-a3272a7c00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BD9A96-D31D-4959-B076-12B1439024FC}">
  <ds:schemaRefs>
    <ds:schemaRef ds:uri="http://schemas.microsoft.com/sharepoint/v3/contenttype/forms"/>
  </ds:schemaRefs>
</ds:datastoreItem>
</file>

<file path=customXml/itemProps3.xml><?xml version="1.0" encoding="utf-8"?>
<ds:datastoreItem xmlns:ds="http://schemas.openxmlformats.org/officeDocument/2006/customXml" ds:itemID="{2875FD5C-D289-4144-BE11-8EB639970688}">
  <ds:schemaRefs>
    <ds:schemaRef ds:uri="http://schemas.microsoft.com/office/2006/metadata/properties"/>
    <ds:schemaRef ds:uri="http://schemas.microsoft.com/office/infopath/2007/PartnerControls"/>
    <ds:schemaRef ds:uri="e43d81d0-7a9c-4012-90dc-ae63c601f626"/>
    <ds:schemaRef ds:uri="e1337eef-b66e-4fde-b081-a3272a7c00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Students and domains</vt:lpstr>
      <vt:lpstr>Domain</vt:lpstr>
      <vt:lpstr>Enrollments</vt:lpstr>
      <vt:lpstr>Education</vt:lpstr>
      <vt:lpstr>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Vannieuwenhuyse Johan</dc:creator>
  <cp:lastModifiedBy>Pascal Musabyimana</cp:lastModifiedBy>
  <dcterms:created xsi:type="dcterms:W3CDTF">2018-01-18T10:11:45Z</dcterms:created>
  <dcterms:modified xsi:type="dcterms:W3CDTF">2025-08-03T20:22:47Z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caa4cd89-4001-4958-bb03-f445627cf85f</vt:lpwstr>
  </property>
  <property fmtid="{D5CDD505-2E9C-101B-9397-08002B2CF9AE}" pid="3" name="ConnectionInfosStorage">
    <vt:lpwstr>WorkbookXmlParts</vt:lpwstr>
  </property>
  <property fmtid="{D5CDD505-2E9C-101B-9397-08002B2CF9AE}" pid="4" name="ContentTypeId">
    <vt:lpwstr>0x010100193F48566F82E041BED911C0693359E9</vt:lpwstr>
  </property>
  <property fmtid="{D5CDD505-2E9C-101B-9397-08002B2CF9AE}" pid="5" name="MediaServiceImageTags">
    <vt:lpwstr/>
  </property>
</Properties>
</file>