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40613_HFU_SMA_Master_Thesis\obat\docs\design\pss\"/>
    </mc:Choice>
  </mc:AlternateContent>
  <xr:revisionPtr revIDLastSave="0" documentId="13_ncr:1_{734D49A2-6B04-43C0-A9AD-BBADC358CEE3}" xr6:coauthVersionLast="47" xr6:coauthVersionMax="47" xr10:uidLastSave="{00000000-0000-0000-0000-000000000000}"/>
  <bookViews>
    <workbookView xWindow="-120" yWindow="-120" windowWidth="29040" windowHeight="15720" xr2:uid="{689E2B6B-6F16-48FD-B7FF-37941E206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  <c r="E11" i="1"/>
  <c r="H11" i="1"/>
  <c r="F10" i="1"/>
  <c r="F11" i="1" s="1"/>
  <c r="G10" i="1"/>
  <c r="G11" i="1" s="1"/>
  <c r="H10" i="1"/>
  <c r="C2" i="1"/>
  <c r="G8" i="1"/>
  <c r="F3" i="1"/>
  <c r="G3" i="1"/>
  <c r="H3" i="1"/>
  <c r="F4" i="1"/>
  <c r="G4" i="1"/>
  <c r="H4" i="1"/>
  <c r="F5" i="1"/>
  <c r="G5" i="1"/>
  <c r="H5" i="1"/>
  <c r="F6" i="1"/>
  <c r="G6" i="1"/>
  <c r="H6" i="1"/>
  <c r="F7" i="1"/>
  <c r="G7" i="1"/>
  <c r="H7" i="1"/>
  <c r="F8" i="1"/>
  <c r="H8" i="1"/>
  <c r="F9" i="1"/>
  <c r="G9" i="1"/>
  <c r="H9" i="1"/>
  <c r="G2" i="1"/>
  <c r="H2" i="1"/>
  <c r="F2" i="1"/>
  <c r="H1" i="1"/>
  <c r="G1" i="1"/>
  <c r="F1" i="1"/>
  <c r="B2" i="1"/>
  <c r="D1" i="1"/>
  <c r="C1" i="1"/>
</calcChain>
</file>

<file path=xl/sharedStrings.xml><?xml version="1.0" encoding="utf-8"?>
<sst xmlns="http://schemas.openxmlformats.org/spreadsheetml/2006/main" count="11" uniqueCount="11">
  <si>
    <t>ADC</t>
  </si>
  <si>
    <t>Conf</t>
  </si>
  <si>
    <t>Digital Interface</t>
  </si>
  <si>
    <t>Limit Logic</t>
  </si>
  <si>
    <t>Measurement</t>
  </si>
  <si>
    <t>Multiplexer</t>
  </si>
  <si>
    <t>Power Electronics</t>
  </si>
  <si>
    <t>Relay</t>
  </si>
  <si>
    <t>Power</t>
  </si>
  <si>
    <t>Sub Circuit Current [A]</t>
  </si>
  <si>
    <t># Circuits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</si>
</sst>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A7D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2" xfId="0" applyBorder="1"/>
    <xf numFmtId="0" fontId="0" fillId="0" borderId="4" xfId="0" applyBorder="1"/>
    <xf numFmtId="0" fontId="0" fillId="0" borderId="3" xfId="0" applyBorder="1"/>
    <xf numFmtId="2" fontId="0" fillId="0" borderId="3" xfId="0" applyNumberFormat="1" applyBorder="1"/>
    <xf numFmtId="2" fontId="0" fillId="0" borderId="6" xfId="0" applyNumberFormat="1" applyBorder="1"/>
    <xf numFmtId="2" fontId="0" fillId="0" borderId="5" xfId="0" applyNumberFormat="1" applyBorder="1"/>
    <xf numFmtId="2" fontId="1" fillId="2" borderId="1" xfId="1" applyNumberForma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4A187-CFFA-4F6B-8F97-2B3C748F6696}">
  <dimension ref="A1:H11"/>
  <sheetViews>
    <sheetView tabSelected="1" workbookViewId="0">
      <selection activeCell="N9" sqref="N9"/>
    </sheetView>
  </sheetViews>
  <sheetFormatPr defaultRowHeight="15" x14ac:dyDescent="0.25"/>
  <cols>
    <col min="1" max="1" width="20.28515625" style="3" bestFit="1" customWidth="1"/>
    <col min="5" max="5" width="9.140625" style="2"/>
  </cols>
  <sheetData>
    <row r="1" spans="1:8" s="5" customFormat="1" ht="15.75" thickBot="1" x14ac:dyDescent="0.3">
      <c r="A1" s="4" t="s">
        <v>9</v>
      </c>
      <c r="B1" s="5" t="str">
        <f>"-5V"</f>
        <v>-5V</v>
      </c>
      <c r="C1" s="5" t="str">
        <f>"+5V"</f>
        <v>+5V</v>
      </c>
      <c r="D1" s="5" t="str">
        <f>"+10V"</f>
        <v>+10V</v>
      </c>
      <c r="E1" s="6" t="s">
        <v>10</v>
      </c>
      <c r="F1" s="5" t="str">
        <f>"-5V"</f>
        <v>-5V</v>
      </c>
      <c r="G1" s="5" t="str">
        <f>"+5V"</f>
        <v>+5V</v>
      </c>
      <c r="H1" s="5" t="str">
        <f>"+10V"</f>
        <v>+10V</v>
      </c>
    </row>
    <row r="2" spans="1:8" ht="15.75" thickTop="1" x14ac:dyDescent="0.25">
      <c r="A2" s="3" t="s">
        <v>0</v>
      </c>
      <c r="B2" s="1">
        <f>0</f>
        <v>0</v>
      </c>
      <c r="C2" s="1">
        <f>0.01</f>
        <v>0.01</v>
      </c>
      <c r="D2" s="1">
        <v>0</v>
      </c>
      <c r="E2" s="2">
        <v>2</v>
      </c>
      <c r="F2" s="1">
        <f>B2*$E2</f>
        <v>0</v>
      </c>
      <c r="G2" s="1">
        <f t="shared" ref="G2:H2" si="0">C2*$E2</f>
        <v>0.02</v>
      </c>
      <c r="H2" s="1">
        <f t="shared" si="0"/>
        <v>0</v>
      </c>
    </row>
    <row r="3" spans="1:8" x14ac:dyDescent="0.25">
      <c r="A3" s="3" t="s">
        <v>1</v>
      </c>
      <c r="B3" s="1">
        <v>0.01</v>
      </c>
      <c r="C3" s="1">
        <v>0.04</v>
      </c>
      <c r="D3" s="1">
        <v>0.01</v>
      </c>
      <c r="E3" s="2">
        <v>1</v>
      </c>
      <c r="F3" s="1">
        <f>B3*$E3</f>
        <v>0.01</v>
      </c>
      <c r="G3" s="1">
        <f t="shared" ref="G3:G9" si="1">C3*$E3</f>
        <v>0.04</v>
      </c>
      <c r="H3" s="1">
        <f t="shared" ref="H3:H9" si="2">D3*$E3</f>
        <v>0.01</v>
      </c>
    </row>
    <row r="4" spans="1:8" x14ac:dyDescent="0.25">
      <c r="A4" s="3" t="s">
        <v>2</v>
      </c>
      <c r="B4" s="1">
        <v>0</v>
      </c>
      <c r="C4" s="1">
        <v>0.04</v>
      </c>
      <c r="D4" s="1">
        <v>0</v>
      </c>
      <c r="E4" s="2">
        <v>1</v>
      </c>
      <c r="F4" s="1">
        <f t="shared" ref="F4:F9" si="3">B4*$E4</f>
        <v>0</v>
      </c>
      <c r="G4" s="1">
        <f t="shared" si="1"/>
        <v>0.04</v>
      </c>
      <c r="H4" s="1">
        <f t="shared" si="2"/>
        <v>0</v>
      </c>
    </row>
    <row r="5" spans="1:8" x14ac:dyDescent="0.25">
      <c r="A5" s="3" t="s">
        <v>3</v>
      </c>
      <c r="B5" s="1">
        <v>2.5000000000000001E-2</v>
      </c>
      <c r="C5" s="1">
        <v>0</v>
      </c>
      <c r="D5" s="1">
        <v>2.5000000000000001E-2</v>
      </c>
      <c r="E5" s="2">
        <v>1</v>
      </c>
      <c r="F5" s="1">
        <f t="shared" si="3"/>
        <v>2.5000000000000001E-2</v>
      </c>
      <c r="G5" s="1">
        <f t="shared" si="1"/>
        <v>0</v>
      </c>
      <c r="H5" s="1">
        <f t="shared" si="2"/>
        <v>2.5000000000000001E-2</v>
      </c>
    </row>
    <row r="6" spans="1:8" x14ac:dyDescent="0.25">
      <c r="A6" s="3" t="s">
        <v>4</v>
      </c>
      <c r="B6" s="1">
        <v>0.03</v>
      </c>
      <c r="C6" s="1">
        <v>0</v>
      </c>
      <c r="D6" s="1">
        <v>0.03</v>
      </c>
      <c r="E6" s="2">
        <v>1</v>
      </c>
      <c r="F6" s="1">
        <f t="shared" si="3"/>
        <v>0.03</v>
      </c>
      <c r="G6" s="1">
        <f t="shared" si="1"/>
        <v>0</v>
      </c>
      <c r="H6" s="1">
        <f t="shared" si="2"/>
        <v>0.03</v>
      </c>
    </row>
    <row r="7" spans="1:8" x14ac:dyDescent="0.25">
      <c r="A7" s="3" t="s">
        <v>5</v>
      </c>
      <c r="B7" s="1">
        <v>5.0000000000000002E-5</v>
      </c>
      <c r="C7" s="1">
        <v>0</v>
      </c>
      <c r="D7" s="1">
        <v>5.0000000000000002E-5</v>
      </c>
      <c r="E7" s="2">
        <v>1</v>
      </c>
      <c r="F7" s="1">
        <f t="shared" si="3"/>
        <v>5.0000000000000002E-5</v>
      </c>
      <c r="G7" s="1">
        <f t="shared" si="1"/>
        <v>0</v>
      </c>
      <c r="H7" s="1">
        <f t="shared" si="2"/>
        <v>5.0000000000000002E-5</v>
      </c>
    </row>
    <row r="8" spans="1:8" x14ac:dyDescent="0.25">
      <c r="A8" s="3" t="s">
        <v>6</v>
      </c>
      <c r="B8" s="1">
        <v>25.7</v>
      </c>
      <c r="C8" s="1">
        <v>0</v>
      </c>
      <c r="D8" s="1">
        <v>25.7</v>
      </c>
      <c r="E8" s="2">
        <v>1</v>
      </c>
      <c r="F8" s="1">
        <f t="shared" si="3"/>
        <v>25.7</v>
      </c>
      <c r="G8" s="1">
        <f>C8*$E8</f>
        <v>0</v>
      </c>
      <c r="H8" s="1">
        <f t="shared" si="2"/>
        <v>25.7</v>
      </c>
    </row>
    <row r="9" spans="1:8" x14ac:dyDescent="0.25">
      <c r="A9" s="3" t="s">
        <v>7</v>
      </c>
      <c r="B9" s="1">
        <v>0.12</v>
      </c>
      <c r="C9" s="1">
        <v>0</v>
      </c>
      <c r="D9" s="1">
        <v>0.12</v>
      </c>
      <c r="E9" s="2">
        <v>1</v>
      </c>
      <c r="F9" s="1">
        <f t="shared" si="3"/>
        <v>0.12</v>
      </c>
      <c r="G9" s="1">
        <f t="shared" si="1"/>
        <v>0</v>
      </c>
      <c r="H9" s="1">
        <f t="shared" si="2"/>
        <v>0.12</v>
      </c>
    </row>
    <row r="10" spans="1:8" x14ac:dyDescent="0.25">
      <c r="A10" s="3" t="s">
        <v>8</v>
      </c>
      <c r="B10" s="1">
        <v>0</v>
      </c>
      <c r="C10" s="1">
        <v>-0.1</v>
      </c>
      <c r="D10" s="1">
        <v>0.1</v>
      </c>
      <c r="E10" s="2">
        <v>1</v>
      </c>
      <c r="F10" s="1">
        <f t="shared" ref="F10" si="4">B10*$E10</f>
        <v>0</v>
      </c>
      <c r="G10" s="1">
        <f t="shared" ref="G10" si="5">C10*$E10</f>
        <v>-0.1</v>
      </c>
      <c r="H10" s="1">
        <f t="shared" ref="H10" si="6">D10*$E10</f>
        <v>0.1</v>
      </c>
    </row>
    <row r="11" spans="1:8" s="8" customFormat="1" x14ac:dyDescent="0.25">
      <c r="A11" s="7"/>
      <c r="E11" s="8">
        <f t="shared" ref="C11:H11" si="7">SUM(E2:E10)</f>
        <v>10</v>
      </c>
      <c r="F11" s="9">
        <f t="shared" si="7"/>
        <v>25.88505</v>
      </c>
      <c r="G11" s="9">
        <f t="shared" si="7"/>
        <v>0</v>
      </c>
      <c r="H11" s="9">
        <f t="shared" si="7"/>
        <v>25.985050000000001</v>
      </c>
    </row>
  </sheetData>
  <conditionalFormatting sqref="B2:D11 F2:H1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{ABDB6430-A471-47F2-A951-C1330A6225A9}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BDB6430-A471-47F2-A951-C1330A6225A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B2:D11 F2:H11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pascal@kaiguttmann.de</dc:creator>
  <cp:lastModifiedBy>pascal@kaiguttmann.de</cp:lastModifiedBy>
  <dcterms:created xsi:type="dcterms:W3CDTF">2024-11-29T15:38:46Z</dcterms:created>
  <dcterms:modified xsi:type="dcterms:W3CDTF">2024-11-29T17:27:43Z</dcterms:modified>
</cp:coreProperties>
</file>