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215465b21b5e6e2/Studium/34_Github/PyEVPowerKit/setup/"/>
    </mc:Choice>
  </mc:AlternateContent>
  <xr:revisionPtr revIDLastSave="264" documentId="13_ncr:1_{B7CA4536-B758-4683-983B-F8B7FD8E2847}" xr6:coauthVersionLast="47" xr6:coauthVersionMax="47" xr10:uidLastSave="{E5CB9DE1-A24E-4557-9F8B-85E3A770331F}"/>
  <bookViews>
    <workbookView xWindow="2748" yWindow="4236" windowWidth="23040" windowHeight="12204" activeTab="5" xr2:uid="{DB7D2548-4471-4992-93B1-3EC0BA66F7EA}"/>
  </bookViews>
  <sheets>
    <sheet name="readme" sheetId="2" r:id="rId1"/>
    <sheet name="VEH" sheetId="4" r:id="rId2"/>
    <sheet name="GBX" sheetId="6" r:id="rId3"/>
    <sheet name="EMA" sheetId="5" r:id="rId4"/>
    <sheet name="INV" sheetId="7" r:id="rId5"/>
    <sheet name="HVS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5" l="1"/>
</calcChain>
</file>

<file path=xl/sharedStrings.xml><?xml version="1.0" encoding="utf-8"?>
<sst xmlns="http://schemas.openxmlformats.org/spreadsheetml/2006/main" count="709" uniqueCount="301">
  <si>
    <t>#</t>
  </si>
  <si>
    <t>Name</t>
  </si>
  <si>
    <t>Unit</t>
  </si>
  <si>
    <t>Variable</t>
  </si>
  <si>
    <t>V</t>
  </si>
  <si>
    <t>A</t>
  </si>
  <si>
    <t>Date</t>
  </si>
  <si>
    <t>Author</t>
  </si>
  <si>
    <t>Version</t>
  </si>
  <si>
    <t>File</t>
  </si>
  <si>
    <t>17.08.2023</t>
  </si>
  <si>
    <t>Dr. Pascal A. Schirmer</t>
  </si>
  <si>
    <t>v.0.0</t>
  </si>
  <si>
    <t>Changes</t>
  </si>
  <si>
    <t>Editor</t>
  </si>
  <si>
    <t>Lead</t>
  </si>
  <si>
    <t>Pascal Schirmer</t>
  </si>
  <si>
    <t>Initial implementation of the data template</t>
  </si>
  <si>
    <t>v.0.1</t>
  </si>
  <si>
    <t>17.02.2024</t>
  </si>
  <si>
    <t>Review for python implementation</t>
  </si>
  <si>
    <t>setup_Template</t>
  </si>
  <si>
    <t>19.03.2024</t>
  </si>
  <si>
    <t>Description</t>
  </si>
  <si>
    <t>Value</t>
  </si>
  <si>
    <t>Mass</t>
  </si>
  <si>
    <t>Total mass of the vehicle</t>
  </si>
  <si>
    <t>m</t>
  </si>
  <si>
    <t>kg</t>
  </si>
  <si>
    <t>Rolling Friction</t>
  </si>
  <si>
    <t>c_r</t>
  </si>
  <si>
    <t>Friction coefficient rolling</t>
  </si>
  <si>
    <t>Frontal Area</t>
  </si>
  <si>
    <t>Frontal area of the vehicle</t>
  </si>
  <si>
    <t>m2</t>
  </si>
  <si>
    <t>Air Friction</t>
  </si>
  <si>
    <t>Friction coefficient air</t>
  </si>
  <si>
    <t>c_w</t>
  </si>
  <si>
    <t>-</t>
  </si>
  <si>
    <t>Rim Radius</t>
  </si>
  <si>
    <t>Fixed rim radius</t>
  </si>
  <si>
    <t>Rim Mass</t>
  </si>
  <si>
    <t>Total mass for one rim</t>
  </si>
  <si>
    <t>m_rim</t>
  </si>
  <si>
    <t>Tire Radius</t>
  </si>
  <si>
    <t>Ideal radius for the tire</t>
  </si>
  <si>
    <t>r_tire</t>
  </si>
  <si>
    <t>r_rim</t>
  </si>
  <si>
    <t>Tire Mass</t>
  </si>
  <si>
    <t>Total mass for one tire</t>
  </si>
  <si>
    <t>m_tire</t>
  </si>
  <si>
    <t>Tire Flattening</t>
  </si>
  <si>
    <t>Dynamic flatting for the tire</t>
  </si>
  <si>
    <t>r_flat</t>
  </si>
  <si>
    <t>Gear ratio</t>
  </si>
  <si>
    <t>Ratio for one stage gearbox</t>
  </si>
  <si>
    <t>i</t>
  </si>
  <si>
    <t>Resistance</t>
  </si>
  <si>
    <t>Ohm</t>
  </si>
  <si>
    <t>Category</t>
  </si>
  <si>
    <t>General</t>
  </si>
  <si>
    <t>Thermal</t>
  </si>
  <si>
    <t>Electrical</t>
  </si>
  <si>
    <t>Coolant Volume</t>
  </si>
  <si>
    <t>Coolant Density</t>
  </si>
  <si>
    <t>Coolant Capacity</t>
  </si>
  <si>
    <t>Coolant Viscosity</t>
  </si>
  <si>
    <t>Viscosity of the water coolant</t>
  </si>
  <si>
    <t xml:space="preserve">Water coolant density </t>
  </si>
  <si>
    <t>Total water coolant volume</t>
  </si>
  <si>
    <t>Heat capacity water coolant</t>
  </si>
  <si>
    <t>Ineratia</t>
  </si>
  <si>
    <t>Total inertia with respect to the load side</t>
  </si>
  <si>
    <t>J</t>
  </si>
  <si>
    <t>kg*m^2</t>
  </si>
  <si>
    <t>Losses</t>
  </si>
  <si>
    <t>Gear meshing loss coefficient (friction)</t>
  </si>
  <si>
    <t>Bearing loss coefficient (friction)</t>
  </si>
  <si>
    <t>Ws</t>
  </si>
  <si>
    <t>Windage loss coefficient (air friction)</t>
  </si>
  <si>
    <t>Ws2</t>
  </si>
  <si>
    <t>Mesh Loss</t>
  </si>
  <si>
    <t>Bearing Loss</t>
  </si>
  <si>
    <t>Windage Loss</t>
  </si>
  <si>
    <t>Thermal Capacity</t>
  </si>
  <si>
    <t>Thermal Resistance</t>
  </si>
  <si>
    <t>K/W</t>
  </si>
  <si>
    <t>Ws/K</t>
  </si>
  <si>
    <t>c_Vol</t>
  </si>
  <si>
    <t>c_rho</t>
  </si>
  <si>
    <t>c_Cp</t>
  </si>
  <si>
    <t>c_vis</t>
  </si>
  <si>
    <t>l</t>
  </si>
  <si>
    <t>kg/m3</t>
  </si>
  <si>
    <t>mPa*s</t>
  </si>
  <si>
    <t>Polepairs</t>
  </si>
  <si>
    <t>Number of electrical pole pairs</t>
  </si>
  <si>
    <t>p</t>
  </si>
  <si>
    <t>Nominal Speed</t>
  </si>
  <si>
    <t>T_max</t>
  </si>
  <si>
    <t>n_max</t>
  </si>
  <si>
    <t>n_0</t>
  </si>
  <si>
    <t>Nominal speed (base speed)</t>
  </si>
  <si>
    <t>1/s</t>
  </si>
  <si>
    <t>Nm</t>
  </si>
  <si>
    <t>Total rotor ineratia</t>
  </si>
  <si>
    <t>J_rot</t>
  </si>
  <si>
    <t>W</t>
  </si>
  <si>
    <t>Fluxlinkage</t>
  </si>
  <si>
    <t>Permanent magnet flux linkage</t>
  </si>
  <si>
    <t>Psi_pm</t>
  </si>
  <si>
    <t>Vs</t>
  </si>
  <si>
    <t>L_d</t>
  </si>
  <si>
    <t>L_q</t>
  </si>
  <si>
    <t>Inductance D</t>
  </si>
  <si>
    <t>Inductance Q</t>
  </si>
  <si>
    <t>Vs/A</t>
  </si>
  <si>
    <t>Stator inductance d-axis</t>
  </si>
  <si>
    <t>Stator inductance q-axis</t>
  </si>
  <si>
    <t>Stator Resistance</t>
  </si>
  <si>
    <t>Per phase stator resistance @20 degC</t>
  </si>
  <si>
    <t>R_s</t>
  </si>
  <si>
    <t>c_m</t>
  </si>
  <si>
    <t>c_b</t>
  </si>
  <si>
    <t>Switching Frequency</t>
  </si>
  <si>
    <t>Average switching frequency</t>
  </si>
  <si>
    <t>fs</t>
  </si>
  <si>
    <t>Hz</t>
  </si>
  <si>
    <t>Switches</t>
  </si>
  <si>
    <t>1) IGBT, 2) MOSFET</t>
  </si>
  <si>
    <t>Parallel Switches</t>
  </si>
  <si>
    <t>Number of parallel conducting switches</t>
  </si>
  <si>
    <t>nSw</t>
  </si>
  <si>
    <t>Collector Voltage</t>
  </si>
  <si>
    <t>Zero offset collector voltage IGBT</t>
  </si>
  <si>
    <t>On resistance of the transistor</t>
  </si>
  <si>
    <t>r_T</t>
  </si>
  <si>
    <t>V_ce0</t>
  </si>
  <si>
    <t>Diode Voltage</t>
  </si>
  <si>
    <t>Zero offset forward voltage Diode</t>
  </si>
  <si>
    <t>V_d0</t>
  </si>
  <si>
    <t>On Resistance Switch</t>
  </si>
  <si>
    <t>On Resistance Diode</t>
  </si>
  <si>
    <t>On resistance of the diode</t>
  </si>
  <si>
    <t>r_D</t>
  </si>
  <si>
    <t>On Energie</t>
  </si>
  <si>
    <t>Off Energie</t>
  </si>
  <si>
    <t>Rec Energie</t>
  </si>
  <si>
    <t>E_on</t>
  </si>
  <si>
    <t>E_off</t>
  </si>
  <si>
    <t>E_rec</t>
  </si>
  <si>
    <t>On switch energie at rated conditions</t>
  </si>
  <si>
    <t>Off switch energie at rated conditions</t>
  </si>
  <si>
    <t>Reverse recovery energy at rated conditions</t>
  </si>
  <si>
    <t>Rated Voltage</t>
  </si>
  <si>
    <t>Rated Current</t>
  </si>
  <si>
    <t>Rated Temperature</t>
  </si>
  <si>
    <t>degC</t>
  </si>
  <si>
    <t>ESR DC-Link</t>
  </si>
  <si>
    <t>Electrical resistance DC-Link capacitor</t>
  </si>
  <si>
    <t>R_esr</t>
  </si>
  <si>
    <t>Capacity DC Link</t>
  </si>
  <si>
    <t>Capacitance DC-Link capacitor</t>
  </si>
  <si>
    <t>C_dc</t>
  </si>
  <si>
    <t>As/V</t>
  </si>
  <si>
    <t>AC Busbar</t>
  </si>
  <si>
    <t>R_ac</t>
  </si>
  <si>
    <t>DC Busbar</t>
  </si>
  <si>
    <t>R_dc</t>
  </si>
  <si>
    <t>V_0</t>
  </si>
  <si>
    <t>I_0</t>
  </si>
  <si>
    <t>T_0</t>
  </si>
  <si>
    <t>Rated voltage for loss calculation</t>
  </si>
  <si>
    <t>Rated current for loss calculation</t>
  </si>
  <si>
    <t>Rated temperature for loss calculation</t>
  </si>
  <si>
    <t>K_f</t>
  </si>
  <si>
    <t>K_h</t>
  </si>
  <si>
    <t>C_th</t>
  </si>
  <si>
    <t>R_th</t>
  </si>
  <si>
    <t>Min Voltage</t>
  </si>
  <si>
    <t>Max Voltage</t>
  </si>
  <si>
    <t>Nom Voltage</t>
  </si>
  <si>
    <t>Energy</t>
  </si>
  <si>
    <t>kWh</t>
  </si>
  <si>
    <t>V_nom</t>
  </si>
  <si>
    <t>V_max</t>
  </si>
  <si>
    <t>V_min</t>
  </si>
  <si>
    <t>E_bat</t>
  </si>
  <si>
    <t>Maximum voltage storage</t>
  </si>
  <si>
    <t>Minimum voltage storage</t>
  </si>
  <si>
    <t>Nominal voltage torage</t>
  </si>
  <si>
    <t>Brutto energy content storage</t>
  </si>
  <si>
    <t>Ideal recuperation efficiency</t>
  </si>
  <si>
    <t>eta</t>
  </si>
  <si>
    <t>%</t>
  </si>
  <si>
    <t>Recu Efficiency</t>
  </si>
  <si>
    <t>Distribution of breaking forces front/rear</t>
  </si>
  <si>
    <t>Distribution of acceleration forces front/rear (AWD only)</t>
  </si>
  <si>
    <t>d_b</t>
  </si>
  <si>
    <t>d_a</t>
  </si>
  <si>
    <t>p.u.</t>
  </si>
  <si>
    <t>Break Force</t>
  </si>
  <si>
    <t>Acceleration Force</t>
  </si>
  <si>
    <t>Hysteresis losses at rated flux and rated frequency</t>
  </si>
  <si>
    <t>Eddy losses at rated flux and rated frequency</t>
  </si>
  <si>
    <t>Hysteresis Loss</t>
  </si>
  <si>
    <t>Eddy Loss</t>
  </si>
  <si>
    <t>J_gbx</t>
  </si>
  <si>
    <t>Leakage inductance stator</t>
  </si>
  <si>
    <t>L_sig</t>
  </si>
  <si>
    <t>Leakage Inductance</t>
  </si>
  <si>
    <t>Machine Type</t>
  </si>
  <si>
    <t>Magnet</t>
  </si>
  <si>
    <t>Type</t>
  </si>
  <si>
    <t>Mag</t>
  </si>
  <si>
    <t>1) PSM, 2) SSM, 3) ASM</t>
  </si>
  <si>
    <t>1) Surface Magnet, 2) Interior Magnet</t>
  </si>
  <si>
    <t>Slope Temperature</t>
  </si>
  <si>
    <t>Gate Resistance</t>
  </si>
  <si>
    <t>Value of the gate resistance for loss scaling</t>
  </si>
  <si>
    <t>R_g</t>
  </si>
  <si>
    <t>alpha</t>
  </si>
  <si>
    <t>Sensitivity of parameters with temperature (Tjmax-T0)</t>
  </si>
  <si>
    <t>Max Temperature</t>
  </si>
  <si>
    <t>Tj_max</t>
  </si>
  <si>
    <t>AC busbar resistance per phase @20 degC</t>
  </si>
  <si>
    <t>DC busbar resistance @20 degC</t>
  </si>
  <si>
    <t>R_i</t>
  </si>
  <si>
    <t>eV</t>
  </si>
  <si>
    <t>Sw</t>
  </si>
  <si>
    <t>Peak stator current (phase)</t>
  </si>
  <si>
    <t>Number of parallel conducting capacitors</t>
  </si>
  <si>
    <t>Parallel Caps</t>
  </si>
  <si>
    <t>nCap</t>
  </si>
  <si>
    <t>Total thermal capacity from hotspot to water</t>
  </si>
  <si>
    <t>Dominating thermal resistance from hotspot to water</t>
  </si>
  <si>
    <t>Lifetime</t>
  </si>
  <si>
    <t>Heat transfer coefficient to coolant</t>
  </si>
  <si>
    <t>Heat transfer area to coolant</t>
  </si>
  <si>
    <t>h_th</t>
  </si>
  <si>
    <t>A_th</t>
  </si>
  <si>
    <t>W/m2K</t>
  </si>
  <si>
    <t>Heat Transfer</t>
  </si>
  <si>
    <t>Heat Area</t>
  </si>
  <si>
    <t>Activation Energie</t>
  </si>
  <si>
    <t>Coffin Exponent</t>
  </si>
  <si>
    <t>Voltage Exponent</t>
  </si>
  <si>
    <t>Nominal Lifetime</t>
  </si>
  <si>
    <t>Nominal Cycles</t>
  </si>
  <si>
    <t>hrs</t>
  </si>
  <si>
    <t>cycles</t>
  </si>
  <si>
    <t>Activatio energie for high temperature aging</t>
  </si>
  <si>
    <t>Ea</t>
  </si>
  <si>
    <t>Coffin manson exponent for temperature changes</t>
  </si>
  <si>
    <t>k</t>
  </si>
  <si>
    <t>Voltage exponent for stress of electrical fields</t>
  </si>
  <si>
    <t>n</t>
  </si>
  <si>
    <t>Nominal lifetime provided for a certain failure probability</t>
  </si>
  <si>
    <t>L0</t>
  </si>
  <si>
    <t>Nf0</t>
  </si>
  <si>
    <t>Nominal cycles provided for a certain failure probability</t>
  </si>
  <si>
    <t>Weibull slope</t>
  </si>
  <si>
    <t>Slope of the weibull distribution</t>
  </si>
  <si>
    <t>beta</t>
  </si>
  <si>
    <t>Confidence</t>
  </si>
  <si>
    <t>Confidence level of the weibull distribution</t>
  </si>
  <si>
    <t>CL</t>
  </si>
  <si>
    <t>Nominal failure probability</t>
  </si>
  <si>
    <t>Nominal Failure</t>
  </si>
  <si>
    <t>F0</t>
  </si>
  <si>
    <t>Desired Failure</t>
  </si>
  <si>
    <t>Desired failure probabiliy</t>
  </si>
  <si>
    <t>Bx</t>
  </si>
  <si>
    <t>Area of the radiator</t>
  </si>
  <si>
    <t>A_r</t>
  </si>
  <si>
    <t>Area of vehicle bottom</t>
  </si>
  <si>
    <t>A_b</t>
  </si>
  <si>
    <t>Radiator Area</t>
  </si>
  <si>
    <t>Vehicle Area</t>
  </si>
  <si>
    <t>Activation Energie Cell</t>
  </si>
  <si>
    <t>Activation energie for scaling cell resistances</t>
  </si>
  <si>
    <t>E_a</t>
  </si>
  <si>
    <t>Internal source resistance @20degC</t>
  </si>
  <si>
    <t>Torque Limit</t>
  </si>
  <si>
    <t>Speed Limit</t>
  </si>
  <si>
    <t>Power Limit</t>
  </si>
  <si>
    <t>Limit</t>
  </si>
  <si>
    <t xml:space="preserve">Absolute value of the maximum torque </t>
  </si>
  <si>
    <t>Absolute value of the maximum speed</t>
  </si>
  <si>
    <t>Absolute value of the maximum power</t>
  </si>
  <si>
    <t>P_Max</t>
  </si>
  <si>
    <t>Current Limit</t>
  </si>
  <si>
    <t>I_Max</t>
  </si>
  <si>
    <t>Absolute value of the maximum electrical power</t>
  </si>
  <si>
    <t>Peak phase current</t>
  </si>
  <si>
    <t>I_max</t>
  </si>
  <si>
    <t>P_max</t>
  </si>
  <si>
    <t>Ws/kgK</t>
  </si>
  <si>
    <t>M_max</t>
  </si>
  <si>
    <t>Temperature Limit</t>
  </si>
  <si>
    <t>Maximum allowed temperature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</si>
</sst>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/>
    <xf numFmtId="0" fontId="1" fillId="0" borderId="3" xfId="0" applyFont="1" applyBorder="1"/>
    <xf numFmtId="0" fontId="0" fillId="0" borderId="2" xfId="0" applyBorder="1"/>
    <xf numFmtId="0" fontId="1" fillId="0" borderId="0" xfId="0" applyFont="1"/>
    <xf numFmtId="0" fontId="1" fillId="2" borderId="3" xfId="0" applyFont="1" applyFill="1" applyBorder="1"/>
    <xf numFmtId="0" fontId="1" fillId="2" borderId="1" xfId="0" applyFont="1" applyFill="1" applyBorder="1"/>
    <xf numFmtId="11" fontId="0" fillId="0" borderId="0" xfId="0" applyNumberFormat="1"/>
    <xf numFmtId="0" fontId="0" fillId="0" borderId="5" xfId="0" applyBorder="1"/>
    <xf numFmtId="0" fontId="0" fillId="0" borderId="4" xfId="0" applyBorder="1"/>
    <xf numFmtId="0" fontId="0" fillId="0" borderId="6" xfId="0" applyBorder="1"/>
    <xf numFmtId="11" fontId="0" fillId="0" borderId="4" xfId="0" applyNumberFormat="1" applyBorder="1"/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55AC4-52E1-45C0-83AC-CC64B56C05A9}">
  <dimension ref="A1:F18"/>
  <sheetViews>
    <sheetView workbookViewId="0">
      <selection activeCell="D8" sqref="D8"/>
    </sheetView>
  </sheetViews>
  <sheetFormatPr defaultRowHeight="14.4" x14ac:dyDescent="0.3"/>
  <cols>
    <col min="2" max="2" width="18.88671875" bestFit="1" customWidth="1"/>
    <col min="3" max="3" width="10.109375" bestFit="1" customWidth="1"/>
    <col min="4" max="4" width="45.77734375" customWidth="1"/>
    <col min="5" max="6" width="13.77734375" bestFit="1" customWidth="1"/>
  </cols>
  <sheetData>
    <row r="1" spans="1:6" x14ac:dyDescent="0.3">
      <c r="A1" s="4" t="s">
        <v>6</v>
      </c>
      <c r="B1" t="s">
        <v>22</v>
      </c>
    </row>
    <row r="2" spans="1:6" x14ac:dyDescent="0.3">
      <c r="A2" s="4" t="s">
        <v>7</v>
      </c>
      <c r="B2" t="s">
        <v>11</v>
      </c>
    </row>
    <row r="3" spans="1:6" x14ac:dyDescent="0.3">
      <c r="A3" s="4" t="s">
        <v>8</v>
      </c>
      <c r="B3" t="s">
        <v>18</v>
      </c>
    </row>
    <row r="4" spans="1:6" x14ac:dyDescent="0.3">
      <c r="A4" s="4" t="s">
        <v>9</v>
      </c>
      <c r="B4" t="s">
        <v>21</v>
      </c>
    </row>
    <row r="13" spans="1:6" ht="15" thickBot="1" x14ac:dyDescent="0.35">
      <c r="A13" s="2" t="s">
        <v>0</v>
      </c>
      <c r="B13" s="1" t="s">
        <v>8</v>
      </c>
      <c r="C13" s="1" t="s">
        <v>6</v>
      </c>
      <c r="D13" s="1" t="s">
        <v>13</v>
      </c>
      <c r="E13" s="1" t="s">
        <v>14</v>
      </c>
      <c r="F13" s="1" t="s">
        <v>15</v>
      </c>
    </row>
    <row r="14" spans="1:6" ht="15" thickTop="1" x14ac:dyDescent="0.3">
      <c r="A14" s="3">
        <v>1</v>
      </c>
      <c r="B14" t="s">
        <v>12</v>
      </c>
      <c r="C14" t="s">
        <v>10</v>
      </c>
      <c r="D14" t="s">
        <v>17</v>
      </c>
      <c r="E14" t="s">
        <v>16</v>
      </c>
      <c r="F14" t="s">
        <v>16</v>
      </c>
    </row>
    <row r="15" spans="1:6" x14ac:dyDescent="0.3">
      <c r="A15" s="3">
        <v>2</v>
      </c>
      <c r="B15" t="s">
        <v>18</v>
      </c>
      <c r="C15" t="s">
        <v>19</v>
      </c>
      <c r="D15" t="s">
        <v>20</v>
      </c>
      <c r="E15" t="s">
        <v>16</v>
      </c>
      <c r="F15" t="s">
        <v>16</v>
      </c>
    </row>
    <row r="16" spans="1:6" x14ac:dyDescent="0.3">
      <c r="A16" s="3">
        <v>3</v>
      </c>
    </row>
    <row r="17" spans="1:1" x14ac:dyDescent="0.3">
      <c r="A17" s="3">
        <v>4</v>
      </c>
    </row>
    <row r="18" spans="1:1" x14ac:dyDescent="0.3">
      <c r="A18" s="3">
        <v>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AB857B-5D2E-4BE1-B462-B4B5EEAA4370}">
  <dimension ref="A1:F19"/>
  <sheetViews>
    <sheetView workbookViewId="0">
      <selection activeCell="D11" sqref="D11"/>
    </sheetView>
  </sheetViews>
  <sheetFormatPr defaultRowHeight="14.4" x14ac:dyDescent="0.3"/>
  <cols>
    <col min="1" max="1" width="18.77734375" bestFit="1" customWidth="1"/>
    <col min="2" max="2" width="13.109375" customWidth="1"/>
    <col min="3" max="3" width="48" bestFit="1" customWidth="1"/>
    <col min="4" max="4" width="10.21875" customWidth="1"/>
  </cols>
  <sheetData>
    <row r="1" spans="1:6" ht="15" thickBot="1" x14ac:dyDescent="0.35">
      <c r="A1" s="5" t="s">
        <v>1</v>
      </c>
      <c r="B1" s="6" t="s">
        <v>59</v>
      </c>
      <c r="C1" s="6" t="s">
        <v>23</v>
      </c>
      <c r="D1" s="5" t="s">
        <v>3</v>
      </c>
      <c r="E1" s="6" t="s">
        <v>24</v>
      </c>
      <c r="F1" s="6" t="s">
        <v>2</v>
      </c>
    </row>
    <row r="2" spans="1:6" ht="15" thickTop="1" x14ac:dyDescent="0.3">
      <c r="A2" s="3" t="s">
        <v>25</v>
      </c>
      <c r="B2" t="s">
        <v>60</v>
      </c>
      <c r="C2" t="s">
        <v>26</v>
      </c>
      <c r="D2" s="3" t="s">
        <v>27</v>
      </c>
      <c r="E2">
        <v>1930</v>
      </c>
      <c r="F2" t="s">
        <v>28</v>
      </c>
    </row>
    <row r="3" spans="1:6" x14ac:dyDescent="0.3">
      <c r="A3" s="3" t="s">
        <v>29</v>
      </c>
      <c r="B3" t="s">
        <v>60</v>
      </c>
      <c r="C3" t="s">
        <v>31</v>
      </c>
      <c r="D3" s="3" t="s">
        <v>30</v>
      </c>
      <c r="E3">
        <v>0.01</v>
      </c>
      <c r="F3" t="s">
        <v>38</v>
      </c>
    </row>
    <row r="4" spans="1:6" x14ac:dyDescent="0.3">
      <c r="A4" s="3" t="s">
        <v>32</v>
      </c>
      <c r="B4" t="s">
        <v>60</v>
      </c>
      <c r="C4" t="s">
        <v>33</v>
      </c>
      <c r="D4" s="3" t="s">
        <v>5</v>
      </c>
      <c r="E4">
        <v>2.2200000000000002</v>
      </c>
      <c r="F4" t="s">
        <v>34</v>
      </c>
    </row>
    <row r="5" spans="1:6" x14ac:dyDescent="0.3">
      <c r="A5" s="3" t="s">
        <v>35</v>
      </c>
      <c r="B5" t="s">
        <v>60</v>
      </c>
      <c r="C5" t="s">
        <v>36</v>
      </c>
      <c r="D5" s="3" t="s">
        <v>37</v>
      </c>
      <c r="E5">
        <v>0.23</v>
      </c>
      <c r="F5" t="s">
        <v>38</v>
      </c>
    </row>
    <row r="6" spans="1:6" x14ac:dyDescent="0.3">
      <c r="A6" s="3" t="s">
        <v>39</v>
      </c>
      <c r="B6" t="s">
        <v>60</v>
      </c>
      <c r="C6" t="s">
        <v>40</v>
      </c>
      <c r="D6" s="3" t="s">
        <v>47</v>
      </c>
      <c r="E6">
        <v>0.254</v>
      </c>
      <c r="F6" t="s">
        <v>27</v>
      </c>
    </row>
    <row r="7" spans="1:6" x14ac:dyDescent="0.3">
      <c r="A7" s="3" t="s">
        <v>41</v>
      </c>
      <c r="B7" t="s">
        <v>60</v>
      </c>
      <c r="C7" t="s">
        <v>42</v>
      </c>
      <c r="D7" s="3" t="s">
        <v>43</v>
      </c>
      <c r="E7">
        <v>16</v>
      </c>
      <c r="F7" t="s">
        <v>28</v>
      </c>
    </row>
    <row r="8" spans="1:6" x14ac:dyDescent="0.3">
      <c r="A8" s="3" t="s">
        <v>44</v>
      </c>
      <c r="B8" t="s">
        <v>60</v>
      </c>
      <c r="C8" t="s">
        <v>45</v>
      </c>
      <c r="D8" s="3" t="s">
        <v>46</v>
      </c>
      <c r="E8">
        <v>0.35399999999999998</v>
      </c>
      <c r="F8" t="s">
        <v>27</v>
      </c>
    </row>
    <row r="9" spans="1:6" x14ac:dyDescent="0.3">
      <c r="A9" s="3" t="s">
        <v>48</v>
      </c>
      <c r="B9" t="s">
        <v>60</v>
      </c>
      <c r="C9" t="s">
        <v>49</v>
      </c>
      <c r="D9" s="3" t="s">
        <v>50</v>
      </c>
      <c r="E9">
        <v>14</v>
      </c>
      <c r="F9" t="s">
        <v>28</v>
      </c>
    </row>
    <row r="10" spans="1:6" x14ac:dyDescent="0.3">
      <c r="A10" s="8" t="s">
        <v>51</v>
      </c>
      <c r="B10" s="9" t="s">
        <v>60</v>
      </c>
      <c r="C10" s="9" t="s">
        <v>52</v>
      </c>
      <c r="D10" s="8" t="s">
        <v>53</v>
      </c>
      <c r="E10" s="9">
        <v>0.01</v>
      </c>
      <c r="F10" s="9" t="s">
        <v>27</v>
      </c>
    </row>
    <row r="11" spans="1:6" x14ac:dyDescent="0.3">
      <c r="A11" s="10" t="s">
        <v>201</v>
      </c>
      <c r="B11" t="s">
        <v>182</v>
      </c>
      <c r="C11" t="s">
        <v>196</v>
      </c>
      <c r="D11" s="10" t="s">
        <v>198</v>
      </c>
      <c r="E11">
        <v>0.6</v>
      </c>
      <c r="F11" t="s">
        <v>200</v>
      </c>
    </row>
    <row r="12" spans="1:6" x14ac:dyDescent="0.3">
      <c r="A12" s="3" t="s">
        <v>202</v>
      </c>
      <c r="B12" t="s">
        <v>182</v>
      </c>
      <c r="C12" t="s">
        <v>197</v>
      </c>
      <c r="D12" s="3" t="s">
        <v>199</v>
      </c>
      <c r="E12">
        <v>0.5</v>
      </c>
      <c r="F12" t="s">
        <v>200</v>
      </c>
    </row>
    <row r="13" spans="1:6" x14ac:dyDescent="0.3">
      <c r="A13" s="8" t="s">
        <v>195</v>
      </c>
      <c r="B13" s="9" t="s">
        <v>182</v>
      </c>
      <c r="C13" s="9" t="s">
        <v>192</v>
      </c>
      <c r="D13" s="8" t="s">
        <v>193</v>
      </c>
      <c r="E13" s="9">
        <v>0.8</v>
      </c>
      <c r="F13" s="9" t="s">
        <v>194</v>
      </c>
    </row>
    <row r="14" spans="1:6" x14ac:dyDescent="0.3">
      <c r="A14" s="3" t="s">
        <v>63</v>
      </c>
      <c r="B14" t="s">
        <v>61</v>
      </c>
      <c r="C14" t="s">
        <v>69</v>
      </c>
      <c r="D14" s="3" t="s">
        <v>88</v>
      </c>
      <c r="E14">
        <v>20</v>
      </c>
      <c r="F14" t="s">
        <v>92</v>
      </c>
    </row>
    <row r="15" spans="1:6" x14ac:dyDescent="0.3">
      <c r="A15" s="3" t="s">
        <v>64</v>
      </c>
      <c r="B15" t="s">
        <v>61</v>
      </c>
      <c r="C15" t="s">
        <v>68</v>
      </c>
      <c r="D15" s="3" t="s">
        <v>89</v>
      </c>
      <c r="E15">
        <v>1</v>
      </c>
      <c r="F15" t="s">
        <v>93</v>
      </c>
    </row>
    <row r="16" spans="1:6" x14ac:dyDescent="0.3">
      <c r="A16" s="3" t="s">
        <v>65</v>
      </c>
      <c r="B16" t="s">
        <v>61</v>
      </c>
      <c r="C16" t="s">
        <v>70</v>
      </c>
      <c r="D16" s="3" t="s">
        <v>90</v>
      </c>
      <c r="E16">
        <v>4184</v>
      </c>
      <c r="F16" t="s">
        <v>297</v>
      </c>
    </row>
    <row r="17" spans="1:6" x14ac:dyDescent="0.3">
      <c r="A17" s="3" t="s">
        <v>66</v>
      </c>
      <c r="B17" t="s">
        <v>61</v>
      </c>
      <c r="C17" t="s">
        <v>67</v>
      </c>
      <c r="D17" s="3" t="s">
        <v>91</v>
      </c>
      <c r="E17">
        <v>1</v>
      </c>
      <c r="F17" t="s">
        <v>94</v>
      </c>
    </row>
    <row r="18" spans="1:6" x14ac:dyDescent="0.3">
      <c r="A18" s="3" t="s">
        <v>277</v>
      </c>
      <c r="B18" t="s">
        <v>61</v>
      </c>
      <c r="C18" t="s">
        <v>273</v>
      </c>
      <c r="D18" s="3" t="s">
        <v>274</v>
      </c>
      <c r="E18">
        <v>0.8</v>
      </c>
      <c r="F18" t="s">
        <v>34</v>
      </c>
    </row>
    <row r="19" spans="1:6" x14ac:dyDescent="0.3">
      <c r="A19" s="3" t="s">
        <v>278</v>
      </c>
      <c r="B19" t="s">
        <v>61</v>
      </c>
      <c r="C19" t="s">
        <v>275</v>
      </c>
      <c r="D19" s="3" t="s">
        <v>276</v>
      </c>
      <c r="E19">
        <v>1.2</v>
      </c>
      <c r="F19" t="s">
        <v>34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BF3F9-74A5-48BC-85E5-DF3C836A4E03}">
  <dimension ref="A1:F23"/>
  <sheetViews>
    <sheetView workbookViewId="0">
      <selection activeCell="G16" sqref="G16"/>
    </sheetView>
  </sheetViews>
  <sheetFormatPr defaultRowHeight="14.4" x14ac:dyDescent="0.3"/>
  <cols>
    <col min="1" max="1" width="16.88671875" bestFit="1" customWidth="1"/>
    <col min="3" max="3" width="48.33203125" bestFit="1" customWidth="1"/>
    <col min="4" max="4" width="8.88671875" customWidth="1"/>
  </cols>
  <sheetData>
    <row r="1" spans="1:6" ht="15" thickBot="1" x14ac:dyDescent="0.35">
      <c r="A1" s="5" t="s">
        <v>1</v>
      </c>
      <c r="B1" s="6" t="s">
        <v>59</v>
      </c>
      <c r="C1" s="6" t="s">
        <v>23</v>
      </c>
      <c r="D1" s="5" t="s">
        <v>3</v>
      </c>
      <c r="E1" s="6" t="s">
        <v>24</v>
      </c>
      <c r="F1" s="6" t="s">
        <v>2</v>
      </c>
    </row>
    <row r="2" spans="1:6" ht="15" thickTop="1" x14ac:dyDescent="0.3">
      <c r="A2" s="3" t="s">
        <v>54</v>
      </c>
      <c r="B2" t="s">
        <v>60</v>
      </c>
      <c r="C2" t="s">
        <v>55</v>
      </c>
      <c r="D2" s="3" t="s">
        <v>56</v>
      </c>
      <c r="E2">
        <v>9</v>
      </c>
      <c r="F2" t="s">
        <v>38</v>
      </c>
    </row>
    <row r="3" spans="1:6" x14ac:dyDescent="0.3">
      <c r="A3" s="8" t="s">
        <v>71</v>
      </c>
      <c r="B3" s="9" t="s">
        <v>60</v>
      </c>
      <c r="C3" s="9" t="s">
        <v>72</v>
      </c>
      <c r="D3" s="8" t="s">
        <v>207</v>
      </c>
      <c r="E3" s="9">
        <v>0.1</v>
      </c>
      <c r="F3" s="9" t="s">
        <v>74</v>
      </c>
    </row>
    <row r="4" spans="1:6" x14ac:dyDescent="0.3">
      <c r="A4" s="3" t="s">
        <v>283</v>
      </c>
      <c r="B4" t="s">
        <v>286</v>
      </c>
      <c r="C4" t="s">
        <v>287</v>
      </c>
      <c r="D4" s="3" t="s">
        <v>298</v>
      </c>
      <c r="E4">
        <v>450</v>
      </c>
      <c r="F4" t="s">
        <v>104</v>
      </c>
    </row>
    <row r="5" spans="1:6" x14ac:dyDescent="0.3">
      <c r="A5" s="3" t="s">
        <v>299</v>
      </c>
      <c r="B5" t="s">
        <v>286</v>
      </c>
      <c r="C5" t="s">
        <v>300</v>
      </c>
      <c r="D5" s="3" t="s">
        <v>99</v>
      </c>
      <c r="E5">
        <v>125</v>
      </c>
      <c r="F5" t="s">
        <v>157</v>
      </c>
    </row>
    <row r="6" spans="1:6" x14ac:dyDescent="0.3">
      <c r="A6" s="3" t="s">
        <v>284</v>
      </c>
      <c r="B6" t="s">
        <v>286</v>
      </c>
      <c r="C6" t="s">
        <v>288</v>
      </c>
      <c r="D6" s="3" t="s">
        <v>100</v>
      </c>
      <c r="E6">
        <v>267</v>
      </c>
      <c r="F6" t="s">
        <v>103</v>
      </c>
    </row>
    <row r="7" spans="1:6" x14ac:dyDescent="0.3">
      <c r="A7" s="8" t="s">
        <v>285</v>
      </c>
      <c r="B7" s="9" t="s">
        <v>286</v>
      </c>
      <c r="C7" s="9" t="s">
        <v>289</v>
      </c>
      <c r="D7" s="8" t="s">
        <v>296</v>
      </c>
      <c r="E7" s="11">
        <v>250000</v>
      </c>
      <c r="F7" s="9" t="s">
        <v>107</v>
      </c>
    </row>
    <row r="8" spans="1:6" x14ac:dyDescent="0.3">
      <c r="A8" s="3" t="s">
        <v>81</v>
      </c>
      <c r="B8" t="s">
        <v>75</v>
      </c>
      <c r="C8" t="s">
        <v>76</v>
      </c>
      <c r="D8" s="3" t="s">
        <v>122</v>
      </c>
      <c r="E8">
        <v>0.6</v>
      </c>
      <c r="F8" t="s">
        <v>78</v>
      </c>
    </row>
    <row r="9" spans="1:6" x14ac:dyDescent="0.3">
      <c r="A9" s="3" t="s">
        <v>82</v>
      </c>
      <c r="B9" t="s">
        <v>75</v>
      </c>
      <c r="C9" t="s">
        <v>77</v>
      </c>
      <c r="D9" s="3" t="s">
        <v>123</v>
      </c>
      <c r="E9">
        <v>0.3</v>
      </c>
      <c r="F9" t="s">
        <v>78</v>
      </c>
    </row>
    <row r="10" spans="1:6" x14ac:dyDescent="0.3">
      <c r="A10" s="8" t="s">
        <v>83</v>
      </c>
      <c r="B10" s="9" t="s">
        <v>75</v>
      </c>
      <c r="C10" s="9" t="s">
        <v>79</v>
      </c>
      <c r="D10" s="8" t="s">
        <v>37</v>
      </c>
      <c r="E10" s="9">
        <v>0.06</v>
      </c>
      <c r="F10" s="9" t="s">
        <v>80</v>
      </c>
    </row>
    <row r="11" spans="1:6" x14ac:dyDescent="0.3">
      <c r="A11" s="3" t="s">
        <v>84</v>
      </c>
      <c r="B11" t="s">
        <v>61</v>
      </c>
      <c r="C11" t="s">
        <v>234</v>
      </c>
      <c r="D11" s="3" t="s">
        <v>177</v>
      </c>
      <c r="E11">
        <v>50000</v>
      </c>
      <c r="F11" t="s">
        <v>87</v>
      </c>
    </row>
    <row r="12" spans="1:6" x14ac:dyDescent="0.3">
      <c r="A12" s="3" t="s">
        <v>85</v>
      </c>
      <c r="B12" t="s">
        <v>61</v>
      </c>
      <c r="C12" t="s">
        <v>235</v>
      </c>
      <c r="D12" s="3" t="s">
        <v>178</v>
      </c>
      <c r="E12">
        <v>0.02</v>
      </c>
      <c r="F12" t="s">
        <v>86</v>
      </c>
    </row>
    <row r="13" spans="1:6" x14ac:dyDescent="0.3">
      <c r="A13" s="3" t="s">
        <v>242</v>
      </c>
      <c r="B13" t="s">
        <v>61</v>
      </c>
      <c r="C13" t="s">
        <v>237</v>
      </c>
      <c r="D13" s="3" t="s">
        <v>239</v>
      </c>
      <c r="E13">
        <v>1000</v>
      </c>
      <c r="F13" t="s">
        <v>241</v>
      </c>
    </row>
    <row r="14" spans="1:6" x14ac:dyDescent="0.3">
      <c r="A14" s="8" t="s">
        <v>243</v>
      </c>
      <c r="B14" s="9" t="s">
        <v>61</v>
      </c>
      <c r="C14" s="9" t="s">
        <v>238</v>
      </c>
      <c r="D14" s="8" t="s">
        <v>240</v>
      </c>
      <c r="E14" s="9"/>
      <c r="F14" s="9" t="s">
        <v>34</v>
      </c>
    </row>
    <row r="15" spans="1:6" x14ac:dyDescent="0.3">
      <c r="A15" s="3" t="s">
        <v>244</v>
      </c>
      <c r="B15" t="s">
        <v>236</v>
      </c>
      <c r="C15" t="s">
        <v>251</v>
      </c>
      <c r="D15" s="10" t="s">
        <v>252</v>
      </c>
      <c r="E15">
        <v>0.45</v>
      </c>
      <c r="F15" t="s">
        <v>228</v>
      </c>
    </row>
    <row r="16" spans="1:6" x14ac:dyDescent="0.3">
      <c r="A16" s="3" t="s">
        <v>245</v>
      </c>
      <c r="B16" t="s">
        <v>236</v>
      </c>
      <c r="C16" t="s">
        <v>253</v>
      </c>
      <c r="D16" s="3" t="s">
        <v>254</v>
      </c>
      <c r="E16">
        <v>-2.5</v>
      </c>
      <c r="F16" t="s">
        <v>38</v>
      </c>
    </row>
    <row r="17" spans="1:6" x14ac:dyDescent="0.3">
      <c r="A17" s="3" t="s">
        <v>246</v>
      </c>
      <c r="B17" t="s">
        <v>236</v>
      </c>
      <c r="C17" t="s">
        <v>255</v>
      </c>
      <c r="D17" s="3" t="s">
        <v>256</v>
      </c>
      <c r="E17">
        <v>-3</v>
      </c>
      <c r="F17" t="s">
        <v>38</v>
      </c>
    </row>
    <row r="18" spans="1:6" x14ac:dyDescent="0.3">
      <c r="A18" s="3" t="s">
        <v>247</v>
      </c>
      <c r="B18" t="s">
        <v>236</v>
      </c>
      <c r="C18" t="s">
        <v>257</v>
      </c>
      <c r="D18" s="3" t="s">
        <v>258</v>
      </c>
      <c r="E18">
        <v>1000</v>
      </c>
      <c r="F18" t="s">
        <v>249</v>
      </c>
    </row>
    <row r="19" spans="1:6" x14ac:dyDescent="0.3">
      <c r="A19" s="3" t="s">
        <v>248</v>
      </c>
      <c r="B19" t="s">
        <v>236</v>
      </c>
      <c r="C19" t="s">
        <v>260</v>
      </c>
      <c r="D19" s="3" t="s">
        <v>259</v>
      </c>
      <c r="E19">
        <v>1000</v>
      </c>
      <c r="F19" t="s">
        <v>250</v>
      </c>
    </row>
    <row r="20" spans="1:6" x14ac:dyDescent="0.3">
      <c r="A20" s="3" t="s">
        <v>268</v>
      </c>
      <c r="B20" t="s">
        <v>236</v>
      </c>
      <c r="C20" t="s">
        <v>267</v>
      </c>
      <c r="D20" s="3" t="s">
        <v>269</v>
      </c>
      <c r="E20">
        <v>0.1</v>
      </c>
      <c r="F20" t="s">
        <v>194</v>
      </c>
    </row>
    <row r="21" spans="1:6" x14ac:dyDescent="0.3">
      <c r="A21" s="3" t="s">
        <v>261</v>
      </c>
      <c r="B21" t="s">
        <v>236</v>
      </c>
      <c r="C21" t="s">
        <v>262</v>
      </c>
      <c r="D21" s="3" t="s">
        <v>263</v>
      </c>
      <c r="E21">
        <v>3</v>
      </c>
      <c r="F21" t="s">
        <v>38</v>
      </c>
    </row>
    <row r="22" spans="1:6" x14ac:dyDescent="0.3">
      <c r="A22" s="3" t="s">
        <v>264</v>
      </c>
      <c r="B22" t="s">
        <v>236</v>
      </c>
      <c r="C22" t="s">
        <v>265</v>
      </c>
      <c r="D22" s="3" t="s">
        <v>266</v>
      </c>
      <c r="E22">
        <v>0.6</v>
      </c>
      <c r="F22" t="s">
        <v>194</v>
      </c>
    </row>
    <row r="23" spans="1:6" x14ac:dyDescent="0.3">
      <c r="A23" s="3" t="s">
        <v>270</v>
      </c>
      <c r="B23" t="s">
        <v>236</v>
      </c>
      <c r="C23" t="s">
        <v>271</v>
      </c>
      <c r="D23" s="3" t="s">
        <v>272</v>
      </c>
      <c r="E23">
        <v>0.1</v>
      </c>
      <c r="F23" t="s">
        <v>194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0A6F7-7256-4058-B238-4C7390C489AB}">
  <dimension ref="A1:F33"/>
  <sheetViews>
    <sheetView topLeftCell="A5" workbookViewId="0">
      <selection activeCell="I19" sqref="I19"/>
    </sheetView>
  </sheetViews>
  <sheetFormatPr defaultRowHeight="14.4" x14ac:dyDescent="0.3"/>
  <cols>
    <col min="1" max="1" width="16.88671875" bestFit="1" customWidth="1"/>
    <col min="3" max="3" width="48.33203125" bestFit="1" customWidth="1"/>
  </cols>
  <sheetData>
    <row r="1" spans="1:6" ht="15" thickBot="1" x14ac:dyDescent="0.35">
      <c r="A1" s="5" t="s">
        <v>1</v>
      </c>
      <c r="B1" s="6" t="s">
        <v>59</v>
      </c>
      <c r="C1" s="6" t="s">
        <v>23</v>
      </c>
      <c r="D1" s="5" t="s">
        <v>3</v>
      </c>
      <c r="E1" s="6" t="s">
        <v>24</v>
      </c>
      <c r="F1" s="6" t="s">
        <v>2</v>
      </c>
    </row>
    <row r="2" spans="1:6" ht="15" thickTop="1" x14ac:dyDescent="0.3">
      <c r="A2" s="3" t="s">
        <v>211</v>
      </c>
      <c r="B2" t="s">
        <v>60</v>
      </c>
      <c r="C2" t="s">
        <v>215</v>
      </c>
      <c r="D2" s="3" t="s">
        <v>213</v>
      </c>
      <c r="E2">
        <v>1</v>
      </c>
      <c r="F2" t="s">
        <v>38</v>
      </c>
    </row>
    <row r="3" spans="1:6" x14ac:dyDescent="0.3">
      <c r="A3" s="3" t="s">
        <v>212</v>
      </c>
      <c r="B3" t="s">
        <v>60</v>
      </c>
      <c r="C3" t="s">
        <v>216</v>
      </c>
      <c r="D3" s="3" t="s">
        <v>214</v>
      </c>
      <c r="E3">
        <v>2</v>
      </c>
      <c r="F3" t="s">
        <v>38</v>
      </c>
    </row>
    <row r="4" spans="1:6" x14ac:dyDescent="0.3">
      <c r="A4" s="3" t="s">
        <v>95</v>
      </c>
      <c r="B4" t="s">
        <v>60</v>
      </c>
      <c r="C4" t="s">
        <v>96</v>
      </c>
      <c r="D4" s="3" t="s">
        <v>97</v>
      </c>
      <c r="E4">
        <v>3</v>
      </c>
      <c r="F4" t="s">
        <v>38</v>
      </c>
    </row>
    <row r="5" spans="1:6" x14ac:dyDescent="0.3">
      <c r="A5" s="3" t="s">
        <v>98</v>
      </c>
      <c r="B5" t="s">
        <v>60</v>
      </c>
      <c r="C5" t="s">
        <v>102</v>
      </c>
      <c r="D5" s="3" t="s">
        <v>101</v>
      </c>
      <c r="E5">
        <f>5000/60</f>
        <v>83.333333333333329</v>
      </c>
      <c r="F5" t="s">
        <v>103</v>
      </c>
    </row>
    <row r="6" spans="1:6" x14ac:dyDescent="0.3">
      <c r="A6" s="8" t="s">
        <v>71</v>
      </c>
      <c r="B6" s="9" t="s">
        <v>60</v>
      </c>
      <c r="C6" s="9" t="s">
        <v>105</v>
      </c>
      <c r="D6" s="8" t="s">
        <v>106</v>
      </c>
      <c r="E6" s="9">
        <v>0.12</v>
      </c>
      <c r="F6" s="9" t="s">
        <v>74</v>
      </c>
    </row>
    <row r="7" spans="1:6" x14ac:dyDescent="0.3">
      <c r="A7" s="3" t="s">
        <v>283</v>
      </c>
      <c r="B7" t="s">
        <v>286</v>
      </c>
      <c r="C7" t="s">
        <v>287</v>
      </c>
      <c r="D7" s="3" t="s">
        <v>298</v>
      </c>
      <c r="E7">
        <v>420</v>
      </c>
      <c r="F7" t="s">
        <v>104</v>
      </c>
    </row>
    <row r="8" spans="1:6" x14ac:dyDescent="0.3">
      <c r="A8" s="3" t="s">
        <v>299</v>
      </c>
      <c r="B8" t="s">
        <v>286</v>
      </c>
      <c r="C8" t="s">
        <v>300</v>
      </c>
      <c r="D8" s="3" t="s">
        <v>99</v>
      </c>
      <c r="E8">
        <v>125</v>
      </c>
      <c r="F8" t="s">
        <v>157</v>
      </c>
    </row>
    <row r="9" spans="1:6" x14ac:dyDescent="0.3">
      <c r="A9" s="3" t="s">
        <v>284</v>
      </c>
      <c r="B9" t="s">
        <v>286</v>
      </c>
      <c r="C9" t="s">
        <v>288</v>
      </c>
      <c r="D9" s="3" t="s">
        <v>100</v>
      </c>
      <c r="E9">
        <v>267</v>
      </c>
      <c r="F9" t="s">
        <v>103</v>
      </c>
    </row>
    <row r="10" spans="1:6" x14ac:dyDescent="0.3">
      <c r="A10" s="3" t="s">
        <v>285</v>
      </c>
      <c r="B10" t="s">
        <v>286</v>
      </c>
      <c r="C10" t="s">
        <v>293</v>
      </c>
      <c r="D10" s="3" t="s">
        <v>296</v>
      </c>
      <c r="E10" s="7">
        <v>239000</v>
      </c>
      <c r="F10" t="s">
        <v>107</v>
      </c>
    </row>
    <row r="11" spans="1:6" x14ac:dyDescent="0.3">
      <c r="A11" s="8" t="s">
        <v>291</v>
      </c>
      <c r="B11" s="9" t="s">
        <v>286</v>
      </c>
      <c r="C11" s="9" t="s">
        <v>230</v>
      </c>
      <c r="D11" s="8" t="s">
        <v>295</v>
      </c>
      <c r="E11" s="11">
        <v>1373</v>
      </c>
      <c r="F11" s="9" t="s">
        <v>5</v>
      </c>
    </row>
    <row r="12" spans="1:6" x14ac:dyDescent="0.3">
      <c r="A12" s="3" t="s">
        <v>108</v>
      </c>
      <c r="B12" t="s">
        <v>62</v>
      </c>
      <c r="C12" t="s">
        <v>109</v>
      </c>
      <c r="D12" s="3" t="s">
        <v>110</v>
      </c>
      <c r="E12">
        <v>7.3999999999999996E-2</v>
      </c>
      <c r="F12" t="s">
        <v>111</v>
      </c>
    </row>
    <row r="13" spans="1:6" x14ac:dyDescent="0.3">
      <c r="A13" s="3" t="s">
        <v>114</v>
      </c>
      <c r="B13" t="s">
        <v>62</v>
      </c>
      <c r="C13" t="s">
        <v>117</v>
      </c>
      <c r="D13" s="3" t="s">
        <v>112</v>
      </c>
      <c r="E13" s="7">
        <v>1.1E-4</v>
      </c>
      <c r="F13" t="s">
        <v>116</v>
      </c>
    </row>
    <row r="14" spans="1:6" x14ac:dyDescent="0.3">
      <c r="A14" s="3" t="s">
        <v>115</v>
      </c>
      <c r="B14" t="s">
        <v>62</v>
      </c>
      <c r="C14" t="s">
        <v>118</v>
      </c>
      <c r="D14" s="3" t="s">
        <v>113</v>
      </c>
      <c r="E14" s="7">
        <v>3.4000000000000002E-4</v>
      </c>
      <c r="F14" t="s">
        <v>116</v>
      </c>
    </row>
    <row r="15" spans="1:6" x14ac:dyDescent="0.3">
      <c r="A15" s="3" t="s">
        <v>210</v>
      </c>
      <c r="B15" t="s">
        <v>62</v>
      </c>
      <c r="C15" t="s">
        <v>208</v>
      </c>
      <c r="D15" s="3" t="s">
        <v>209</v>
      </c>
      <c r="E15" s="7">
        <v>2.1000000000000001E-4</v>
      </c>
      <c r="F15" t="s">
        <v>116</v>
      </c>
    </row>
    <row r="16" spans="1:6" x14ac:dyDescent="0.3">
      <c r="A16" s="8" t="s">
        <v>119</v>
      </c>
      <c r="B16" s="9" t="s">
        <v>62</v>
      </c>
      <c r="C16" s="9" t="s">
        <v>120</v>
      </c>
      <c r="D16" s="8" t="s">
        <v>121</v>
      </c>
      <c r="E16" s="11">
        <v>4.8500000000000001E-3</v>
      </c>
      <c r="F16" s="9" t="s">
        <v>58</v>
      </c>
    </row>
    <row r="17" spans="1:6" x14ac:dyDescent="0.3">
      <c r="A17" s="3" t="s">
        <v>82</v>
      </c>
      <c r="B17" t="s">
        <v>75</v>
      </c>
      <c r="C17" t="s">
        <v>77</v>
      </c>
      <c r="D17" s="3" t="s">
        <v>123</v>
      </c>
      <c r="E17">
        <v>0.3</v>
      </c>
      <c r="F17" t="s">
        <v>78</v>
      </c>
    </row>
    <row r="18" spans="1:6" x14ac:dyDescent="0.3">
      <c r="A18" s="3" t="s">
        <v>83</v>
      </c>
      <c r="B18" t="s">
        <v>75</v>
      </c>
      <c r="C18" t="s">
        <v>79</v>
      </c>
      <c r="D18" t="s">
        <v>37</v>
      </c>
      <c r="E18" s="13">
        <v>0.06</v>
      </c>
      <c r="F18" t="s">
        <v>80</v>
      </c>
    </row>
    <row r="19" spans="1:6" x14ac:dyDescent="0.3">
      <c r="A19" s="3" t="s">
        <v>205</v>
      </c>
      <c r="B19" t="s">
        <v>75</v>
      </c>
      <c r="C19" t="s">
        <v>203</v>
      </c>
      <c r="D19" s="3" t="s">
        <v>176</v>
      </c>
      <c r="E19" s="7">
        <v>1.2E-2</v>
      </c>
      <c r="F19" t="s">
        <v>38</v>
      </c>
    </row>
    <row r="20" spans="1:6" x14ac:dyDescent="0.3">
      <c r="A20" s="8" t="s">
        <v>206</v>
      </c>
      <c r="B20" s="9" t="s">
        <v>75</v>
      </c>
      <c r="C20" s="9" t="s">
        <v>204</v>
      </c>
      <c r="D20" s="8" t="s">
        <v>175</v>
      </c>
      <c r="E20" s="11">
        <v>1.7000000000000001E-2</v>
      </c>
      <c r="F20" s="9" t="s">
        <v>38</v>
      </c>
    </row>
    <row r="21" spans="1:6" x14ac:dyDescent="0.3">
      <c r="A21" s="3" t="s">
        <v>84</v>
      </c>
      <c r="B21" t="s">
        <v>61</v>
      </c>
      <c r="C21" t="s">
        <v>234</v>
      </c>
      <c r="D21" s="3" t="s">
        <v>177</v>
      </c>
      <c r="E21">
        <v>50000</v>
      </c>
      <c r="F21" t="s">
        <v>87</v>
      </c>
    </row>
    <row r="22" spans="1:6" x14ac:dyDescent="0.3">
      <c r="A22" s="3" t="s">
        <v>85</v>
      </c>
      <c r="B22" t="s">
        <v>61</v>
      </c>
      <c r="C22" t="s">
        <v>235</v>
      </c>
      <c r="D22" s="3" t="s">
        <v>178</v>
      </c>
      <c r="E22">
        <v>0.01</v>
      </c>
      <c r="F22" t="s">
        <v>86</v>
      </c>
    </row>
    <row r="23" spans="1:6" x14ac:dyDescent="0.3">
      <c r="A23" s="3" t="s">
        <v>242</v>
      </c>
      <c r="B23" t="s">
        <v>61</v>
      </c>
      <c r="C23" t="s">
        <v>237</v>
      </c>
      <c r="D23" s="3" t="s">
        <v>239</v>
      </c>
      <c r="E23">
        <v>1000</v>
      </c>
      <c r="F23" t="s">
        <v>241</v>
      </c>
    </row>
    <row r="24" spans="1:6" x14ac:dyDescent="0.3">
      <c r="A24" s="8" t="s">
        <v>243</v>
      </c>
      <c r="B24" s="9" t="s">
        <v>61</v>
      </c>
      <c r="C24" s="9" t="s">
        <v>238</v>
      </c>
      <c r="D24" s="8" t="s">
        <v>240</v>
      </c>
      <c r="E24" s="9"/>
      <c r="F24" s="9" t="s">
        <v>34</v>
      </c>
    </row>
    <row r="25" spans="1:6" x14ac:dyDescent="0.3">
      <c r="A25" s="3" t="s">
        <v>244</v>
      </c>
      <c r="B25" t="s">
        <v>236</v>
      </c>
      <c r="C25" t="s">
        <v>251</v>
      </c>
      <c r="D25" s="10" t="s">
        <v>252</v>
      </c>
      <c r="E25">
        <v>0.45</v>
      </c>
      <c r="F25" t="s">
        <v>228</v>
      </c>
    </row>
    <row r="26" spans="1:6" x14ac:dyDescent="0.3">
      <c r="A26" s="3" t="s">
        <v>245</v>
      </c>
      <c r="B26" t="s">
        <v>236</v>
      </c>
      <c r="C26" t="s">
        <v>253</v>
      </c>
      <c r="D26" s="3" t="s">
        <v>254</v>
      </c>
      <c r="E26">
        <v>-2.5</v>
      </c>
      <c r="F26" t="s">
        <v>38</v>
      </c>
    </row>
    <row r="27" spans="1:6" x14ac:dyDescent="0.3">
      <c r="A27" s="3" t="s">
        <v>246</v>
      </c>
      <c r="B27" t="s">
        <v>236</v>
      </c>
      <c r="C27" t="s">
        <v>255</v>
      </c>
      <c r="D27" s="3" t="s">
        <v>256</v>
      </c>
      <c r="E27">
        <v>-3</v>
      </c>
      <c r="F27" t="s">
        <v>38</v>
      </c>
    </row>
    <row r="28" spans="1:6" x14ac:dyDescent="0.3">
      <c r="A28" s="3" t="s">
        <v>247</v>
      </c>
      <c r="B28" t="s">
        <v>236</v>
      </c>
      <c r="C28" t="s">
        <v>257</v>
      </c>
      <c r="D28" s="3" t="s">
        <v>258</v>
      </c>
      <c r="E28">
        <v>1000</v>
      </c>
      <c r="F28" t="s">
        <v>249</v>
      </c>
    </row>
    <row r="29" spans="1:6" x14ac:dyDescent="0.3">
      <c r="A29" s="3" t="s">
        <v>248</v>
      </c>
      <c r="B29" t="s">
        <v>236</v>
      </c>
      <c r="C29" t="s">
        <v>260</v>
      </c>
      <c r="D29" s="3" t="s">
        <v>259</v>
      </c>
      <c r="E29">
        <v>1000</v>
      </c>
      <c r="F29" t="s">
        <v>250</v>
      </c>
    </row>
    <row r="30" spans="1:6" x14ac:dyDescent="0.3">
      <c r="A30" s="3" t="s">
        <v>268</v>
      </c>
      <c r="B30" t="s">
        <v>236</v>
      </c>
      <c r="C30" t="s">
        <v>267</v>
      </c>
      <c r="D30" s="3" t="s">
        <v>269</v>
      </c>
      <c r="E30">
        <v>0.1</v>
      </c>
      <c r="F30" t="s">
        <v>194</v>
      </c>
    </row>
    <row r="31" spans="1:6" x14ac:dyDescent="0.3">
      <c r="A31" s="3" t="s">
        <v>261</v>
      </c>
      <c r="B31" t="s">
        <v>236</v>
      </c>
      <c r="C31" t="s">
        <v>262</v>
      </c>
      <c r="D31" s="3" t="s">
        <v>263</v>
      </c>
      <c r="E31">
        <v>3</v>
      </c>
      <c r="F31" t="s">
        <v>38</v>
      </c>
    </row>
    <row r="32" spans="1:6" x14ac:dyDescent="0.3">
      <c r="A32" s="3" t="s">
        <v>264</v>
      </c>
      <c r="B32" t="s">
        <v>236</v>
      </c>
      <c r="C32" t="s">
        <v>265</v>
      </c>
      <c r="D32" s="3" t="s">
        <v>266</v>
      </c>
      <c r="E32">
        <v>0.6</v>
      </c>
      <c r="F32" t="s">
        <v>194</v>
      </c>
    </row>
    <row r="33" spans="1:6" x14ac:dyDescent="0.3">
      <c r="A33" s="3" t="s">
        <v>270</v>
      </c>
      <c r="B33" t="s">
        <v>236</v>
      </c>
      <c r="C33" t="s">
        <v>271</v>
      </c>
      <c r="D33" s="3" t="s">
        <v>272</v>
      </c>
      <c r="E33">
        <v>0.1</v>
      </c>
      <c r="F33" t="s">
        <v>194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5D35A-F197-4EB0-88CD-0BBC2A0271CA}">
  <dimension ref="A1:F38"/>
  <sheetViews>
    <sheetView topLeftCell="A10" workbookViewId="0">
      <selection activeCell="E27" sqref="E27"/>
    </sheetView>
  </sheetViews>
  <sheetFormatPr defaultRowHeight="14.4" x14ac:dyDescent="0.3"/>
  <cols>
    <col min="1" max="1" width="18.44140625" bestFit="1" customWidth="1"/>
    <col min="3" max="3" width="48.33203125" bestFit="1" customWidth="1"/>
  </cols>
  <sheetData>
    <row r="1" spans="1:6" ht="15" thickBot="1" x14ac:dyDescent="0.35">
      <c r="A1" s="5" t="s">
        <v>1</v>
      </c>
      <c r="B1" s="6" t="s">
        <v>59</v>
      </c>
      <c r="C1" s="6" t="s">
        <v>23</v>
      </c>
      <c r="D1" s="5" t="s">
        <v>3</v>
      </c>
      <c r="E1" s="6" t="s">
        <v>24</v>
      </c>
      <c r="F1" s="6" t="s">
        <v>2</v>
      </c>
    </row>
    <row r="2" spans="1:6" ht="15" thickTop="1" x14ac:dyDescent="0.3">
      <c r="A2" s="3" t="s">
        <v>124</v>
      </c>
      <c r="B2" t="s">
        <v>60</v>
      </c>
      <c r="C2" t="s">
        <v>125</v>
      </c>
      <c r="D2" s="3" t="s">
        <v>126</v>
      </c>
      <c r="E2">
        <v>8000</v>
      </c>
      <c r="F2" t="s">
        <v>127</v>
      </c>
    </row>
    <row r="3" spans="1:6" x14ac:dyDescent="0.3">
      <c r="A3" s="3" t="s">
        <v>128</v>
      </c>
      <c r="B3" t="s">
        <v>60</v>
      </c>
      <c r="C3" t="s">
        <v>129</v>
      </c>
      <c r="D3" s="3" t="s">
        <v>229</v>
      </c>
      <c r="E3">
        <v>1</v>
      </c>
      <c r="F3" t="s">
        <v>38</v>
      </c>
    </row>
    <row r="4" spans="1:6" x14ac:dyDescent="0.3">
      <c r="A4" s="3" t="s">
        <v>130</v>
      </c>
      <c r="B4" t="s">
        <v>60</v>
      </c>
      <c r="C4" t="s">
        <v>131</v>
      </c>
      <c r="D4" s="3" t="s">
        <v>132</v>
      </c>
      <c r="E4">
        <v>1</v>
      </c>
      <c r="F4" t="s">
        <v>38</v>
      </c>
    </row>
    <row r="5" spans="1:6" x14ac:dyDescent="0.3">
      <c r="A5" s="3" t="s">
        <v>232</v>
      </c>
      <c r="B5" t="s">
        <v>62</v>
      </c>
      <c r="C5" t="s">
        <v>231</v>
      </c>
      <c r="D5" s="3" t="s">
        <v>233</v>
      </c>
      <c r="E5" s="7">
        <v>6</v>
      </c>
      <c r="F5" t="s">
        <v>38</v>
      </c>
    </row>
    <row r="6" spans="1:6" x14ac:dyDescent="0.3">
      <c r="A6" s="3" t="s">
        <v>154</v>
      </c>
      <c r="B6" t="s">
        <v>60</v>
      </c>
      <c r="C6" t="s">
        <v>172</v>
      </c>
      <c r="D6" s="3" t="s">
        <v>169</v>
      </c>
      <c r="E6">
        <v>650</v>
      </c>
      <c r="F6" t="s">
        <v>4</v>
      </c>
    </row>
    <row r="7" spans="1:6" x14ac:dyDescent="0.3">
      <c r="A7" s="3" t="s">
        <v>155</v>
      </c>
      <c r="B7" t="s">
        <v>60</v>
      </c>
      <c r="C7" t="s">
        <v>173</v>
      </c>
      <c r="D7" s="3" t="s">
        <v>170</v>
      </c>
      <c r="E7">
        <v>750</v>
      </c>
      <c r="F7" t="s">
        <v>5</v>
      </c>
    </row>
    <row r="8" spans="1:6" x14ac:dyDescent="0.3">
      <c r="A8" s="3" t="s">
        <v>156</v>
      </c>
      <c r="B8" t="s">
        <v>60</v>
      </c>
      <c r="C8" t="s">
        <v>174</v>
      </c>
      <c r="D8" s="3" t="s">
        <v>171</v>
      </c>
      <c r="E8">
        <v>25</v>
      </c>
      <c r="F8" t="s">
        <v>157</v>
      </c>
    </row>
    <row r="9" spans="1:6" x14ac:dyDescent="0.3">
      <c r="A9" s="3" t="s">
        <v>223</v>
      </c>
      <c r="B9" t="s">
        <v>60</v>
      </c>
      <c r="C9" t="s">
        <v>174</v>
      </c>
      <c r="D9" s="3" t="s">
        <v>224</v>
      </c>
      <c r="E9">
        <v>150</v>
      </c>
      <c r="F9" t="s">
        <v>157</v>
      </c>
    </row>
    <row r="10" spans="1:6" x14ac:dyDescent="0.3">
      <c r="A10" s="8" t="s">
        <v>217</v>
      </c>
      <c r="B10" s="12" t="s">
        <v>60</v>
      </c>
      <c r="C10" s="9" t="s">
        <v>222</v>
      </c>
      <c r="D10" s="8" t="s">
        <v>221</v>
      </c>
      <c r="E10" s="9">
        <v>0.4</v>
      </c>
      <c r="F10" s="9" t="s">
        <v>200</v>
      </c>
    </row>
    <row r="11" spans="1:6" ht="13.2" customHeight="1" x14ac:dyDescent="0.3">
      <c r="A11" s="3" t="s">
        <v>285</v>
      </c>
      <c r="B11" t="s">
        <v>286</v>
      </c>
      <c r="C11" t="s">
        <v>293</v>
      </c>
      <c r="D11" s="3" t="s">
        <v>296</v>
      </c>
      <c r="E11" s="7">
        <v>250000</v>
      </c>
      <c r="F11" t="s">
        <v>107</v>
      </c>
    </row>
    <row r="12" spans="1:6" ht="13.2" customHeight="1" x14ac:dyDescent="0.3">
      <c r="A12" s="3" t="s">
        <v>299</v>
      </c>
      <c r="B12" t="s">
        <v>286</v>
      </c>
      <c r="C12" t="s">
        <v>300</v>
      </c>
      <c r="D12" s="3" t="s">
        <v>99</v>
      </c>
      <c r="E12">
        <v>150</v>
      </c>
      <c r="F12" t="s">
        <v>157</v>
      </c>
    </row>
    <row r="13" spans="1:6" x14ac:dyDescent="0.3">
      <c r="A13" s="8" t="s">
        <v>291</v>
      </c>
      <c r="B13" s="9" t="s">
        <v>286</v>
      </c>
      <c r="C13" s="9" t="s">
        <v>294</v>
      </c>
      <c r="D13" s="8" t="s">
        <v>295</v>
      </c>
      <c r="E13" s="11">
        <v>1373</v>
      </c>
      <c r="F13" s="9" t="s">
        <v>5</v>
      </c>
    </row>
    <row r="14" spans="1:6" x14ac:dyDescent="0.3">
      <c r="A14" s="3" t="s">
        <v>133</v>
      </c>
      <c r="B14" t="s">
        <v>62</v>
      </c>
      <c r="C14" t="s">
        <v>134</v>
      </c>
      <c r="D14" s="3" t="s">
        <v>137</v>
      </c>
      <c r="E14">
        <v>0.3</v>
      </c>
      <c r="F14" t="s">
        <v>4</v>
      </c>
    </row>
    <row r="15" spans="1:6" x14ac:dyDescent="0.3">
      <c r="A15" s="3" t="s">
        <v>141</v>
      </c>
      <c r="B15" t="s">
        <v>62</v>
      </c>
      <c r="C15" t="s">
        <v>135</v>
      </c>
      <c r="D15" s="3" t="s">
        <v>136</v>
      </c>
      <c r="E15" s="7">
        <v>4.0000000000000001E-3</v>
      </c>
      <c r="F15" t="s">
        <v>58</v>
      </c>
    </row>
    <row r="16" spans="1:6" x14ac:dyDescent="0.3">
      <c r="A16" s="3" t="s">
        <v>138</v>
      </c>
      <c r="B16" t="s">
        <v>62</v>
      </c>
      <c r="C16" t="s">
        <v>139</v>
      </c>
      <c r="D16" s="3" t="s">
        <v>140</v>
      </c>
      <c r="E16">
        <v>0.5</v>
      </c>
      <c r="F16" t="s">
        <v>4</v>
      </c>
    </row>
    <row r="17" spans="1:6" x14ac:dyDescent="0.3">
      <c r="A17" s="3" t="s">
        <v>142</v>
      </c>
      <c r="B17" t="s">
        <v>62</v>
      </c>
      <c r="C17" t="s">
        <v>143</v>
      </c>
      <c r="D17" s="3" t="s">
        <v>144</v>
      </c>
      <c r="E17" s="7">
        <v>2E-3</v>
      </c>
      <c r="F17" t="s">
        <v>58</v>
      </c>
    </row>
    <row r="18" spans="1:6" x14ac:dyDescent="0.3">
      <c r="A18" s="3" t="s">
        <v>145</v>
      </c>
      <c r="B18" t="s">
        <v>62</v>
      </c>
      <c r="C18" t="s">
        <v>151</v>
      </c>
      <c r="D18" s="3" t="s">
        <v>148</v>
      </c>
      <c r="E18" s="7">
        <v>1.84E-2</v>
      </c>
      <c r="F18" t="s">
        <v>73</v>
      </c>
    </row>
    <row r="19" spans="1:6" x14ac:dyDescent="0.3">
      <c r="A19" s="3" t="s">
        <v>146</v>
      </c>
      <c r="B19" t="s">
        <v>62</v>
      </c>
      <c r="C19" t="s">
        <v>152</v>
      </c>
      <c r="D19" s="3" t="s">
        <v>149</v>
      </c>
      <c r="E19" s="7">
        <v>2.3599999999999999E-2</v>
      </c>
      <c r="F19" t="s">
        <v>73</v>
      </c>
    </row>
    <row r="20" spans="1:6" x14ac:dyDescent="0.3">
      <c r="A20" s="3" t="s">
        <v>147</v>
      </c>
      <c r="B20" t="s">
        <v>62</v>
      </c>
      <c r="C20" t="s">
        <v>153</v>
      </c>
      <c r="D20" s="3" t="s">
        <v>150</v>
      </c>
      <c r="E20" s="7">
        <v>1.34E-2</v>
      </c>
      <c r="F20" t="s">
        <v>73</v>
      </c>
    </row>
    <row r="21" spans="1:6" x14ac:dyDescent="0.3">
      <c r="A21" s="3" t="s">
        <v>218</v>
      </c>
      <c r="B21" t="s">
        <v>62</v>
      </c>
      <c r="C21" t="s">
        <v>219</v>
      </c>
      <c r="D21" s="3" t="s">
        <v>220</v>
      </c>
      <c r="E21">
        <v>2.2000000000000002</v>
      </c>
      <c r="F21" t="s">
        <v>58</v>
      </c>
    </row>
    <row r="22" spans="1:6" x14ac:dyDescent="0.3">
      <c r="A22" s="3" t="s">
        <v>158</v>
      </c>
      <c r="B22" t="s">
        <v>62</v>
      </c>
      <c r="C22" t="s">
        <v>159</v>
      </c>
      <c r="D22" s="3" t="s">
        <v>160</v>
      </c>
      <c r="E22" s="7">
        <v>1E-3</v>
      </c>
      <c r="F22" t="s">
        <v>58</v>
      </c>
    </row>
    <row r="23" spans="1:6" x14ac:dyDescent="0.3">
      <c r="A23" s="3" t="s">
        <v>161</v>
      </c>
      <c r="B23" t="s">
        <v>62</v>
      </c>
      <c r="C23" t="s">
        <v>162</v>
      </c>
      <c r="D23" s="3" t="s">
        <v>163</v>
      </c>
      <c r="E23" s="7">
        <v>6.4999999999999997E-4</v>
      </c>
      <c r="F23" t="s">
        <v>164</v>
      </c>
    </row>
    <row r="24" spans="1:6" x14ac:dyDescent="0.3">
      <c r="A24" s="3" t="s">
        <v>165</v>
      </c>
      <c r="B24" t="s">
        <v>62</v>
      </c>
      <c r="C24" t="s">
        <v>225</v>
      </c>
      <c r="D24" s="3" t="s">
        <v>166</v>
      </c>
      <c r="E24" s="7">
        <v>1.4999999999999999E-4</v>
      </c>
      <c r="F24" t="s">
        <v>58</v>
      </c>
    </row>
    <row r="25" spans="1:6" x14ac:dyDescent="0.3">
      <c r="A25" s="8" t="s">
        <v>167</v>
      </c>
      <c r="B25" s="9" t="s">
        <v>62</v>
      </c>
      <c r="C25" s="9" t="s">
        <v>226</v>
      </c>
      <c r="D25" s="8" t="s">
        <v>168</v>
      </c>
      <c r="E25" s="11">
        <v>1.2E-4</v>
      </c>
      <c r="F25" s="9" t="s">
        <v>58</v>
      </c>
    </row>
    <row r="26" spans="1:6" x14ac:dyDescent="0.3">
      <c r="A26" s="3" t="s">
        <v>84</v>
      </c>
      <c r="B26" t="s">
        <v>61</v>
      </c>
      <c r="C26" t="s">
        <v>234</v>
      </c>
      <c r="D26" s="3" t="s">
        <v>177</v>
      </c>
      <c r="E26">
        <v>200</v>
      </c>
      <c r="F26" t="s">
        <v>87</v>
      </c>
    </row>
    <row r="27" spans="1:6" x14ac:dyDescent="0.3">
      <c r="A27" s="3" t="s">
        <v>85</v>
      </c>
      <c r="B27" t="s">
        <v>61</v>
      </c>
      <c r="C27" t="s">
        <v>235</v>
      </c>
      <c r="D27" s="3" t="s">
        <v>178</v>
      </c>
      <c r="E27">
        <v>0.06</v>
      </c>
      <c r="F27" t="s">
        <v>86</v>
      </c>
    </row>
    <row r="28" spans="1:6" x14ac:dyDescent="0.3">
      <c r="A28" s="3" t="s">
        <v>242</v>
      </c>
      <c r="B28" t="s">
        <v>61</v>
      </c>
      <c r="C28" t="s">
        <v>237</v>
      </c>
      <c r="D28" s="3" t="s">
        <v>239</v>
      </c>
      <c r="E28">
        <v>1000</v>
      </c>
      <c r="F28" t="s">
        <v>241</v>
      </c>
    </row>
    <row r="29" spans="1:6" x14ac:dyDescent="0.3">
      <c r="A29" s="8" t="s">
        <v>243</v>
      </c>
      <c r="B29" s="9" t="s">
        <v>61</v>
      </c>
      <c r="C29" s="9" t="s">
        <v>238</v>
      </c>
      <c r="D29" s="8" t="s">
        <v>240</v>
      </c>
      <c r="E29" s="9"/>
      <c r="F29" s="9" t="s">
        <v>34</v>
      </c>
    </row>
    <row r="30" spans="1:6" x14ac:dyDescent="0.3">
      <c r="A30" s="3" t="s">
        <v>244</v>
      </c>
      <c r="B30" t="s">
        <v>236</v>
      </c>
      <c r="C30" t="s">
        <v>251</v>
      </c>
      <c r="D30" s="10" t="s">
        <v>252</v>
      </c>
      <c r="E30">
        <v>0.45</v>
      </c>
      <c r="F30" t="s">
        <v>228</v>
      </c>
    </row>
    <row r="31" spans="1:6" x14ac:dyDescent="0.3">
      <c r="A31" s="3" t="s">
        <v>245</v>
      </c>
      <c r="B31" t="s">
        <v>236</v>
      </c>
      <c r="C31" t="s">
        <v>253</v>
      </c>
      <c r="D31" s="3" t="s">
        <v>254</v>
      </c>
      <c r="E31">
        <v>-2.5</v>
      </c>
      <c r="F31" t="s">
        <v>38</v>
      </c>
    </row>
    <row r="32" spans="1:6" x14ac:dyDescent="0.3">
      <c r="A32" s="3" t="s">
        <v>246</v>
      </c>
      <c r="B32" t="s">
        <v>236</v>
      </c>
      <c r="C32" t="s">
        <v>255</v>
      </c>
      <c r="D32" s="3" t="s">
        <v>256</v>
      </c>
      <c r="E32">
        <v>-3</v>
      </c>
      <c r="F32" t="s">
        <v>38</v>
      </c>
    </row>
    <row r="33" spans="1:6" x14ac:dyDescent="0.3">
      <c r="A33" s="3" t="s">
        <v>247</v>
      </c>
      <c r="B33" t="s">
        <v>236</v>
      </c>
      <c r="C33" t="s">
        <v>257</v>
      </c>
      <c r="D33" s="3" t="s">
        <v>258</v>
      </c>
      <c r="E33">
        <v>1000</v>
      </c>
      <c r="F33" t="s">
        <v>249</v>
      </c>
    </row>
    <row r="34" spans="1:6" x14ac:dyDescent="0.3">
      <c r="A34" s="3" t="s">
        <v>248</v>
      </c>
      <c r="B34" t="s">
        <v>236</v>
      </c>
      <c r="C34" t="s">
        <v>260</v>
      </c>
      <c r="D34" s="3" t="s">
        <v>259</v>
      </c>
      <c r="E34">
        <v>1000</v>
      </c>
      <c r="F34" t="s">
        <v>250</v>
      </c>
    </row>
    <row r="35" spans="1:6" x14ac:dyDescent="0.3">
      <c r="A35" s="3" t="s">
        <v>268</v>
      </c>
      <c r="B35" t="s">
        <v>236</v>
      </c>
      <c r="C35" t="s">
        <v>267</v>
      </c>
      <c r="D35" s="3" t="s">
        <v>269</v>
      </c>
      <c r="E35">
        <v>0.1</v>
      </c>
      <c r="F35" t="s">
        <v>194</v>
      </c>
    </row>
    <row r="36" spans="1:6" x14ac:dyDescent="0.3">
      <c r="A36" s="3" t="s">
        <v>261</v>
      </c>
      <c r="B36" t="s">
        <v>236</v>
      </c>
      <c r="C36" t="s">
        <v>262</v>
      </c>
      <c r="D36" s="3" t="s">
        <v>263</v>
      </c>
      <c r="E36">
        <v>3</v>
      </c>
      <c r="F36" t="s">
        <v>38</v>
      </c>
    </row>
    <row r="37" spans="1:6" x14ac:dyDescent="0.3">
      <c r="A37" s="3" t="s">
        <v>264</v>
      </c>
      <c r="B37" t="s">
        <v>236</v>
      </c>
      <c r="C37" t="s">
        <v>265</v>
      </c>
      <c r="D37" s="3" t="s">
        <v>266</v>
      </c>
      <c r="E37">
        <v>0.6</v>
      </c>
      <c r="F37" t="s">
        <v>194</v>
      </c>
    </row>
    <row r="38" spans="1:6" x14ac:dyDescent="0.3">
      <c r="A38" s="3" t="s">
        <v>270</v>
      </c>
      <c r="B38" t="s">
        <v>236</v>
      </c>
      <c r="C38" t="s">
        <v>271</v>
      </c>
      <c r="D38" s="3" t="s">
        <v>272</v>
      </c>
      <c r="E38">
        <v>0.1</v>
      </c>
      <c r="F38" t="s">
        <v>194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D1B2C-94E2-459A-81F7-2E9B24A83AD3}">
  <dimension ref="A1:F23"/>
  <sheetViews>
    <sheetView tabSelected="1" workbookViewId="0">
      <selection activeCell="E12" sqref="E12"/>
    </sheetView>
  </sheetViews>
  <sheetFormatPr defaultRowHeight="14.4" x14ac:dyDescent="0.3"/>
  <cols>
    <col min="1" max="1" width="19.33203125" bestFit="1" customWidth="1"/>
    <col min="2" max="2" width="9.6640625" customWidth="1"/>
    <col min="3" max="3" width="48.33203125" bestFit="1" customWidth="1"/>
  </cols>
  <sheetData>
    <row r="1" spans="1:6" ht="15" thickBot="1" x14ac:dyDescent="0.35">
      <c r="A1" s="5" t="s">
        <v>1</v>
      </c>
      <c r="B1" s="6" t="s">
        <v>59</v>
      </c>
      <c r="C1" s="6" t="s">
        <v>23</v>
      </c>
      <c r="D1" s="5" t="s">
        <v>3</v>
      </c>
      <c r="E1" s="6" t="s">
        <v>24</v>
      </c>
      <c r="F1" s="6" t="s">
        <v>2</v>
      </c>
    </row>
    <row r="2" spans="1:6" ht="15" thickTop="1" x14ac:dyDescent="0.3">
      <c r="A2" s="3" t="s">
        <v>285</v>
      </c>
      <c r="B2" t="s">
        <v>286</v>
      </c>
      <c r="C2" t="s">
        <v>293</v>
      </c>
      <c r="D2" s="3" t="s">
        <v>290</v>
      </c>
      <c r="E2" s="7">
        <v>250000</v>
      </c>
      <c r="F2" t="s">
        <v>107</v>
      </c>
    </row>
    <row r="3" spans="1:6" x14ac:dyDescent="0.3">
      <c r="A3" s="3" t="s">
        <v>299</v>
      </c>
      <c r="B3" t="s">
        <v>286</v>
      </c>
      <c r="C3" t="s">
        <v>300</v>
      </c>
      <c r="D3" s="3" t="s">
        <v>99</v>
      </c>
      <c r="E3">
        <v>150</v>
      </c>
      <c r="F3" t="s">
        <v>157</v>
      </c>
    </row>
    <row r="4" spans="1:6" x14ac:dyDescent="0.3">
      <c r="A4" s="8" t="s">
        <v>291</v>
      </c>
      <c r="B4" s="9" t="s">
        <v>286</v>
      </c>
      <c r="C4" s="9" t="s">
        <v>294</v>
      </c>
      <c r="D4" s="8" t="s">
        <v>292</v>
      </c>
      <c r="E4" s="11">
        <v>971</v>
      </c>
      <c r="F4" s="9" t="s">
        <v>5</v>
      </c>
    </row>
    <row r="5" spans="1:6" x14ac:dyDescent="0.3">
      <c r="A5" s="3" t="s">
        <v>57</v>
      </c>
      <c r="B5" t="s">
        <v>62</v>
      </c>
      <c r="C5" t="s">
        <v>282</v>
      </c>
      <c r="D5" s="3" t="s">
        <v>227</v>
      </c>
      <c r="E5" s="7">
        <v>4.0000000000000001E-3</v>
      </c>
      <c r="F5" t="s">
        <v>58</v>
      </c>
    </row>
    <row r="6" spans="1:6" x14ac:dyDescent="0.3">
      <c r="A6" s="3" t="s">
        <v>181</v>
      </c>
      <c r="B6" t="s">
        <v>62</v>
      </c>
      <c r="C6" t="s">
        <v>190</v>
      </c>
      <c r="D6" s="3" t="s">
        <v>184</v>
      </c>
      <c r="E6">
        <v>360</v>
      </c>
      <c r="F6" t="s">
        <v>4</v>
      </c>
    </row>
    <row r="7" spans="1:6" x14ac:dyDescent="0.3">
      <c r="A7" s="3" t="s">
        <v>180</v>
      </c>
      <c r="B7" t="s">
        <v>62</v>
      </c>
      <c r="C7" t="s">
        <v>188</v>
      </c>
      <c r="D7" s="3" t="s">
        <v>185</v>
      </c>
      <c r="E7">
        <v>400</v>
      </c>
      <c r="F7" t="s">
        <v>4</v>
      </c>
    </row>
    <row r="8" spans="1:6" x14ac:dyDescent="0.3">
      <c r="A8" s="3" t="s">
        <v>179</v>
      </c>
      <c r="B8" t="s">
        <v>62</v>
      </c>
      <c r="C8" t="s">
        <v>189</v>
      </c>
      <c r="D8" s="3" t="s">
        <v>186</v>
      </c>
      <c r="E8">
        <v>275</v>
      </c>
      <c r="F8" t="s">
        <v>4</v>
      </c>
    </row>
    <row r="9" spans="1:6" x14ac:dyDescent="0.3">
      <c r="A9" s="3" t="s">
        <v>279</v>
      </c>
      <c r="B9" t="s">
        <v>62</v>
      </c>
      <c r="C9" t="s">
        <v>280</v>
      </c>
      <c r="D9" s="3" t="s">
        <v>281</v>
      </c>
      <c r="E9">
        <v>0.2</v>
      </c>
      <c r="F9" t="s">
        <v>228</v>
      </c>
    </row>
    <row r="10" spans="1:6" x14ac:dyDescent="0.3">
      <c r="A10" s="8" t="s">
        <v>182</v>
      </c>
      <c r="B10" s="9" t="s">
        <v>62</v>
      </c>
      <c r="C10" s="9" t="s">
        <v>191</v>
      </c>
      <c r="D10" s="8" t="s">
        <v>187</v>
      </c>
      <c r="E10" s="9">
        <v>50</v>
      </c>
      <c r="F10" s="9" t="s">
        <v>183</v>
      </c>
    </row>
    <row r="11" spans="1:6" x14ac:dyDescent="0.3">
      <c r="A11" s="3" t="s">
        <v>84</v>
      </c>
      <c r="B11" t="s">
        <v>61</v>
      </c>
      <c r="C11" t="s">
        <v>234</v>
      </c>
      <c r="D11" s="3" t="s">
        <v>177</v>
      </c>
      <c r="E11">
        <v>150000</v>
      </c>
      <c r="F11" t="s">
        <v>87</v>
      </c>
    </row>
    <row r="12" spans="1:6" x14ac:dyDescent="0.3">
      <c r="A12" s="3" t="s">
        <v>85</v>
      </c>
      <c r="B12" t="s">
        <v>61</v>
      </c>
      <c r="C12" t="s">
        <v>235</v>
      </c>
      <c r="D12" s="3" t="s">
        <v>178</v>
      </c>
      <c r="E12">
        <v>0.03</v>
      </c>
      <c r="F12" t="s">
        <v>86</v>
      </c>
    </row>
    <row r="13" spans="1:6" x14ac:dyDescent="0.3">
      <c r="A13" s="3" t="s">
        <v>242</v>
      </c>
      <c r="B13" t="s">
        <v>61</v>
      </c>
      <c r="C13" t="s">
        <v>237</v>
      </c>
      <c r="D13" s="3" t="s">
        <v>239</v>
      </c>
      <c r="E13">
        <v>1000</v>
      </c>
      <c r="F13" t="s">
        <v>241</v>
      </c>
    </row>
    <row r="14" spans="1:6" x14ac:dyDescent="0.3">
      <c r="A14" s="8" t="s">
        <v>243</v>
      </c>
      <c r="B14" s="9" t="s">
        <v>61</v>
      </c>
      <c r="C14" s="9" t="s">
        <v>238</v>
      </c>
      <c r="D14" s="8" t="s">
        <v>240</v>
      </c>
      <c r="E14" s="9"/>
      <c r="F14" s="9" t="s">
        <v>34</v>
      </c>
    </row>
    <row r="15" spans="1:6" x14ac:dyDescent="0.3">
      <c r="A15" s="3" t="s">
        <v>244</v>
      </c>
      <c r="B15" t="s">
        <v>236</v>
      </c>
      <c r="C15" t="s">
        <v>251</v>
      </c>
      <c r="D15" s="10" t="s">
        <v>252</v>
      </c>
      <c r="E15">
        <v>0.45</v>
      </c>
      <c r="F15" t="s">
        <v>228</v>
      </c>
    </row>
    <row r="16" spans="1:6" x14ac:dyDescent="0.3">
      <c r="A16" s="3" t="s">
        <v>245</v>
      </c>
      <c r="B16" t="s">
        <v>236</v>
      </c>
      <c r="C16" t="s">
        <v>253</v>
      </c>
      <c r="D16" s="3" t="s">
        <v>254</v>
      </c>
      <c r="E16">
        <v>-2.5</v>
      </c>
      <c r="F16" t="s">
        <v>38</v>
      </c>
    </row>
    <row r="17" spans="1:6" x14ac:dyDescent="0.3">
      <c r="A17" s="3" t="s">
        <v>246</v>
      </c>
      <c r="B17" t="s">
        <v>236</v>
      </c>
      <c r="C17" t="s">
        <v>255</v>
      </c>
      <c r="D17" s="3" t="s">
        <v>256</v>
      </c>
      <c r="E17">
        <v>-3</v>
      </c>
      <c r="F17" t="s">
        <v>38</v>
      </c>
    </row>
    <row r="18" spans="1:6" x14ac:dyDescent="0.3">
      <c r="A18" s="3" t="s">
        <v>247</v>
      </c>
      <c r="B18" t="s">
        <v>236</v>
      </c>
      <c r="C18" t="s">
        <v>257</v>
      </c>
      <c r="D18" s="3" t="s">
        <v>258</v>
      </c>
      <c r="E18">
        <v>1000</v>
      </c>
      <c r="F18" t="s">
        <v>249</v>
      </c>
    </row>
    <row r="19" spans="1:6" x14ac:dyDescent="0.3">
      <c r="A19" s="3" t="s">
        <v>248</v>
      </c>
      <c r="B19" t="s">
        <v>236</v>
      </c>
      <c r="C19" t="s">
        <v>260</v>
      </c>
      <c r="D19" s="3" t="s">
        <v>259</v>
      </c>
      <c r="E19">
        <v>1000</v>
      </c>
      <c r="F19" t="s">
        <v>250</v>
      </c>
    </row>
    <row r="20" spans="1:6" x14ac:dyDescent="0.3">
      <c r="A20" s="3" t="s">
        <v>268</v>
      </c>
      <c r="B20" t="s">
        <v>236</v>
      </c>
      <c r="C20" t="s">
        <v>267</v>
      </c>
      <c r="D20" s="3" t="s">
        <v>269</v>
      </c>
      <c r="E20">
        <v>0.1</v>
      </c>
      <c r="F20" t="s">
        <v>194</v>
      </c>
    </row>
    <row r="21" spans="1:6" x14ac:dyDescent="0.3">
      <c r="A21" s="3" t="s">
        <v>261</v>
      </c>
      <c r="B21" t="s">
        <v>236</v>
      </c>
      <c r="C21" t="s">
        <v>262</v>
      </c>
      <c r="D21" s="3" t="s">
        <v>263</v>
      </c>
      <c r="E21">
        <v>3</v>
      </c>
      <c r="F21" t="s">
        <v>38</v>
      </c>
    </row>
    <row r="22" spans="1:6" x14ac:dyDescent="0.3">
      <c r="A22" s="3" t="s">
        <v>264</v>
      </c>
      <c r="B22" t="s">
        <v>236</v>
      </c>
      <c r="C22" t="s">
        <v>265</v>
      </c>
      <c r="D22" s="3" t="s">
        <v>266</v>
      </c>
      <c r="E22">
        <v>0.6</v>
      </c>
      <c r="F22" t="s">
        <v>194</v>
      </c>
    </row>
    <row r="23" spans="1:6" x14ac:dyDescent="0.3">
      <c r="A23" s="3" t="s">
        <v>270</v>
      </c>
      <c r="B23" t="s">
        <v>236</v>
      </c>
      <c r="C23" t="s">
        <v>271</v>
      </c>
      <c r="D23" s="3" t="s">
        <v>272</v>
      </c>
      <c r="E23">
        <v>0.1</v>
      </c>
      <c r="F23" t="s">
        <v>194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readme</vt:lpstr>
      <vt:lpstr>VEH</vt:lpstr>
      <vt:lpstr>GBX</vt:lpstr>
      <vt:lpstr>EMA</vt:lpstr>
      <vt:lpstr>INV</vt:lpstr>
      <vt:lpstr>HVS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Pascal Schirmer</dc:creator>
  <cp:lastModifiedBy>Pascal Schirmer</cp:lastModifiedBy>
  <dcterms:created xsi:type="dcterms:W3CDTF">2022-10-27T16:38:41Z</dcterms:created>
  <dcterms:modified xsi:type="dcterms:W3CDTF">2024-04-13T11:31:22Z</dcterms:modified>
</cp:coreProperties>
</file>