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845" documentId="8_{F7289491-3A8E-4014-98DC-8F09250306A8}" xr6:coauthVersionLast="47" xr6:coauthVersionMax="47" xr10:uidLastSave="{7F41ABFB-FAAB-4612-884D-92FB8ECF85CC}"/>
  <bookViews>
    <workbookView xWindow="0" yWindow="0" windowWidth="23040" windowHeight="12204" activeTab="4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5" i="5"/>
</calcChain>
</file>

<file path=xl/sharedStrings.xml><?xml version="1.0" encoding="utf-8"?>
<sst xmlns="http://schemas.openxmlformats.org/spreadsheetml/2006/main" count="402" uniqueCount="242">
  <si>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</si>
  <si>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</si>
  <si>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</si>
  <si>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</si>
  <si>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</si>
  <si>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</si>
  <si>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</si>
  <si>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</si>
  <si>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</si>
  <si>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</si>
  <si>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</si>
  <si>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</si>
  <si>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</si>
  <si>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</si>
  <si>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</si>
  <si>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</si>
  <si>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</si>
  <si>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</si>
  <si>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</si>
  <si>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</si>
  <si>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</si>
  <si>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</si>
  <si>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</si>
  <si>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</si>
  <si>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</si>
  <si>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</si>
  <si>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</si>
  <si>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</si>
  <si>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</si>
  <si>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</si>
  <si>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</si>
  <si>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</si>
  <si>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</si>
  <si>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</si>
  <si>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</si>
  <si>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</si>
  <si>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</si>
  <si>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</si>
  <si>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</si>
  <si>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</si>
  <si>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</si>
  <si>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</si>
  <si>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</si>
  <si>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</si>
  <si>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</si>
  <si>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</si>
  <si>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</si>
  <si>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</si>
  <si>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</si>
  <si>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</si>
  <si>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</si>
  <si>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</si>
  <si>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</si>
  <si>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</si>
  <si>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</si>
  <si>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</si>
  <si>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</si>
  <si>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</si>
  <si>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Internal source resistance</t>
  </si>
  <si>
    <t>Ri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</si>
  <si>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</si>
  <si>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</si>
  <si>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</si>
  <si>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</si>
  <si>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</si>
  <si>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</si>
  <si>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</si>
  <si>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</si>
  <si>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</si>
  <si>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</si>
  <si>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</si>
  <si>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</si>
  <si>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</si>
  <si>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</si>
  <si>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</si>
  <si>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</si>
  <si>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</si>
  <si>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</si>
  <si>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</si>
  <si>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</si>
  <si>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</si>
  <si>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</si>
  <si>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</si>
  <si>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</si>
  <si>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</si>
  <si>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</si>
  <si>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</si>
  <si>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</si>
  <si>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Total thermal capacity</t>
  </si>
  <si>
    <t>Dominating 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</si>
  <si>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</si>
  <si>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</si>
  <si>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</si>
  <si>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</si>
  <si>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</si>
  <si>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</si>
  <si>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</si>
  <si>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</si>
  <si>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</si>
  <si>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</si>
  <si>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</si>
  <si>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</si>
  <si>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Max Speed</t>
  </si>
  <si>
    <t>Nominal Speed</t>
  </si>
  <si>
    <t>Max Torque</t>
  </si>
  <si>
    <t>Maximum mechanical torque</t>
  </si>
  <si>
    <t>T_max</t>
  </si>
  <si>
    <t>n_max</t>
  </si>
  <si>
    <t>n_0</t>
  </si>
  <si>
    <t>Nominal speed (base speed)</t>
  </si>
  <si>
    <t>Maximum rotational speed</t>
  </si>
  <si>
    <t>1/s</t>
  </si>
  <si>
    <t>Nm</t>
  </si>
  <si>
    <t>Total rotor ineratia</t>
  </si>
  <si>
    <t>J_rot</t>
  </si>
  <si>
    <t>Max Current</t>
  </si>
  <si>
    <t>Max Power</t>
  </si>
  <si>
    <t>I_max</t>
  </si>
  <si>
    <t>P_max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</si>
  <si>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</si>
  <si>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</si>
  <si>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</si>
  <si>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</si>
  <si>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</si>
  <si>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</si>
  <si>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</si>
  <si>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</si>
  <si>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</si>
  <si>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Maximum RMS stator current (phase)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</si>
  <si>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</si>
  <si>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</si>
  <si>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</si>
  <si>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</si>
  <si>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</si>
  <si>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</si>
  <si>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Maximum power machine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</si>
  <si>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</si>
  <si>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</si>
  <si>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</si>
  <si>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</si>
  <si>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</si>
  <si>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</si>
  <si>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</si>
  <si>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</si>
  <si>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type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</si>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</sst>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0" xfId="0" applyBorder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C20" sqref="C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62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62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62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62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62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62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62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62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62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216</v>
      </c>
      <c r="B11" t="s">
        <v>197</v>
      </c>
      <c r="C11" t="s">
        <v>211</v>
      </c>
      <c r="D11" s="10" t="s">
        <v>213</v>
      </c>
      <c r="E11">
        <v>0.6</v>
      </c>
      <c r="F11" t="s">
        <v>215</v>
      </c>
    </row>
    <row r="12" spans="1:6" x14ac:dyDescent="0.3">
      <c r="A12" s="3" t="s">
        <v>217</v>
      </c>
      <c r="B12" t="s">
        <v>197</v>
      </c>
      <c r="C12" t="s">
        <v>212</v>
      </c>
      <c r="D12" s="3" t="s">
        <v>214</v>
      </c>
      <c r="E12">
        <v>0.5</v>
      </c>
      <c r="F12" t="s">
        <v>215</v>
      </c>
    </row>
    <row r="13" spans="1:6" x14ac:dyDescent="0.3">
      <c r="A13" s="8" t="s">
        <v>210</v>
      </c>
      <c r="B13" s="9" t="s">
        <v>197</v>
      </c>
      <c r="C13" s="9" t="s">
        <v>207</v>
      </c>
      <c r="D13" s="8" t="s">
        <v>208</v>
      </c>
      <c r="E13" s="9">
        <v>0.6</v>
      </c>
      <c r="F13" s="9" t="s">
        <v>209</v>
      </c>
    </row>
    <row r="14" spans="1:6" x14ac:dyDescent="0.3">
      <c r="A14" s="3" t="s">
        <v>65</v>
      </c>
      <c r="B14" t="s">
        <v>63</v>
      </c>
      <c r="C14" t="s">
        <v>71</v>
      </c>
      <c r="D14" s="3" t="s">
        <v>92</v>
      </c>
      <c r="E14">
        <v>20</v>
      </c>
      <c r="F14" t="s">
        <v>96</v>
      </c>
    </row>
    <row r="15" spans="1:6" x14ac:dyDescent="0.3">
      <c r="A15" s="3" t="s">
        <v>66</v>
      </c>
      <c r="B15" t="s">
        <v>63</v>
      </c>
      <c r="C15" t="s">
        <v>70</v>
      </c>
      <c r="D15" s="3" t="s">
        <v>93</v>
      </c>
      <c r="E15">
        <v>1</v>
      </c>
      <c r="F15" t="s">
        <v>97</v>
      </c>
    </row>
    <row r="16" spans="1:6" x14ac:dyDescent="0.3">
      <c r="A16" s="3" t="s">
        <v>67</v>
      </c>
      <c r="B16" t="s">
        <v>63</v>
      </c>
      <c r="C16" t="s">
        <v>72</v>
      </c>
      <c r="D16" s="3" t="s">
        <v>94</v>
      </c>
      <c r="E16">
        <v>4184</v>
      </c>
      <c r="F16" t="s">
        <v>91</v>
      </c>
    </row>
    <row r="17" spans="1:6" x14ac:dyDescent="0.3">
      <c r="A17" s="3" t="s">
        <v>68</v>
      </c>
      <c r="B17" t="s">
        <v>63</v>
      </c>
      <c r="C17" t="s">
        <v>69</v>
      </c>
      <c r="D17" s="3" t="s">
        <v>95</v>
      </c>
      <c r="E17">
        <v>1</v>
      </c>
      <c r="F17" t="s">
        <v>98</v>
      </c>
    </row>
    <row r="18" spans="1:6" x14ac:dyDescent="0.3">
      <c r="A18" s="3"/>
      <c r="D18" s="3"/>
    </row>
    <row r="19" spans="1:6" x14ac:dyDescent="0.3">
      <c r="A19" s="3"/>
      <c r="D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10"/>
  <sheetViews>
    <sheetView workbookViewId="0">
      <selection activeCell="M12" sqref="M12"/>
    </sheetView>
  </sheetViews>
  <sheetFormatPr defaultRowHeight="14.4" x14ac:dyDescent="0.3"/>
  <cols>
    <col min="1" max="1" width="16.88671875" bestFit="1" customWidth="1"/>
    <col min="3" max="3" width="3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62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73</v>
      </c>
      <c r="B3" s="9" t="s">
        <v>62</v>
      </c>
      <c r="C3" s="9" t="s">
        <v>74</v>
      </c>
      <c r="D3" s="8" t="s">
        <v>222</v>
      </c>
      <c r="E3" s="9">
        <v>0.1</v>
      </c>
      <c r="F3" s="9" t="s">
        <v>76</v>
      </c>
    </row>
    <row r="4" spans="1:6" x14ac:dyDescent="0.3">
      <c r="A4" s="3" t="s">
        <v>83</v>
      </c>
      <c r="B4" t="s">
        <v>77</v>
      </c>
      <c r="C4" t="s">
        <v>78</v>
      </c>
      <c r="D4" s="3" t="s">
        <v>136</v>
      </c>
      <c r="E4">
        <v>0.6</v>
      </c>
      <c r="F4" t="s">
        <v>80</v>
      </c>
    </row>
    <row r="5" spans="1:6" x14ac:dyDescent="0.3">
      <c r="A5" s="3" t="s">
        <v>84</v>
      </c>
      <c r="B5" t="s">
        <v>77</v>
      </c>
      <c r="C5" t="s">
        <v>79</v>
      </c>
      <c r="D5" s="3" t="s">
        <v>137</v>
      </c>
      <c r="E5">
        <v>0.3</v>
      </c>
      <c r="F5" t="s">
        <v>80</v>
      </c>
    </row>
    <row r="6" spans="1:6" x14ac:dyDescent="0.3">
      <c r="A6" s="8" t="s">
        <v>85</v>
      </c>
      <c r="B6" s="9" t="s">
        <v>77</v>
      </c>
      <c r="C6" s="9" t="s">
        <v>81</v>
      </c>
      <c r="D6" s="8" t="s">
        <v>37</v>
      </c>
      <c r="E6" s="9">
        <v>0.06</v>
      </c>
      <c r="F6" s="9" t="s">
        <v>82</v>
      </c>
    </row>
    <row r="7" spans="1:6" x14ac:dyDescent="0.3">
      <c r="A7" s="3" t="s">
        <v>86</v>
      </c>
      <c r="B7" t="s">
        <v>63</v>
      </c>
      <c r="C7" t="s">
        <v>88</v>
      </c>
      <c r="D7" s="3" t="s">
        <v>192</v>
      </c>
      <c r="E7">
        <v>50000</v>
      </c>
      <c r="F7" t="s">
        <v>91</v>
      </c>
    </row>
    <row r="8" spans="1:6" x14ac:dyDescent="0.3">
      <c r="A8" s="3" t="s">
        <v>87</v>
      </c>
      <c r="B8" t="s">
        <v>63</v>
      </c>
      <c r="C8" t="s">
        <v>89</v>
      </c>
      <c r="D8" s="3" t="s">
        <v>193</v>
      </c>
      <c r="E8">
        <v>5.0000000000000001E-3</v>
      </c>
      <c r="F8" t="s">
        <v>90</v>
      </c>
    </row>
    <row r="9" spans="1:6" x14ac:dyDescent="0.3">
      <c r="A9" s="3"/>
      <c r="D9" s="3"/>
    </row>
    <row r="10" spans="1:6" x14ac:dyDescent="0.3">
      <c r="A10" s="3"/>
      <c r="D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21"/>
  <sheetViews>
    <sheetView workbookViewId="0">
      <selection activeCell="C15" sqref="C15"/>
    </sheetView>
  </sheetViews>
  <sheetFormatPr defaultRowHeight="14.4" x14ac:dyDescent="0.3"/>
  <cols>
    <col min="1" max="1" width="16.88671875" bestFit="1" customWidth="1"/>
    <col min="3" max="3" width="42.5546875" bestFit="1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226</v>
      </c>
      <c r="B2" t="s">
        <v>62</v>
      </c>
      <c r="C2" t="s">
        <v>230</v>
      </c>
      <c r="D2" s="3" t="s">
        <v>228</v>
      </c>
      <c r="E2">
        <v>1</v>
      </c>
      <c r="F2" t="s">
        <v>38</v>
      </c>
    </row>
    <row r="3" spans="1:6" x14ac:dyDescent="0.3">
      <c r="A3" s="3" t="s">
        <v>227</v>
      </c>
      <c r="B3" t="s">
        <v>62</v>
      </c>
      <c r="C3" t="s">
        <v>231</v>
      </c>
      <c r="D3" s="3" t="s">
        <v>229</v>
      </c>
      <c r="E3">
        <v>1</v>
      </c>
      <c r="F3" t="s">
        <v>38</v>
      </c>
    </row>
    <row r="4" spans="1:6" x14ac:dyDescent="0.3">
      <c r="A4" s="3" t="s">
        <v>99</v>
      </c>
      <c r="B4" t="s">
        <v>62</v>
      </c>
      <c r="C4" t="s">
        <v>100</v>
      </c>
      <c r="D4" s="3" t="s">
        <v>101</v>
      </c>
      <c r="E4">
        <v>3</v>
      </c>
      <c r="F4" t="s">
        <v>38</v>
      </c>
    </row>
    <row r="5" spans="1:6" x14ac:dyDescent="0.3">
      <c r="A5" s="3" t="s">
        <v>102</v>
      </c>
      <c r="B5" t="s">
        <v>62</v>
      </c>
      <c r="C5" t="s">
        <v>110</v>
      </c>
      <c r="D5" s="3" t="s">
        <v>107</v>
      </c>
      <c r="E5">
        <f>16000/60</f>
        <v>266.66666666666669</v>
      </c>
      <c r="F5" t="s">
        <v>111</v>
      </c>
    </row>
    <row r="6" spans="1:6" x14ac:dyDescent="0.3">
      <c r="A6" s="3" t="s">
        <v>103</v>
      </c>
      <c r="B6" t="s">
        <v>62</v>
      </c>
      <c r="C6" t="s">
        <v>109</v>
      </c>
      <c r="D6" s="3" t="s">
        <v>108</v>
      </c>
      <c r="E6">
        <f>4750/60</f>
        <v>79.166666666666671</v>
      </c>
      <c r="F6" t="s">
        <v>111</v>
      </c>
    </row>
    <row r="7" spans="1:6" x14ac:dyDescent="0.3">
      <c r="A7" s="3" t="s">
        <v>104</v>
      </c>
      <c r="B7" t="s">
        <v>62</v>
      </c>
      <c r="C7" t="s">
        <v>105</v>
      </c>
      <c r="D7" s="3" t="s">
        <v>106</v>
      </c>
      <c r="E7">
        <v>420</v>
      </c>
      <c r="F7" t="s">
        <v>112</v>
      </c>
    </row>
    <row r="8" spans="1:6" x14ac:dyDescent="0.3">
      <c r="A8" s="8" t="s">
        <v>73</v>
      </c>
      <c r="B8" s="9" t="s">
        <v>62</v>
      </c>
      <c r="C8" s="9" t="s">
        <v>113</v>
      </c>
      <c r="D8" s="8" t="s">
        <v>114</v>
      </c>
      <c r="E8" s="9">
        <v>0.12</v>
      </c>
      <c r="F8" s="9" t="s">
        <v>76</v>
      </c>
    </row>
    <row r="9" spans="1:6" x14ac:dyDescent="0.3">
      <c r="A9" s="3" t="s">
        <v>115</v>
      </c>
      <c r="B9" t="s">
        <v>64</v>
      </c>
      <c r="C9" t="s">
        <v>128</v>
      </c>
      <c r="D9" s="3" t="s">
        <v>117</v>
      </c>
      <c r="E9">
        <v>971</v>
      </c>
      <c r="F9" t="s">
        <v>5</v>
      </c>
    </row>
    <row r="10" spans="1:6" x14ac:dyDescent="0.3">
      <c r="A10" s="3" t="s">
        <v>116</v>
      </c>
      <c r="B10" t="s">
        <v>64</v>
      </c>
      <c r="C10" t="s">
        <v>135</v>
      </c>
      <c r="D10" s="3" t="s">
        <v>118</v>
      </c>
      <c r="E10">
        <v>239000</v>
      </c>
      <c r="F10" t="s">
        <v>119</v>
      </c>
    </row>
    <row r="11" spans="1:6" x14ac:dyDescent="0.3">
      <c r="A11" s="3" t="s">
        <v>120</v>
      </c>
      <c r="B11" t="s">
        <v>64</v>
      </c>
      <c r="C11" t="s">
        <v>121</v>
      </c>
      <c r="D11" s="3" t="s">
        <v>122</v>
      </c>
      <c r="E11">
        <v>7.3999999999999996E-2</v>
      </c>
      <c r="F11" t="s">
        <v>123</v>
      </c>
    </row>
    <row r="12" spans="1:6" x14ac:dyDescent="0.3">
      <c r="A12" s="3" t="s">
        <v>126</v>
      </c>
      <c r="B12" t="s">
        <v>64</v>
      </c>
      <c r="C12" t="s">
        <v>130</v>
      </c>
      <c r="D12" s="3" t="s">
        <v>124</v>
      </c>
      <c r="E12" s="7">
        <v>1.1E-4</v>
      </c>
      <c r="F12" t="s">
        <v>129</v>
      </c>
    </row>
    <row r="13" spans="1:6" x14ac:dyDescent="0.3">
      <c r="A13" s="3" t="s">
        <v>127</v>
      </c>
      <c r="B13" t="s">
        <v>64</v>
      </c>
      <c r="C13" t="s">
        <v>131</v>
      </c>
      <c r="D13" s="3" t="s">
        <v>125</v>
      </c>
      <c r="E13" s="7">
        <v>2.9999999999999997E-4</v>
      </c>
      <c r="F13" t="s">
        <v>129</v>
      </c>
    </row>
    <row r="14" spans="1:6" x14ac:dyDescent="0.3">
      <c r="A14" s="3" t="s">
        <v>225</v>
      </c>
      <c r="B14" t="s">
        <v>64</v>
      </c>
      <c r="C14" t="s">
        <v>223</v>
      </c>
      <c r="D14" s="3" t="s">
        <v>224</v>
      </c>
      <c r="E14" s="7">
        <v>6.0000000000000002E-5</v>
      </c>
      <c r="F14" t="s">
        <v>129</v>
      </c>
    </row>
    <row r="15" spans="1:6" x14ac:dyDescent="0.3">
      <c r="A15" s="8" t="s">
        <v>132</v>
      </c>
      <c r="B15" s="9" t="s">
        <v>64</v>
      </c>
      <c r="C15" s="9" t="s">
        <v>133</v>
      </c>
      <c r="D15" s="8" t="s">
        <v>134</v>
      </c>
      <c r="E15" s="11">
        <v>4.7499999999999999E-3</v>
      </c>
      <c r="F15" s="9" t="s">
        <v>60</v>
      </c>
    </row>
    <row r="16" spans="1:6" x14ac:dyDescent="0.3">
      <c r="A16" s="3" t="s">
        <v>84</v>
      </c>
      <c r="B16" t="s">
        <v>77</v>
      </c>
      <c r="C16" t="s">
        <v>79</v>
      </c>
      <c r="D16" s="3" t="s">
        <v>137</v>
      </c>
      <c r="F16" t="s">
        <v>80</v>
      </c>
    </row>
    <row r="17" spans="1:6" x14ac:dyDescent="0.3">
      <c r="A17" s="3" t="s">
        <v>85</v>
      </c>
      <c r="B17" t="s">
        <v>77</v>
      </c>
      <c r="C17" t="s">
        <v>81</v>
      </c>
      <c r="D17" s="3" t="s">
        <v>37</v>
      </c>
      <c r="F17" t="s">
        <v>82</v>
      </c>
    </row>
    <row r="18" spans="1:6" x14ac:dyDescent="0.3">
      <c r="A18" s="3" t="s">
        <v>220</v>
      </c>
      <c r="B18" t="s">
        <v>77</v>
      </c>
      <c r="C18" t="s">
        <v>218</v>
      </c>
      <c r="D18" s="3" t="s">
        <v>191</v>
      </c>
    </row>
    <row r="19" spans="1:6" x14ac:dyDescent="0.3">
      <c r="A19" s="8" t="s">
        <v>221</v>
      </c>
      <c r="B19" s="9" t="s">
        <v>77</v>
      </c>
      <c r="C19" s="9" t="s">
        <v>219</v>
      </c>
      <c r="D19" s="8" t="s">
        <v>190</v>
      </c>
      <c r="E19" s="9"/>
      <c r="F19" s="9"/>
    </row>
    <row r="20" spans="1:6" x14ac:dyDescent="0.3">
      <c r="A20" s="3" t="s">
        <v>86</v>
      </c>
      <c r="B20" t="s">
        <v>63</v>
      </c>
      <c r="C20" t="s">
        <v>88</v>
      </c>
      <c r="D20" s="3" t="s">
        <v>192</v>
      </c>
      <c r="E20">
        <v>50000</v>
      </c>
      <c r="F20" t="s">
        <v>91</v>
      </c>
    </row>
    <row r="21" spans="1:6" x14ac:dyDescent="0.3">
      <c r="A21" s="3" t="s">
        <v>87</v>
      </c>
      <c r="B21" t="s">
        <v>63</v>
      </c>
      <c r="C21" t="s">
        <v>89</v>
      </c>
      <c r="D21" s="3" t="s">
        <v>193</v>
      </c>
      <c r="E21">
        <v>5.0000000000000001E-3</v>
      </c>
      <c r="F2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23"/>
  <sheetViews>
    <sheetView tabSelected="1" workbookViewId="0">
      <selection activeCell="C18" sqref="C18"/>
    </sheetView>
  </sheetViews>
  <sheetFormatPr defaultRowHeight="14.4" x14ac:dyDescent="0.3"/>
  <cols>
    <col min="1" max="1" width="18.44140625" bestFit="1" customWidth="1"/>
    <col min="3" max="3" width="45.77734375" bestFit="1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138</v>
      </c>
      <c r="B2" t="s">
        <v>62</v>
      </c>
      <c r="C2" t="s">
        <v>139</v>
      </c>
      <c r="D2" s="3" t="s">
        <v>140</v>
      </c>
      <c r="E2">
        <v>8000</v>
      </c>
      <c r="F2" t="s">
        <v>141</v>
      </c>
    </row>
    <row r="3" spans="1:6" x14ac:dyDescent="0.3">
      <c r="A3" s="3" t="s">
        <v>142</v>
      </c>
      <c r="B3" t="s">
        <v>62</v>
      </c>
      <c r="C3" t="s">
        <v>143</v>
      </c>
      <c r="D3" s="3" t="s">
        <v>144</v>
      </c>
      <c r="E3">
        <v>1</v>
      </c>
      <c r="F3" t="s">
        <v>38</v>
      </c>
    </row>
    <row r="4" spans="1:6" x14ac:dyDescent="0.3">
      <c r="A4" s="3" t="s">
        <v>145</v>
      </c>
      <c r="B4" t="s">
        <v>62</v>
      </c>
      <c r="C4" t="s">
        <v>146</v>
      </c>
      <c r="D4" s="3" t="s">
        <v>147</v>
      </c>
      <c r="E4">
        <v>1</v>
      </c>
      <c r="F4" t="s">
        <v>38</v>
      </c>
    </row>
    <row r="5" spans="1:6" x14ac:dyDescent="0.3">
      <c r="A5" s="3" t="s">
        <v>169</v>
      </c>
      <c r="B5" t="s">
        <v>62</v>
      </c>
      <c r="C5" t="s">
        <v>187</v>
      </c>
      <c r="D5" s="3" t="s">
        <v>184</v>
      </c>
      <c r="E5">
        <v>650</v>
      </c>
      <c r="F5" t="s">
        <v>4</v>
      </c>
    </row>
    <row r="6" spans="1:6" x14ac:dyDescent="0.3">
      <c r="A6" s="3" t="s">
        <v>170</v>
      </c>
      <c r="B6" t="s">
        <v>62</v>
      </c>
      <c r="C6" t="s">
        <v>188</v>
      </c>
      <c r="D6" s="3" t="s">
        <v>185</v>
      </c>
      <c r="E6">
        <v>750</v>
      </c>
      <c r="F6" t="s">
        <v>5</v>
      </c>
    </row>
    <row r="7" spans="1:6" x14ac:dyDescent="0.3">
      <c r="A7" s="3" t="s">
        <v>171</v>
      </c>
      <c r="B7" s="13" t="s">
        <v>62</v>
      </c>
      <c r="C7" s="13" t="s">
        <v>189</v>
      </c>
      <c r="D7" s="3" t="s">
        <v>186</v>
      </c>
      <c r="E7" s="13">
        <v>25</v>
      </c>
      <c r="F7" s="13" t="s">
        <v>172</v>
      </c>
    </row>
    <row r="8" spans="1:6" x14ac:dyDescent="0.3">
      <c r="A8" s="3" t="s">
        <v>238</v>
      </c>
      <c r="B8" s="13" t="s">
        <v>62</v>
      </c>
      <c r="C8" s="13" t="s">
        <v>189</v>
      </c>
      <c r="D8" s="3" t="s">
        <v>239</v>
      </c>
      <c r="E8" s="13">
        <v>150</v>
      </c>
      <c r="F8" s="13" t="s">
        <v>172</v>
      </c>
    </row>
    <row r="9" spans="1:6" x14ac:dyDescent="0.3">
      <c r="A9" s="8" t="s">
        <v>232</v>
      </c>
      <c r="B9" s="12" t="s">
        <v>62</v>
      </c>
      <c r="C9" s="9" t="s">
        <v>237</v>
      </c>
      <c r="D9" s="8" t="s">
        <v>236</v>
      </c>
      <c r="E9" s="9">
        <v>0.4</v>
      </c>
      <c r="F9" s="9" t="s">
        <v>215</v>
      </c>
    </row>
    <row r="10" spans="1:6" x14ac:dyDescent="0.3">
      <c r="A10" s="3" t="s">
        <v>148</v>
      </c>
      <c r="B10" t="s">
        <v>64</v>
      </c>
      <c r="C10" t="s">
        <v>149</v>
      </c>
      <c r="D10" s="3" t="s">
        <v>152</v>
      </c>
      <c r="E10">
        <v>0.7</v>
      </c>
      <c r="F10" t="s">
        <v>4</v>
      </c>
    </row>
    <row r="11" spans="1:6" x14ac:dyDescent="0.3">
      <c r="A11" s="3" t="s">
        <v>156</v>
      </c>
      <c r="B11" t="s">
        <v>64</v>
      </c>
      <c r="C11" t="s">
        <v>150</v>
      </c>
      <c r="D11" s="3" t="s">
        <v>151</v>
      </c>
      <c r="E11" s="7">
        <v>0.04</v>
      </c>
      <c r="F11" t="s">
        <v>60</v>
      </c>
    </row>
    <row r="12" spans="1:6" x14ac:dyDescent="0.3">
      <c r="A12" s="3" t="s">
        <v>153</v>
      </c>
      <c r="B12" t="s">
        <v>64</v>
      </c>
      <c r="C12" t="s">
        <v>154</v>
      </c>
      <c r="D12" s="3" t="s">
        <v>155</v>
      </c>
      <c r="E12">
        <v>1.1000000000000001</v>
      </c>
      <c r="F12" t="s">
        <v>4</v>
      </c>
    </row>
    <row r="13" spans="1:6" x14ac:dyDescent="0.3">
      <c r="A13" s="3" t="s">
        <v>157</v>
      </c>
      <c r="B13" t="s">
        <v>64</v>
      </c>
      <c r="C13" t="s">
        <v>158</v>
      </c>
      <c r="D13" s="3" t="s">
        <v>159</v>
      </c>
      <c r="E13" s="7">
        <v>0.05</v>
      </c>
      <c r="F13" t="s">
        <v>60</v>
      </c>
    </row>
    <row r="14" spans="1:6" x14ac:dyDescent="0.3">
      <c r="A14" s="3" t="s">
        <v>160</v>
      </c>
      <c r="B14" t="s">
        <v>64</v>
      </c>
      <c r="C14" t="s">
        <v>166</v>
      </c>
      <c r="D14" s="3" t="s">
        <v>163</v>
      </c>
      <c r="E14" s="14">
        <v>1.84E-2</v>
      </c>
      <c r="F14" t="s">
        <v>75</v>
      </c>
    </row>
    <row r="15" spans="1:6" x14ac:dyDescent="0.3">
      <c r="A15" s="3" t="s">
        <v>161</v>
      </c>
      <c r="B15" t="s">
        <v>64</v>
      </c>
      <c r="C15" t="s">
        <v>167</v>
      </c>
      <c r="D15" s="3" t="s">
        <v>164</v>
      </c>
      <c r="E15" s="14">
        <v>2.3599999999999999E-2</v>
      </c>
      <c r="F15" t="s">
        <v>75</v>
      </c>
    </row>
    <row r="16" spans="1:6" x14ac:dyDescent="0.3">
      <c r="A16" s="3" t="s">
        <v>162</v>
      </c>
      <c r="B16" t="s">
        <v>64</v>
      </c>
      <c r="C16" t="s">
        <v>168</v>
      </c>
      <c r="D16" s="3" t="s">
        <v>165</v>
      </c>
      <c r="E16" s="14">
        <v>1.34E-2</v>
      </c>
      <c r="F16" t="s">
        <v>75</v>
      </c>
    </row>
    <row r="17" spans="1:6" x14ac:dyDescent="0.3">
      <c r="A17" s="3" t="s">
        <v>233</v>
      </c>
      <c r="B17" t="s">
        <v>64</v>
      </c>
      <c r="C17" t="s">
        <v>234</v>
      </c>
      <c r="D17" s="3" t="s">
        <v>235</v>
      </c>
      <c r="E17">
        <v>2.2000000000000002</v>
      </c>
      <c r="F17" t="s">
        <v>60</v>
      </c>
    </row>
    <row r="18" spans="1:6" x14ac:dyDescent="0.3">
      <c r="A18" s="3" t="s">
        <v>173</v>
      </c>
      <c r="B18" t="s">
        <v>64</v>
      </c>
      <c r="C18" t="s">
        <v>174</v>
      </c>
      <c r="D18" s="3" t="s">
        <v>175</v>
      </c>
      <c r="E18" s="7">
        <v>1E-3</v>
      </c>
      <c r="F18" t="s">
        <v>60</v>
      </c>
    </row>
    <row r="19" spans="1:6" x14ac:dyDescent="0.3">
      <c r="A19" s="3" t="s">
        <v>176</v>
      </c>
      <c r="B19" t="s">
        <v>64</v>
      </c>
      <c r="C19" t="s">
        <v>177</v>
      </c>
      <c r="D19" s="3" t="s">
        <v>178</v>
      </c>
      <c r="E19" s="7">
        <v>6.4999999999999997E-4</v>
      </c>
      <c r="F19" t="s">
        <v>179</v>
      </c>
    </row>
    <row r="20" spans="1:6" x14ac:dyDescent="0.3">
      <c r="A20" s="3" t="s">
        <v>180</v>
      </c>
      <c r="B20" t="s">
        <v>64</v>
      </c>
      <c r="C20" t="s">
        <v>240</v>
      </c>
      <c r="D20" s="3" t="s">
        <v>181</v>
      </c>
      <c r="E20" s="7">
        <v>2.5000000000000001E-4</v>
      </c>
      <c r="F20" t="s">
        <v>60</v>
      </c>
    </row>
    <row r="21" spans="1:6" x14ac:dyDescent="0.3">
      <c r="A21" s="8" t="s">
        <v>182</v>
      </c>
      <c r="B21" s="9" t="s">
        <v>64</v>
      </c>
      <c r="C21" s="9" t="s">
        <v>241</v>
      </c>
      <c r="D21" s="8" t="s">
        <v>183</v>
      </c>
      <c r="E21" s="11">
        <v>1.2E-4</v>
      </c>
      <c r="F21" s="9" t="s">
        <v>60</v>
      </c>
    </row>
    <row r="22" spans="1:6" x14ac:dyDescent="0.3">
      <c r="A22" s="3" t="s">
        <v>86</v>
      </c>
      <c r="B22" t="s">
        <v>63</v>
      </c>
      <c r="C22" t="s">
        <v>88</v>
      </c>
      <c r="D22" s="3" t="s">
        <v>192</v>
      </c>
      <c r="E22">
        <v>50</v>
      </c>
      <c r="F22" t="s">
        <v>91</v>
      </c>
    </row>
    <row r="23" spans="1:6" x14ac:dyDescent="0.3">
      <c r="A23" s="3" t="s">
        <v>87</v>
      </c>
      <c r="B23" t="s">
        <v>63</v>
      </c>
      <c r="C23" t="s">
        <v>89</v>
      </c>
      <c r="D23" s="3" t="s">
        <v>193</v>
      </c>
      <c r="E23">
        <v>0.2</v>
      </c>
      <c r="F23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9"/>
  <sheetViews>
    <sheetView workbookViewId="0">
      <selection activeCell="E10" sqref="E10"/>
    </sheetView>
  </sheetViews>
  <sheetFormatPr defaultRowHeight="14.4" x14ac:dyDescent="0.3"/>
  <cols>
    <col min="1" max="1" width="14.6640625" bestFit="1" customWidth="1"/>
    <col min="2" max="2" width="9.6640625" customWidth="1"/>
    <col min="3" max="3" width="25.88671875" bestFit="1" customWidth="1"/>
  </cols>
  <sheetData>
    <row r="1" spans="1:6" ht="15" thickBot="1" x14ac:dyDescent="0.35">
      <c r="A1" s="5" t="s">
        <v>1</v>
      </c>
      <c r="B1" s="6" t="s">
        <v>61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57</v>
      </c>
      <c r="B2" t="s">
        <v>64</v>
      </c>
      <c r="C2" t="s">
        <v>58</v>
      </c>
      <c r="D2" s="3" t="s">
        <v>59</v>
      </c>
      <c r="E2" s="7">
        <v>4.0000000000000001E-3</v>
      </c>
      <c r="F2" t="s">
        <v>60</v>
      </c>
    </row>
    <row r="3" spans="1:6" x14ac:dyDescent="0.3">
      <c r="A3" s="3" t="s">
        <v>196</v>
      </c>
      <c r="B3" t="s">
        <v>64</v>
      </c>
      <c r="C3" t="s">
        <v>205</v>
      </c>
      <c r="D3" s="3" t="s">
        <v>199</v>
      </c>
      <c r="E3">
        <v>360</v>
      </c>
      <c r="F3" t="s">
        <v>4</v>
      </c>
    </row>
    <row r="4" spans="1:6" x14ac:dyDescent="0.3">
      <c r="A4" s="3" t="s">
        <v>195</v>
      </c>
      <c r="B4" t="s">
        <v>64</v>
      </c>
      <c r="C4" t="s">
        <v>203</v>
      </c>
      <c r="D4" s="3" t="s">
        <v>200</v>
      </c>
      <c r="E4">
        <v>400</v>
      </c>
      <c r="F4" t="s">
        <v>4</v>
      </c>
    </row>
    <row r="5" spans="1:6" x14ac:dyDescent="0.3">
      <c r="A5" s="3" t="s">
        <v>194</v>
      </c>
      <c r="B5" t="s">
        <v>64</v>
      </c>
      <c r="C5" t="s">
        <v>204</v>
      </c>
      <c r="D5" s="3" t="s">
        <v>201</v>
      </c>
      <c r="E5">
        <v>275</v>
      </c>
      <c r="F5" t="s">
        <v>4</v>
      </c>
    </row>
    <row r="6" spans="1:6" x14ac:dyDescent="0.3">
      <c r="A6" s="3" t="s">
        <v>197</v>
      </c>
      <c r="B6" t="s">
        <v>64</v>
      </c>
      <c r="C6" t="s">
        <v>206</v>
      </c>
      <c r="D6" s="3" t="s">
        <v>202</v>
      </c>
      <c r="E6">
        <v>50</v>
      </c>
      <c r="F6" t="s">
        <v>198</v>
      </c>
    </row>
    <row r="7" spans="1:6" x14ac:dyDescent="0.3">
      <c r="A7" s="3"/>
      <c r="D7" s="3"/>
    </row>
    <row r="8" spans="1:6" x14ac:dyDescent="0.3">
      <c r="A8" s="3"/>
      <c r="D8" s="3"/>
    </row>
    <row r="9" spans="1:6" x14ac:dyDescent="0.3">
      <c r="A9" s="3"/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2024-03-30T22:18:12Z</dcterms:modified>
</cp:coreProperties>
</file>