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Hoja1!$B$2:$K$78</definedName>
    <definedName name="sciencedirect_22142126" localSheetId="0">Hoja1!$C$2:$G$77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8" i="1" l="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J78" i="1"/>
  <c r="I78"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H3" i="1"/>
  <c r="H78" i="1" l="1"/>
</calcChain>
</file>

<file path=xl/connections.xml><?xml version="1.0" encoding="utf-8"?>
<connections xmlns="http://schemas.openxmlformats.org/spreadsheetml/2006/main">
  <connection id="1" name="sciencedirect-22142126" type="6" refreshedVersion="5" background="1" saveData="1">
    <textPr codePage="65001" sourceFile="D:\Paulina\owncloud-fondecyt\Shared\2015 FONDECYT TvsP\SLR I+M Amenazas + Tacticas\Journals\back15_16-07\sciencedirect-22142126.csv" decimal="," thousands="." tab="0" delimiter="|">
      <textFields count="5">
        <textField/>
        <textField/>
        <textField/>
        <textField/>
        <textField/>
      </textFields>
    </textPr>
  </connection>
</connections>
</file>

<file path=xl/sharedStrings.xml><?xml version="1.0" encoding="utf-8"?>
<sst xmlns="http://schemas.openxmlformats.org/spreadsheetml/2006/main" count="205" uniqueCount="171">
  <si>
    <t>volume</t>
  </si>
  <si>
    <t>issue</t>
  </si>
  <si>
    <t>url</t>
  </si>
  <si>
    <t>title</t>
  </si>
  <si>
    <t>abstract</t>
  </si>
  <si>
    <t>-</t>
  </si>
  <si>
    <t>http://www.sciencedirect.com/science/journal/22142126/18</t>
  </si>
  <si>
    <t>DCT based reversible data embedding for MPEG-4 video using HVS characteristics</t>
  </si>
  <si>
    <t xml:space="preserve">Recently, many data embedding schemes using the quantized DCT coefficients have been proposed for achieving the robustness. However, most of the schemes lack to strike a trade off between the embedding capacity and the visual quality. Achieving more embedding capacity by maintaining the visual quality has become a challenging task. Most of the DCT based data embedding schemes result in various visual distortions for not considering the HVS characteristics while embedding. The widely used visual quality measure PSNR is not sufficient to assess the quality of the distorted image/video content. However, the HVS based visual quality metrics PSNR-HVS and PSNR-HVS-M are very much suitable when the data is embedded in the frequency domain using DCT. We propose two reversible data embedding schemes which embed the data during the process of MPEG-4 compression of video. The first scheme achieves good visual quality in terms of HVS based metrics which can be useful for high fidelity watermarking applications and the second scheme achieves higher embedding capacity by maintaining better visual quality which can be useful for the steganographic applications. </t>
  </si>
  <si>
    <t>Hadamard transform based adaptive visible/invisible watermarking scheme for digital images</t>
  </si>
  <si>
    <t xml:space="preserve">In this work, a novel and adaptive visible/invisible watermarking scheme for embedding and extracting a digital watermark into/from an image is proposed. The proposed method uses an adaptive procedure for calculating scaling factor or scaling strength using sigmoid function in Hadamard transform domain. The value of scaling factor is governed by a control parameter. The control parameter can be adjusted to make the watermarking scheme as either visible or invisible. The proposed methodology facilitates in preserving ownership rights and prevents the piracy of digital data which are considered to be the basic needs of digital watermarking. As proposed watermarking process is carried out in Hadamard transform domain, it is more robust to image/signal processing attacks. The experimental results and performance analysis confirm the efficiency of the proposed scheme. </t>
  </si>
  <si>
    <t>Secret image sharing using grayscale payload decomposition and irreversible image steganography</t>
  </si>
  <si>
    <t xml:space="preserve">To provide an added security level most of the existing reversible as well as irreversible image steganography schemes emphasize on encrypting the secret image (payload) before embedding it to the cover image. The complexity of encryption for a large payload where the embedding algorithm itself is complex may adversely affect the steganographic system. Schemes that can induce same level of distortion, as any standard encryption technique with lower computational complexity, can improve the performance of stego systems. In this paper, we propose a secure secret image sharing scheme, which bears minimal computational complexity. The proposed scheme, as a replacement for encryption, diversifies the payload into different matrices which are embedded into carrier image (cover image) using bit X-OR operation. A payload is a grayscale image which is divided into frequency matrix, error matrix, and sign matrix. The frequency matrix is scaled down using a mapping algorithm to produce Down Scaled Frequency (DSF) matrix. The DSF matrix, error matrix, and sign matrix are then embedded in different cover images using bit X-OR operation between the bit planes of the matrices and respective cover images. Analysis of the proposed scheme shows that it effectively camouflages the payload with minimum computation time. </t>
  </si>
  <si>
    <t>On the security of certain e-communication types: Risks,Â userÂ awareness and recommendations</t>
  </si>
  <si>
    <t xml:space="preserve">Electronic communication is nowadays ubiquitous, irreplaceable and powerful, but because of its significance, the impact on an individual, if something wrong happens, is negligible. A literature review was conducted with the aim of analyzing the term of electronic communication itself as well the aspect of its security. The analysis was performed only on certain popular e-communication types (e.g. e-mail, social media and smartphones). The objective was to review electronic communication in general and to determine if the public is aware of risks concerning it. As a result we concluded that electronic communication is mainly misunderstood and that the public is becoming aware of its security and privacy risk. </t>
  </si>
  <si>
    <t>An improved ridge features extraction algorithm for distorted fingerprints matching</t>
  </si>
  <si>
    <t xml:space="preserve">The performance of a fingerprint matching system is affected by the nonlinear deformation introduced in the fingerprint impression during image acquisition. Many matching algorithms have been proposed to deal with the nonlinear distortions of the fingerprint images. Recently, these distortion issues can be solved by using incorporating ridge feature with minutiae. In this paper, we proposed a novel ridge feature extraction algorithm to improve the accuracy of fingerprint matching and the time of ridge feature extraction process. The experimental results show that our proposed algorithm archives 1.8 times faster than Choi's algorithm on FVC2004-DB1A, FVC2004-DB3A databases. And the equal error rate (ERR) of the ROC for Choi's one is 6.35% and it is only 5.23% for the proposed algorithm on FVC2004-DB3A database. This proved that the proposed algorithm is a reliable and effective algorithm for distorted fingerprints matching. </t>
  </si>
  <si>
    <t>Cryptanalysis of a simple key assignment for access control based on polynomial</t>
  </si>
  <si>
    <t xml:space="preserve">In 2013, Lo et al. proposed a simple key assignment based on polynomial for access control. Access control in a large leaf class hierarchy let a superior can get the data of his/her subordinates without the approval of the subordinates. The scheme can reduce the computation of leaf class's key generation. It is more efficient and secure than the others. However, we will show an attack in Lo et al.'s scheme in this article. The attack is a compromising attack about how to use the changed polynomial to derive the member's secret key, and then the attacker can access information in the hierarchy. </t>
  </si>
  <si>
    <t>http://www.sciencedirect.com/science/journal/22142126/18/1</t>
  </si>
  <si>
    <t>Editorial</t>
  </si>
  <si>
    <t>Behavioral classification and detection of malware through HTTP user agent anomalies</t>
  </si>
  <si>
    <t xml:space="preserve">A high proportion of modern botnets uses the HTTP protocol to communicate with its command servers and to perform a wide range of malicious activities. Nonetheless, detection of HTTP botnets is still a real challenge. Botmasters currently implement multiple techniques to hide their activity within the large amount of network traffic. On the other hand, although malware HTTP headers include multiple anomalies, little are being accounted for during detection. This paper analyzes anomalies in the HTTP user agent header field within malware traffic. It presents a taxonomy of malware user agent anomalies and uses this taxonomy in order to propose an appropriate detection mechanism.We observe, within a large set of malware HTTP traffic, that almost one malware out of eight uses a suspicious user agent header in at least one HTTP request. User agent anomalies are still being manually analyzed, whereas thousands of new malware samples are collected daily. This paper shows that a deeper analysis of malware user agents can reveal valuable detection patterns. It uses these patterns to automatically classify user agent anomalies and to extract signatures for malware detection. Our experimental results show that this solution provides a new mechanism that detects yet unknown malware by the time of building the signatures, while also satisfying a very low false positives rate. </t>
  </si>
  <si>
    <t>MASON: Mobile autonomic security for network access controls</t>
  </si>
  <si>
    <t xml:space="preserve">Smartphones are on par with modern desktop environments in terms of operating system and hardware functionality. As a consequence, threats to desktop environments are also applicable to smartphones in addition to traditional threats to mobile phones. End-user management of security configurations that mitigate smartphone threats is complex and error-prone. As a consequence, misconfiguration of a security configuration may unnecessarily expose a smartphone to known threats. In this paper, a threat-based model for smartphone security configuration is presented. To evaluate the approach, a prototype Android security app, MASON, is developed to automatically manage firewall configurations on behalf of the end-user. A case study based on firewall access control demonstrates how automated firewall configuration recommendations can be made based on catalogues of countermeasures. These countermeasures are drawn from best-practice standards such as NIST 800-124, a guideline on cell phone and PDA security and NIST 800-41-rev1, a guideline on firewall security configuration. </t>
  </si>
  <si>
    <t>Smatch: Formal dynamic session management model forÂ RBAC</t>
  </si>
  <si>
    <t xml:space="preserve">This paper extends RBAC sessions with shareability, reusability and switchability properties. We define the Smatch (Secure MAnagement of swiTCH) model in which authorized users can join, leave, reopen and reuse dynamic sessions. In Smatch, subjects can also share sessions and dynamically switch their role or function with other subjects from the same or different organizations. Subjects can authenticate using their function which will automatically activate the set of roles associated with this function. The Smatch model is based on the situation calculus which extends first order logic with actions. It provides means to specify contextual access control and authentication policies which apply to control functional behavior of dynamic sessions. We formally analyze decidability and complexity of several problems like decision, planning and proof of properties in the Smatch model. We also suggest an implementation of Smatch using Eyeos, an open-source web based Operating System. </t>
  </si>
  <si>
    <t>A conceptual framework of info structure for information security risk assessment (ISRA)</t>
  </si>
  <si>
    <t xml:space="preserve">Information security has become a vital entity to most organizations today due to current trends in information transfer through a borderless and vulnerable world. The concern and interest in information security is mainly due to the fact that information security risk assessment (ISRA) is a vital method to not only to identify and prioritize information assets but also to identify and monitor the specific threats that an organization induces; especially the chances of these threats occurring and their impact on the respective businesses. However, organizations wanting to conduct risk assessment may face problems in selecting suitable methods that would augur well in meeting their needs. This is due to the existence of numerous methodologies that are readily available. However, there is a lack in agreed reference benchmarking as well as in the comparative framework for evaluating these ISRA methods to access the information security risk. Generally, organizations will choose the most appropriate ISRA method by carrying out a comparative study between the available methodologies in detail before a suitable method is selected to conduct the risk assessment. This paper suggests a conceptual framework of info-structure for ISRA that was developed by comparing and analysing six methodologies which are currently available. The info-structure for ISRA aims to assist organizations in getting a general view of ISRA flow, gathering information on the requirements to be met before risk assessment can be conducted successfully. This info-structure can be conveniently used by organizations to complete all the required planning as well as the selection of suitable methods to complete the ISRA. </t>
  </si>
  <si>
    <t>Semantic aware attack scenarios reconstruction</t>
  </si>
  <si>
    <t xml:space="preserve">Intrusion analysis is a resource intensive, complex and expensive process for any organization. The reconstruction of the attack scenario is an important aspect of such endeavor. We tackle in this paper several challenges overlooked by existing attack scenarios reconstruction techniques that undermine their performances. These include the ability to identify and extract novel attack patterns and the correlation of heterogeneous multisensor alerts. We propose a novel attack scenario reconstruction approach that analyzes both implicit and explicit relationships between intrusion alerts using semantic analysis and a new intrusion ontology. The proposed approach can reconstruct known and unknown attack scenarios and correlate alerts generated in multi-sensor IDS environment. Moreover, our approach can handle for the first time both novel attacks and false negative alerts generated by Intrusion Detection Systems (IDSs). Our experimental results show the potential of our approach and its advantages over previous approaches. </t>
  </si>
  <si>
    <t>QaASs: QoS aware adaptive security scheme for video streaming in MANETs</t>
  </si>
  <si>
    <t xml:space="preserve">Real-time video streaming is delay sensitive. It has minimum bandwidth and QoS requirements. Achieving target QoS for video streaming is challenging in a decentralized and self-organized MANET. Cryptography algorithms offer confidentiality of shared data, but they have computation cost. Our work addresses the issue of delay overhead caused by the introduction of cryptography that directly affects video streaming performance. Our proposal is motivated by the possibilities of adaptive security and multimedia service. We make an effort to identify why, when and how to deploy adaptation. We propose QaASs (QoS aware Adaptive Security scheme), an adaptive mechanism that counters the effect of delay overhead by adapting cryptography and multimedia properties, providing QoS while maintaining a required level of security. We evaluate our proposal through implementation and simulation. </t>
  </si>
  <si>
    <t>Message transmission and key establishment: General equality for weak and strong capacities</t>
  </si>
  <si>
    <t xml:space="preserve">Secure communication using noisy resources has been first studied in the contexts of secure message transmission (SMT) by Wyner as well as Csiszár-and-Körner, and secret key establishment (SKE) by Ahlswede-and-Csiszár as well as Maurer. The work defines secrecy (resp. secret-key (SK)) capacity as the highest achievable rate of secure transmission (resp. key establishment). Focusing on SKE, Maurer and Wolf later noticed that the secrecy requirement in the SKE study was weak as it required only the “ratio” between the adversary's information and the key length to be negligible. They suggested a stronger definition of the SK capacity by requiring absolute information leakage to be negligible. They provided an interesting proof for the equality of weak and strong SK capacities in the above scenarios (setups).Followup work has since studied SKE in various setups considering the weak SK capacity without discussing whether the results also hold for the strong definition. In this paper, we pose the question whether the equality of weak and strong SK capacities can be derived in general for all setups with discrete memoryless resources. We first extract the requirements that have been implicit in Maurer-and-Wolf's proof and then investigate whether these required conditions can be removed. Our results show that weak and strong SK capacities are equal for any discrete memoryless communication setup. We also extend this study to message transmission and prove the equality of weak and strong secrecy capacities in any discrete memoryless setup. </t>
  </si>
  <si>
    <t>http://www.sciencedirect.com/science/journal/22142126/18/2-3</t>
  </si>
  <si>
    <t>Editorial: Smart Card and RFID Security</t>
  </si>
  <si>
    <t>Advanced remote user authentication protocol for multi-server architecture based on ECC</t>
  </si>
  <si>
    <t xml:space="preserve">We have reached an era where desired web services are available over the networks by click of a button. In such a scenario, remote user authentication plays the most important role in identifying the legitimate users of a web service on the Internet. Researchers have proposed a number of password based authentication schemes which rely on single server for authentication. But, with tremendous advancements in technology, it is possible to engage multiple servers in authenticating their clients in order to achieve better security. In this paper, we propose an efficient password based authentication protocol for multi-server architecture. The protocol provides mutual authentication using smart card and is based on Elliptic Curve Cryptography, therefore offers best security at a low cost. In 2011, Sood et al. proposed a multi-server architecture protocol using smart cards. In this paper, we improve Sood et al. scheme by increasing its security and reducing the computation cost. The protocol is based on the concept of dynamic identity that uses a nonce based system and has no time synchronization problem. </t>
  </si>
  <si>
    <t>Load time code validation for mobile phone Java Cards</t>
  </si>
  <si>
    <t xml:space="preserve">Over-the-air (OTA) application installation and updates have become a common experience for many end-users of mobile phones. In contrast, OTA updates for applications on the secure elements (such as smart cards) are still hindered by the challenging hardware and certification requirements.The paper describes a security framework for Java Card-based secure element applications. Each application can declare a set of services it provides, a set of services it wishes to call, and its own security policy. An on-card checker verifies compliance and enforces the policy; thus an off-card validation of the application is no longer required.The framework has been optimized in order to be integrated with the run-time environment embedded into a concrete card. This integration has been tried and tested by a smart card manufacturer. In this paper we present the architecture of the framework and provide the implementation footprint which demonstrates that our solution fits on a real secure element. We also report the intricacies of integrating a research prototype with a real Java Card platform. </t>
  </si>
  <si>
    <t>Virus in a smart card: Myth or reality?</t>
  </si>
  <si>
    <t xml:space="preserve">Smart cards are often the target of software or hardware attacks. The most recent attacks are based on fault injection which modifies the behavior of the application. We demonstrate that it is possible to design applications in such a way that they become intentionally hostile while being hit by a laser. Later, a third party can deliver such an application to be deployed on SIM cards without being detected by a code review or a static analysis. We propose an evaluation of the propagation effect and the generation of hostile applications inside the card. To detect such a hostile application we introduce a mutation analysis that checks the ability of an application to be malicious. We implement this analysis in a SmartCM tool; thereafter evaluate its capacity to detect such a fault based mutant. </t>
  </si>
  <si>
    <t>Hardware accelerated smart-card software evaluation supported by information leakage and activity sensors</t>
  </si>
  <si>
    <t xml:space="preserve">System integration density increased tremendously in recent years, resulting in various problems for designers. First, a variety of dependability issues were a direct consequence from high clock frequencies and system-on-chip complexity, such as thermal, power, and stability challenges. Furthermore, deep sub-micron semiconductor processes were increasingly prone to single-event-upsets and multiple-event-upsets caused by logic degradation and environmental sources. Besides these reliability issues, the intentional introduction of faults into the system by adversaries, is of increasing concern to system developers of smart-cards. Therefore, there is a strong need for hardware-accelerated evaluation techniques during the design phase to identify weaknesses in cryptographic software implementations. To map power and fault models to such FPGA-based evaluation systems, characterization and benchmark approaches are described in literature, using general purpose benchmark software. Unfortunately, such non-specialized software can lead to various evaluation problems. Therefore, this paper proposes an hardware-accelerated methodology for the investigation of software implementations in the security and dependability domains. The applicability of the approach has been shown using a general available system-on-chip implementation. </t>
  </si>
  <si>
    <t>Risks induced by Web applications on smart cards</t>
  </si>
  <si>
    <t xml:space="preserve">The evolution of new smart cards with improved processing power and memory size makes it possible to integrate a web server. This provides a way to simplify the integration of smart card to all existing equipments using standard protocols. However it opens up the possibilities to existing Web attacks that exploit Web application vulnerabilities. In this paper, we focus on the most common and dangerous attack named cross site scripting (XSS) and we propose solutions to prevent and check if the Web application is well developed by applying secured development methodology. </t>
  </si>
  <si>
    <t>http://www.sciencedirect.com/science/journal/22142126/19/1</t>
  </si>
  <si>
    <t>Editorial: Special issue on Identity Protection and Management</t>
  </si>
  <si>
    <t>Anonymity and closely related terms in the cyberspace: An analysis by example</t>
  </si>
  <si>
    <t xml:space="preserve">Anonymity is generally conceived to be an integral part of user's right to privacy. Without anonymity, many online activities would become prone to eavesdropping, making them potentially risky to use. This work highlights on the different aspects closely related to anonymity and argues that it is rather a multifaceted and contextual concept. To support this argumentation, the paper examines as a dual case study the ways anonymity is conceptualised in the case of two well-established but dissimilar protocols employed in the cyberspace on a wide-scale; that is, SIP and Kerberos ones. By surveying the research done for preserving anonymity (and privacy in general) in the context of the aforementioned protocols several useful observations emerge. Our aim is to contribute towards acquiring a comprehensive view of this particular research area, mainly by examining how anonymity is put to work in practice. As a result, the work at hand can also be used as a reference for anyone interested in grasping the diverse facets of this constantly developing research field. </t>
  </si>
  <si>
    <t>An efficient and secure anonymous mobility network authentication scheme</t>
  </si>
  <si>
    <t xml:space="preserve">The demands of Internet users are steadily increasing. Many users access Internet services through mobile devices via wireless networks. To prevent disclosure of private data, researchers have proposed various anonymous roaming authentication schemes which apply different technologies to provide integral security properties, such as symmetric and asymmetric encryption, digital signature, timestamp, etc. Unfortunately, some of these schemes still exhibit security and efficiency issues. In order to provide tripartite authentication and enhance efficiency, we propose an efficient and secure anonymous authentication scheme for mobility networks. According to our performance and security analysis, we can prove that our proposed scheme is able to enhance efficiency and improve security in comparison to previous schemes. </t>
  </si>
  <si>
    <t>Concepts and languages for privacy-preserving attribute-based authentication</t>
  </si>
  <si>
    <t xml:space="preserve">Existing cryptographic realizations of privacy-friendly authentication mechanisms such as anonymous credentials, minimal disclosure tokens, self-blindable credentials, and group signatures vary largely in the features they offer and in how these features are realized. Some features such as revocation or de-anonymization even require the combination of several cryptographic protocols. The variety and complexity of the cryptographic protocols hinder the understanding and hence the adoption of these mechanisms in practical applications. They also make it almost impossible to change the underlying cryptographic algorithms once the application has been designed. In this paper, we aim to overcome these issues and simplify both the design and deployment of privacy-friendly authentication mechanisms. We define and unify the concepts and features of privacy-preserving attribute-based credentials (Privacy-ABCs), provide a language framework in XML schema, and present the API of a Privacy-ABC system that supports all the features we describe. Our language framework and API enable application developers to use Privacy-ABCs with all their features without having to consider the specifics of the underlying cryptographic algorithms—similar to as they do today for digital signatures, where they do not need to worry about the particulars of the RSA and DSA algorithms either. </t>
  </si>
  <si>
    <t>An access control model for cloud computing</t>
  </si>
  <si>
    <t xml:space="preserve">Cloud computing is considered one of the most dominant paradigms in the Information Technology (IT) industry these days. It offers new cost effective services on-demand such as Software as a Service (SaaS), Infrastructure as a Service (IaaS) and Platform as a Service (PaaS). However, with all of these services promising facilities and benefits, there are still a number of challenges associated with utilizing cloud computing such as data security, abuse of cloud services, malicious insider and cyber-attacks. Among all security requirements of cloud computing, access control is one of the fundamental requirements in order to avoid unauthorized access to systems and protect organizations assets. Although, various access control models and policies have been developed such as Mandatory Access Control (MAC) and Role Based Access Control (RBAC) for different environments, these models may not fulfil cloud's access control requirements. This is because cloud computing has a diverse set of users with different sets of security requirements. It also has unique security challenges such as multi-tenant hosting and heterogeneity of security policies, rules and domains. This paper presents a detailed access control requirement analysis for cloud computing and identifies important gaps, which are not fulfilled by conventional access control models. This paper also proposes an access control model to meet the identified cloud access control requirements. We believe that the proposed model can not only ensure the secure sharing of resources among potential untrusted tenants, but also has the capacity to support different access permission to the same cloud user and gives him/her the ability to use multiple services securely. </t>
  </si>
  <si>
    <t>Logout in single sign-on systems: Problems and solutions</t>
  </si>
  <si>
    <t xml:space="preserve">Web single sign-on (SSO) systems enable users to authenticate themselves to multiple online services with one authentication credential and mechanism offered by an identity provider. The topic is widely studied and many solutions exist. However, logging out of a service using SSO has received less attention. While previous studies note that users want single logout when using SSO, most of the existing services do not offer it, and the identity providers do not even keep track of the open sessions. This article describes challenges related to logout in federated identity management and analyzes unexpected behavior in logout situations. The examples are from the Shibboleth SSO system. Based on the analysis, we give guidelines for implementing reliable logout and describe a polling-based solution for creating a system-wide logout mechanisms that only requires minor changes to the existing code and does not burden the identity provider excessively. In addition to the system-wide logout, our solution gives users the option to log out of only one service. A usability test was conducted to evaluate the solution. The results show that the users liked the ability to choose between the two logout options, but they did not understand the words used to describe them. Another observation was that a majority of the users do not log out of the services at all; they just close the browser window, which should be taken into account in the design of web SSO systems. </t>
  </si>
  <si>
    <t>FPGA acceleration of a pseudorandom number generator based on chaotic iterations</t>
  </si>
  <si>
    <t xml:space="preserve">As any well-designed information security application uses a very large quantity of good pseudorandom numbers, inefficient generation of these numbers can be a significant bottleneck in various situations. In previous research works, a technique that applies well-defined discrete iterations, satisfying the reputed Devaney's definition of chaos, has been developed. It has been proven that the generators embedding these chaotic iterations (CIs) produce truly chaotic random numbers. In this new article, these generators based on chaotic iterations are redesigned specifically for Field Programmable Gate Array (FPGA) hardware, leading to an obvious improvement of the generation rate. Analyses illustrate that statistically perfect and chaotic random sequences are produced. Additionally, such generators can also be cryptographically secure. To show the effectiveness of the method, an application in the information hiding domain is finally proposed. </t>
  </si>
  <si>
    <t>On the privacy of private browsing â A forensic approach</t>
  </si>
  <si>
    <t>http://www.sciencedirect.com/science/journal/22142126/19/2</t>
  </si>
  <si>
    <t>Special Section on Vote-ID 2013</t>
  </si>
  <si>
    <t>Implementing and evaluating a software-independent voting system for polling station elections</t>
  </si>
  <si>
    <t xml:space="preserve">In 2009 the German Federal Constitutional Court introduced the principle of “public nature of elections” (Federal Constitutional Court of Germany, March 2009). This principle requires that when using electronic voting systems it must be possible for the citizen to verify the essential steps in the election process and in the ascertainment of the results reliably and without special expert knowledge. Unfortunately, none of the existing systems complies with this principle. As a result, the use of electronic voting systems in Germany for parliamentary elections has stopped. Nevertheless, electronic voting systems are necessary and would improve the situation, especially for elections with complex ballots and voting rules, for example some local elections in Germany or parliamentary elections in Belgium and Luxembourg. The concept proposed by Volkamer et al. (Volkamer et al., 2011) was analyzed by a legal expert and evaluated to comply with the German legal requirements for local elections in the state of Hesse (Henning et al., 2012). In this paper we specify and concretize processes that were left open in the concept, and implement a prototype. We evaluated this prototype in a user study that was conducted alongside the university elections at the Technische Universtität Darmstadt in June 2013. The results of the study show that most of the participants were satisfied with the prototype and would support its use for the upcoming university elections. We also report some lessons learned. </t>
  </si>
  <si>
    <t>Verifying voting schemes</t>
  </si>
  <si>
    <t xml:space="preserve">The possibility to use computers for counting ballots allows us to design new voting schemes that are arguably fairer than existing schemes designed for hand-counting. We argue that formal methods can and should be used to ensure that such schemes behave as intended and conform to the desired democratic properties. Specifically, we define two semantic criteria for single transferable vote (STV) schemes, formulated in first-order logic over the theories of arrays and integers, and show how bounded model-checking and SMT solvers can be used to check whether these criteria are met. As a case study, we then analyse an existing voting scheme for electing the board of trustees for a major international conference and discuss its deficiencies. </t>
  </si>
  <si>
    <t>How to prove the validity of a complex ballot encryption to the voter and the public</t>
  </si>
  <si>
    <t xml:space="preserve">One crucial aspect of any verifiable electronic voting system that uses encryption is the proof that the vote encryption is well-formed, i.e. the proof that the vote encryption encrypts a valid vote accordingly to the race specification. It makes no sense accepting an encrypted vote if, at the end of the election, the vote cannot be included in the tally because it is badly formed.Proving the validity of a complex vote encryption, without revealing the vote, is a hard problem. This paper first contribution addresses exactly that problem and provides a set of new constructions to create a vote encryption and the corresponding public proof of validity for several types of complex ballots ([kmin,kmax]-out-of-n approval, weighted and ranked ballots). The second contribution is a technique that allows to create a single, constant size, verification code for a ballot containing one or several races of any mix of the race types considered. With this single verification code the voter can verify that her vote was casted-as-intended.Moreover, our constructions can be tuned for either mix net or homomorphic tallying and support both types of tallying in the same multi-race ballot. </t>
  </si>
  <si>
    <t>A novel RF fingerprinting approach for hardware integrated security</t>
  </si>
  <si>
    <t xml:space="preserve">A novel approach for RF fingerprinting using a simple microwave passive device is proposed. This device is a multi-port cavity resonator filled with a dielectric material mixed with randomly-distributed micro- or nano-particles. Such structure generates a typical Physical Unclonable Function (PUF) that can be perfectly used for storing and protecting secure information. This mixture guarantees a spatial random distortion on the electromagnetic fields and consequently a unique fingerprint. The extraction of these fingerprints is based on the scattered near-fields which are represented by the S-parameters. Preliminary measurement results show a high degree of reliability and reproducibility of the fingerprints over the UWB frequency range. </t>
  </si>
  <si>
    <t>Generating pseudo-random numbers by combining two systems with complex behaviors</t>
  </si>
  <si>
    <t xml:space="preserve">Cellular automata (CA) due to its complex behavior has several applications such as generating random numbers and cryptography. Because of the intrinsic self-organized property, a pure CA cannot produce a long sequence of random numbers. Non-uniform, controllable/programmable CA or a combination of several automata can be used to increase the length of a produced sequence of random numbers. In this paper, a non-uniform CA as a random number generator has been combined with Langton's ants in order to generate random numbers. Langton's ant is a simple discrete dynamical system, with a surprisingly complex behavior. The combination of some Langton's ants gives them a chaotic behavior and combination of this behavior with complex behavior of cellular automata causes a great efficiency in generating random sequences. Experimental results show that, results given by the combination of ants and CA does not depend on initial value and shows a random behavior, resulting in cycles with very long period lengths and a limited number of cells such that a cycle length of 23n is obtained by n cells. Moreover, some tests such as entropy, avalanche, diehard, NIST and several basic statistical tests have been performed and all of them have been successfully passed. </t>
  </si>
  <si>
    <t>http://www.sciencedirect.com/science/journal/22142126/19/3</t>
  </si>
  <si>
    <t>Special issue on threat detection, analysis and defense</t>
  </si>
  <si>
    <t>Unifying traditional risk assessment approaches with attack trees</t>
  </si>
  <si>
    <t xml:space="preserve">As software-intensive systems become more and more complex, so does the assessment of the risks that these systems may have on people's businesses, privacy, livelihoods, and very lives. For very large long-lived industrial programmes, such as the Galileo programme of the European Space Agency (ESA), or the French Pentagon programme for the Ministry of Defence, traditional risk management approaches are now reaching their limit. This is true for tooling, but even more so for humans. This paper proposes novel techniques to deal with cognitive scalability issues in risk assessment studies, amongst which graphical extensions to traditional risk management approaches, such as chain diagrams, and the seamless integration of attack trees. Feedback and results were collected from security experts and other stakeholders, in a large industrial context (namely, the Galileo risk assessment programme) and through dedicated research and development demonstrations. The feedback and results show effective improvements with respect to standard practices, even though fine tuning is still needed to reach an adequate and financially acceptable equilibrium between: (i) dealing with a large number of small independent problems; and (ii) maintaining an overall understanding of the system’s risks and risks treatment. </t>
  </si>
  <si>
    <t>Automating the assessment of ICT risk</t>
  </si>
  <si>
    <t xml:space="preserve">We present a pair of tools to assess the risk of an ICT system through a scenario-based method. In each scenario, rational threat agents compose attacks against the system to reach some predefined goal. The first tool builds a description of the target system by automatically discovering and classifying the vulnerabilities in its components and the attacks they enable. Starting from this description and from the one of the agents, the other tool applies a Monte Carlo method to simulate step by step each agent and its attacks. By collecting samples on the agent attacks, the number of times they reach a goal and the corresponding impact this tool returns a database to compute statistics to support the assessment. After describing both tools, we exemplify their adoption in the assessment of an industrial control system that supervises a power production plant. </t>
  </si>
  <si>
    <t>PeerRush: Mining for unwanted P2P traffic</t>
  </si>
  <si>
    <t xml:space="preserve">In this paper we present PeerRush, a novel system for the identification of unwanted P2P traffic. Unlike most previous work, PeerRush goes beyond P2P traffic detection, and can accurately categorize the detected P2P traffic and attribute it to specific P2P applications, including malicious applications such as P2P botnets. PeerRush achieves these results without the need of deep packet inspection, and can accurately identify applications that use encrypted P2P traffic.We implemented a prototype version of PeerRush and performed an extensive evaluation of the system over a variety of P2P traffic datasets. Our results show that we can detect all the considered types of P2P traffic with up to 99.5% true positives and 0.1% false positives. Furthermore, PeerRush can attribute the P2P traffic to a specific P2P application with a misclassification rate of 0.68% or less. </t>
  </si>
  <si>
    <t>Script-templates for the Content Security Policy</t>
  </si>
  <si>
    <t xml:space="preserve">Content Security Policies (CSPs) provide powerful means to mitigate most XSS exploits. However, CSP’s protection is incomplete. Insecure server-side JavaScript generation and attacker control over script-sources can lead to XSS conditions which cannot be mitigated by CSP. In this paper we propose PreparedJS, an extension to CSP which takes these weaknesses into account. Through the combination of a safe script templating mechanism with a light-weight script checksumming scheme, PreparedJS is able to fill the identified gaps in CSP’s protection capabilities. </t>
  </si>
  <si>
    <t>Towards a trusted HDFS storage platform: Mitigating threats to Hadoop infrastructures using hardware-accelerated encryption with TPM-rooted key protection</t>
  </si>
  <si>
    <t xml:space="preserve">As a follow-on to the authors' previous work, this paper further expands on the concept of creating a trusted Apache Hadoop Distributed File System (HDFS). We discuss our motivation and evaluate a threat model for HDFS, and address a set of common security concerns within HDFS through infrastructure and software involving data-at-rest encryption and integrity validation. To accomplish these goals, we make use of technology from the Trusted Computing Group, such as the pervasively available Trusted Platform Module. In addition, we discuss our design considerations in building an encryption framework for Hadoop in a trustworthy manner, and describe the results of our experiments creating an encryption scheme for Hadoop utilizing hardware key protections and AES-NI for encryption acceleration. As part of this design we evaluate the recently implemented crypto framework for Hadoop and independently test the performance claims of AES-NI regarding mitigating performance overhead. </t>
  </si>
  <si>
    <t>Visual multi secret sharing by cylindrical random grid</t>
  </si>
  <si>
    <t xml:space="preserve">Visual secret sharing (VSS) is the process of encoding a secret image into several share images in which the original secret image can be reconstructed and recognized by stacking all of the share images together. VSS has two categories: visual cryptography (VC) and Random Grid (RG). The VC is affected by various drawbacks such as: enlarging the size of original image, need for a codebook and the limitation to encode only one secret image at a time. RG solves the first two drawbacks of VC. To solve the third drawback and provide a solution to optimize recent algorithms, we propose a novel RG-based VSS scheme which encodes several secret images at a time. Instead of using only (2, 2) visual secret sharing, (2, n) and (n, n) is employed. This scheme has the ability to encode one or multiple secret images into multiple shares in place of two shares. In our proposed scheme, instead of Circular Random Grid, a new algorithm named Cylindrical Random Grid is used. It encrypts multiple secret images into two or more shares. To decrypt the first secret image, shares are stacked together. For decrypting of other secret images, one of the stacked shares is rotated in a fixed size over other shares based on the number of secret images which are encrypted. This algorithm is simple to implement and less time consuming. </t>
  </si>
  <si>
    <t>http://www.sciencedirect.com/science/journal/22142126/19/4-5</t>
  </si>
  <si>
    <t>The relation between information security events and firm market value, empirical evidence on recent disclosures: An extension of the GLZ study</t>
  </si>
  <si>
    <t xml:space="preserve">Today, organizations and governments worldwide spend every year on average, more than $1 trillion on IT investments. This is one of the reasons why, the protection of such high investments, in terms of value, has become so important to safeguard. During the past few years, there is an obvious shift in the posture of corporate governance, towards security issues. Nowadays, security breaches are considered to be one of the major concerns of government and corporate organizations around the globe.Our work, investigates the impact of information security incidents on the firm value, analyzing publicly announced data from various sources. We used the event study methodology to investigate the impact of security breaches on the firm value. The results of previous studies are mixed and in many occasions are not in accordance with theory, providing positive impact instead of the expected negative. Our work investigates security breaches on a relatively narrow and very recent time period attempting to cover the gap of other studies. Furthermore, along with the use of CAPM, we utilize the Fama-French three-factor model for the estimation of abnormal returns. The results, steaming from the use of that model suggest a negative statistically significant impact of security breaches. Moreover, the technology firms appear to suffer higher costs from security breaches than non-technology firms. Finally, we provide a justification for the mixed results that the research community has reported in previous related studies. </t>
  </si>
  <si>
    <t>Binomial transform based fragile watermarking for image authentication</t>
  </si>
  <si>
    <t xml:space="preserve">In this paper, a novel Binomial transform based fragile watermarking technique has been proposed for color image authentication. Binomial transform (BT) is applied to convert each 2 × 2 sub-image block into transform domain in row major order. On average, two bits of authenticating watermark are fabricated on each transformed component starting from the least significant bit position (LSB-0). Inverse Binomial transform (IBT) is performed as post-embedding operation to convert each 2 × 2 transformed block back into the spatial domain. A delicate re-adjustment is performed on the first embedded component to keep the pixel components positive and less than or equal to 255 keeping the fabricated watermark unaltered. The watermark is extracted at the recipient end based on the reverse operation and is verified for authentication using a message digest. Experimental result ensures that the proposed technique obtain higher Payload and Peak Signal to Noise Ratio (PSNR) as compared to existing methods. </t>
  </si>
  <si>
    <t>A secure remote user mutual authentication scheme using smart cards</t>
  </si>
  <si>
    <t xml:space="preserve">Authentication thwarts unauthorised users from accessing resources in insecure network environments. Password authentication based on smart cards is one of the simplest and most efficient authentication methods and is commonly deployed to authenticate the legitimacy of remote users. Based on cryptographic techniques, several password authentication schemes have previously been implemented. However, all of these schemes are vulnerable to various malicious attacks that are discussed below. In this paper, we propose a secure remote user mutual authentication scheme using smart cards that achieves all security requirements. Furthermore, we show that our proposed scheme can withstand various malicious attacks and is more suitable for practical applications than other related schemes. </t>
  </si>
  <si>
    <t>One-sided leakage-resilient privacy only two-message oblivious transfer</t>
  </si>
  <si>
    <t xml:space="preserve">Oblivious transfer protocol (OT) is one of the key components in various cryptographic applications. Construction of OT assumes that local secret state of honest party is perfectly hidden from adversary. However, recently one primary focus of the cryptographic community is to build cryptographic tools resilient to side channel attacks. Such attacks exploit various forms of unintended information leakage which are inherent to almost all physical implementations. In this paper, we initiate a study of oblivious transfer protocol against malicious adversary in the presence of side channel attacks. Specifically, we consider a setting where a cheating sender is allowed to obtain leakage on secret state of the receiver during the protocol execution. We formalize the Definition and propose a construction of a one-sided leakage-resilient privacy only two-message oblivious transfer protocol against malicious adversary. The construction is based on Naor-Pinkas (SODA-2001) two message oblivious transfer protocol. Security of the protocol is based on k-DDH assumption. The proposed protocol can tolerate a constant fraction of leakage from the memory of the receiver. To achieve the proposed Definition, we assume leak free input encoding phase in the proposed construction. </t>
  </si>
  <si>
    <t>On the physical robustness of RF on-chip nanostructured security</t>
  </si>
  <si>
    <t xml:space="preserve">The main objective of this paper is to investigate the physical robustness of a newly-proposed RF-based fingerprinting and security technique. This technique aims at securing electronic chips utilizing the fabrication technology as well as chip packaging. It is based on using micro- and nanostructured composite materials mixed with a dielectric fixing matrix. Several experimental investigations on the repeatability, temperature-robustness and response to physical attacks on different mixtures and particle sizes are herewith discussed. </t>
  </si>
  <si>
    <t>Dissecting pattern unlock: The effect of pattern strength meter on pattern selection</t>
  </si>
  <si>
    <t xml:space="preserve">Pattern unlock is one of the entry protection mechanisms in Android system for unlocking the screen. By connecting 4–9 dots in a 3 × 3 grid, the user can set up an unlock pattern which is equivalent to a password or a PIN. As an alternative to the traditional password/PIN, the visual pattern has gained its popularity because of the potential advantages in memorability and convenience of input. However, the limited pattern space and existing attacks such as shoulder surfing, or smudge attack make this mechanism weak in security. In this paper, we analyzed the characteristics of all valid patterns and proposed a way to quantitatively evaluate their strengths. We then designed two types of pattern strength meters as visual indicators of pattern strength. We conducted a user study that involved 81 participants. The results of the user study showed that the presence of visual indicator of pattern strength did encourage users to create visually complex patterns, thus increasing the security of pattern unlock. </t>
  </si>
  <si>
    <t>http://www.sciencedirect.com/science/journal/22142126/19/6</t>
  </si>
  <si>
    <t>A methodology for estimating the tangible cost of data breaches</t>
  </si>
  <si>
    <t xml:space="preserve">Concerns are increasing that data breaches are occurring more frequently, as technologies like the web, social media and the cloud become more integrated within standard business processes, often without rigorous security controls. A key question for business is determining the potential cost of a future data breach, since this will help in assessing the risk that data breaches pose – most importantly – to the bottom line (Watters, 2012).Although many studies in this area rely on subjective data (surveys and interviews) (Analytics, 2012), we use objective case studies to fit parameters from a general model of data breach costs, derived from applied econometrics (Schechter, 2005). This helps triangulate the findings of previous papers, but also overcomes some of the limitations with surveys, most notably self-selecting/reporting biases that can occur. Further, our results allow for interested parties to reproduce our results, including changing any figures as may be needed for their own circumstances. One example is to use consultancy rates instead of in-house rates, if the company does not have computer security engineers on staff.While many studies identify the intangible costs to businesses as the key source of variation in cost, our key finding is that the tangible costs are very significant in their own right. Indeed, while many experts predict that loss of reputation is one consequence of a data loss (Campbell et al., 2003), we find that some firms continue to grow, whilst having to write-off tangible expenditure for remediation work.Regardless of whether tangible or intangible costs are the greater or lesser contributors, firms need to focus on the total bottom line cost, and put in place measures to reduce the risk of a data breach in the most cost-effective way. </t>
  </si>
  <si>
    <t>A novel fast and provably secure (t,n)-threshold secret sharing construction for digital images</t>
  </si>
  <si>
    <t xml:space="preserve">We propose a novel verifiable (t,n)-threshold secret sharing construction using simple cryptographic building blocks. The proposed construction provides an extremely low computational cost with respect to most of existing schemes, since the sharing algorithm has a linear time complexity with respect to the number of participants and the size of the share, when the reconstruction algorithm complexity is constant with respect to the threshold t. Furthermore, the proposed construction is provably secure, and has been shown to be robust, confidential, ideal and traceable. An instance of the proposed construction is implemented using a combination of the CRT-based sharing scheme and the Salsa20 stream cipher. Experimental results and comparisons with existing approaches shows that the proposed approach provides very competitive performances, hence is very suitable to share large sized secrets such like digital images. </t>
  </si>
  <si>
    <t>http://www.sciencedirect.com/science/journal/22142126/20</t>
  </si>
  <si>
    <t>Guest Editorial: Security, privacy and trust in future networks and mobile computing</t>
  </si>
  <si>
    <t>An Enhanced and Secured RSA Key Generation Scheme (ESRKGS)</t>
  </si>
  <si>
    <t xml:space="preserve">Public-key cryptography can be claimed as the greatest and an excellent revolution in the field of cryptography. A public-key cryptosystem is used for both confidentiality and authentication. One such public-key cryptosystem is the RSA cryptosystem. In this paper, a modified and an enhanced scheme based on RSA public-key cryptosystem is developed. The proposed algorithm makes use of four large prime numbers which increases the complexity of the system as compared to traditional RSA algorithm which is based on only two large prime numbers. In the proposed Enhanced and Secured RSA Key Generation Scheme (ESRKGS), the public component n is the product of two large prime numbers but the values of Encryption (E) and Decryption (D) keys are based on the product of four large prime numbers (N) making the system highly secured. With the existing factorization techniques, it is possible only to find the primes p and q. The knowledge of n alone is not sufficient to find E and D as they are based on N. The time required for cryptanalysis of ESRKGS is higher than traditional RSA cryptosystem. Thus the system is highly secure and not easily breakable. A comparison is done between the traditional RSA scheme, a recent RSA modified scheme and our scheme to show that the proposed technique is efficient. </t>
  </si>
  <si>
    <t>Trust-based privacy-aware participant selection inÂ social participatory sensing</t>
  </si>
  <si>
    <t xml:space="preserve">The main idea behind social participatory sensing is to leverage social friends to participate in mobile sensing tasks. A main challenge, however, is the identification and recruitment of sufficient number of well-suited participants. This becomes especially more challenging for large-scale online social networks with unknown network topology and complex friendship relations. Moreover, the potential sparseness of the friendship network may result in insufficient participation, thus reducing the validity of the obtained information. In this paper, we propose a participant selection framework to address the aforementioned limitations. The nomination module of the framework makes use of a customised random surfer to crawl the requester's social graph and identify suitable nominees. The nominee selection is determined as a function of the members' suitability scores and pairwise trust perception among members. The selection module is responsible for selecting the required participants from the set of nominees based on the nominee's timeliness, the number of participants selected so far and the task's remaining time. Moreover, the selection is done in a way that prevents from the formation of a colluding group among the selected participants. Simulation results demonstrate the efficacy of our proposed framework in terms of selecting a large number of reputable participants with high suitability scores, in comparison with state-of-the-art methods. </t>
  </si>
  <si>
    <t>Efficient suspicious URL filtering based onÂ reputation</t>
  </si>
  <si>
    <t xml:space="preserve">Enormous web pages are visited each day over a network and malicious websites might infect user machines. To identify malicious web sites, the most reliable approach is honeypot, an execution-based method. The vast amount of http traffic makes sandboxing all the web pages impossible. It is not practical in the real environments as it consumes too much computational resource and time. Only 1.3% of websites are malicious. Crawler-based approach might be not easy to find malicious websites effectively, as it has no clue if they are visited by users. Therefore, the proposed system examines only user web requests, not from crawler, in order to catch the real drive-by download web attacks. The challenge is that the web traffic is huge in real networks and an efficient filtering is desired to process large scale user requests efficiently.Based on our observation, the domains of drive-by download attacks often are unreliable and exhibit distinct attributes from the normal. To classify massive volume of web traffic in a real network, this study proposes a two-stage drive-by download attack detection mechanism: first identifying suspicious websites based on domain reputation and then sandboxing only the suspicious ones to reduce the detection time. Such detection not only reduces the required computation resources and time, but also remains the efficiency benefited from sandbox-based detection. As WHOIS database is not reliable for not every domain query can be resolved. Therefore, this study relies on queries from DNS server and proposes novel reputation attributes to distinguish the benign and the suspicious. The experimental results show that the proposed filtering yields the accuracy of 94% in simulated real network environment and efficiently saves more than 12 times of the computing time with the comparison of an improved sandboxing approach. Such two-stage detection system implemented in a real network environment with 560 thousand URL requests per day demonstrates its practicality and efficiency under large scale web requests. During the deployment on the real network, unknown malicious websites are identified which are not listed in the public accessible blacklist websites. </t>
  </si>
  <si>
    <t>Advanced password based authentication scheme for wireless sensor networks</t>
  </si>
  <si>
    <t xml:space="preserve">This era of ubiquitous computing has led to the development of complex communication networks all over the world. Wireless sensors, due to their wide applicability, form a key component of any complex network. But, security is a major challenge in making wireless sensor networks robust. Many remote user authentication schemes have been proposed for authenticating the legitimate users of a wireless sensor network. Most of the recently proposed schemes are vulnerable to one or more security attacks and are inefficient in terms of processing time. In this paper, the scheme proposed by Xue et al. has been reviewed and it has been found that the scheme is vulnerable to impersonation attack, stolen smart card attack, server spoofing attack. This paper proposes a robust and efficient password based authentication scheme which is secure against all well known security attacks. Moreover, the scheme has a low computation and communication cost and does not suffer from time synchronization problem. A formal security analysis has been performed using AVISPA tool to prove the security of the protocol. </t>
  </si>
  <si>
    <t>ASH-512: Design and implementation of cryptographic hash algorithm using co-ordinate geometry concepts</t>
  </si>
  <si>
    <t xml:space="preserve">Sending and receiving information over the internet is easy, fast and cost effective due to development of information technology. These days most of the information either personal or official is communicated through internet only. Most of the paper based documents are replaced by e-documents. So, there is a need to protect confidential or sensitive information in the computer as well as during transmission. Message digest is a mechanism, which is used to ensure message authentication and integrity. ‘Algorithm for Secure Hashing-512’ (ASH-512) is a novel algorithm proposed in this paper, which is designed using co-ordinate geometric concepts. The algorithm accepts 1024-bits as input and produces 512-bits as output. The algorithm is more secure and easy to construct and thus made this algorithm special. The algorithm is implemented in Java and the results are compared with standard cryptographic hash algorithm-SHA2 (512) and Whirlpool-512. </t>
  </si>
  <si>
    <t>Mining a high level access control policy in a network with multiple firewalls</t>
  </si>
  <si>
    <t xml:space="preserve">A policy mining approach that aims to automatically extract a high level of abstraction policy from the rules configured on a firewall has been recently proposed (Hachana et al., 2013). This technique is likely to considerably facilitate firewall management. However, protecting the information system of a business organization usually requires the enforcement of more than one firewall. In this paper, we augment the policy mining approach by an additional processing for a network access control policy mining. We develop the problem of integration of Net-RBAC (Hachana, 2014) policies resulting from policy mining over several firewalls in order to mine a high level network policy. Moreover, we show how to verify security properties related to the deployment consistency over the firewalls. We illustrate the network policy mining approach by a realistic example, and we experimentally evaluate the performance of our merger algorithms. </t>
  </si>
  <si>
    <t>Blind SVD-based audio watermarking using entropy and log-polar transformation</t>
  </si>
  <si>
    <t xml:space="preserve">This paper proposes a blind singular value decomposition (SVD) based audio watermarking scheme using entropy and log-polar transformation (LPT) for copyright protection of audio signal. In our proposed scheme, initially the original audio is segmented into non-overlapping frames and discrete cosine transform (DCT) is applied to each frame. Low frequency DCT coefficients are divided into sub band and entropy of each sub band is calculated. Watermark data is embedded into the Cartesian components of the largest singular value obtained from the DCT sub band with highest entropy value of each frame by quantization. Simulation results indicate that the hidden watermark data is robust against different attacks. The comparison analysis shows that the proposed scheme has high data payload and provides superior performance compared to the state-of-the-art watermarking schemes reported recently. </t>
  </si>
  <si>
    <t>Safe use of mobile devices arises from knowing the threats</t>
  </si>
  <si>
    <t xml:space="preserve">Today, the safe use of mobile devices is a prerequisite for successful and transparent work, both on a personal and business level. The study presented in this paper shows that work safety in cyberspace depends on the users' knowledge of threats and their appropriate response to them. Based on the results, it has been established that user awareness should be raised, users should be informed of threats and undergo suitable education on work safety in cyberspace. </t>
  </si>
  <si>
    <t>A cloud-based secure authentication (CSA) protocol suite for defense against Denial of Service (DoS) attacks</t>
  </si>
  <si>
    <t xml:space="preserve">Cloud-based services have become part of our day-to-day software solutions. The identity authentication process is considered to be the main gateway to these services. As such, these gates have become increasingly susceptible to aggressive attackers, who may use Denial of Service (DoS) attacks to close these gates permanently. There are a number of authentication protocols that are strong enough to verify identities and protect traditional networked applications. However, these authentication protocols may themselves introduce DoS risks when used in cloud-based applications. This risk introduction is due to the utilization of a heavy verification process that may consume the cloud's resources and disable the application service. In this work, we propose a novel cloud-based authentication protocol suite that not only is aware of the internal DoS threats but is also capable of defending against external DoS attackers. The proposed solution uses a multilevel adaptive technique to dictate the efforts of the protocol participants. This technique is capable of identifying a legitimate user's requests and placing them at the front of the authentication process queue. The authentication process was designed in such a way that the cloud-based servers become footprint-free and completely aware of the risks of any DoS attack. </t>
  </si>
  <si>
    <t>http://www.sciencedirect.com/science/journal/22142126/21</t>
  </si>
  <si>
    <t>An efficient ECC-based privacy-preserving client authentication protocol with key agreement using smart card</t>
  </si>
  <si>
    <t xml:space="preserve">The authentication protocols are trusted components in a communication system in order to protect sensitive information against a malicious adversary in the client-server environment by means of providing a variety of services including users' privacy and authentication. In the cryptographic protocols, understanding the security failures is the key for both patching to the existing protocols and designing the future protocols. Recently, in 2014, Wang proposed an improved Elliptic Curve Cryptography (ECC) based anonymous remote authentication scheme using smart card and claimed that the proposed scheme is secure against password guessing attack, smart card lost/stolen verifier attack, and also preserves user anonymity and prevents credential leakage. However, in this paper, we show that Wang's scheme fails to preserve the user anonymity and does not prevent the off-line password guessing attack, credential leakage and smart card lost/stolen verifier attack. In order to withstand those security pitfalls found in Wang's scheme, we aim to propose a new secure privacy-preserving ECC-based client authentication with key agreement protocol using smart card. Through the formal and informal security analysis we show that our scheme is secure against possible known attacks including the off-line password guessing attack, credential leakage attack and smart card lost/stolen verifier attack. Our scheme also preserves the user anonymity property. In addition, we simulate our scheme for the formal security verification using the widely-accepted AVISPA (Automated Validation of Internet Security Protocols and Applications) tool and show that our scheme is secure against passive and active attacks. Our scheme provides high security along with low computational and communication costs. As a result, our scheme is practically suitable for mobile devices in the client-server environment as compared to other related schemes in the literature. </t>
  </si>
  <si>
    <t>An RGB image encryption using diffusion process associated with chaotic map</t>
  </si>
  <si>
    <t xml:space="preserve">Image encryption and decryption are essential for securing images from various types of security attacks. In this paper, we have proposed a new algorithm for RGB image encryption and decryption using diffusion method with a combination of chaotic maps. We have formulated a new algorithm for the entire possible range to choose keys for encrypting and decrypting RGB image. Computer simulation with two standard examples and results are given to analyse the capability of the proposed approach. Several important analysis like key space, key sensitivity, NPCR, UACI, MSE and PSNR analysis are performed. Results of various analysis and computer simulation confirm that the new algorithm offers high security and is suitable for practical image encryption. </t>
  </si>
  <si>
    <t>A flow-based detection method for stealthy dictionary attacks against Secure Shell</t>
  </si>
  <si>
    <t xml:space="preserve">SANS has warned about the new variants of SSH dictionary attacks that are very stealthy in comparison with a simple attack. In this paper, we propose a new method to detect simple and stealthy attacks by combining two key innovations. First, on the basis of our assumptions, we employ two criteria: “the existence of a connection protocol” and “the inter-arrival time of an auth-packet and the next”. These criteria are not available, though, owing to the confidentiality and flexibility of the SSH protocol. Second, we resolve this problem by identifying “the transition point of each sub-protocol” through flow features and machine learning algorithms. We evaluate the effectiveness through experiments on real network traffic at the edges in campus networks. The experimental results show that our method provides high accuracy with acceptable computational complexity. </t>
  </si>
  <si>
    <t>Detecting botnet by anomalous traffic</t>
  </si>
  <si>
    <t xml:space="preserve">Botnets can cause significant security threat and huge loss to organizations, and are difficult to discover their existence. Therefore they have become one of the most severe threats on the Internet. The core component of botnets is their command and control channel. Botnets often use IRC (Internet Relay Chat) as a communication channel through which the botmaster can control the bots to launch attacks or propagate more infections. In this paper, anomaly score based botnet detection is proposed to identify the botnet activities by using the similarity measurement and the periodic characteristics of botnets. To improve the detection rate, the proposed system employs two-level correlation relating the set of hosts with same anomaly behaviors. The proposed method can differentiate the malicious network traffic generated by infected hosts (bots) from that by normal IRC clients, even in a network with only a very small number of bots. The experiment results show that, regardless the size of the botnet in a network, the proposed approach efficiently detects abnormal IRC traffic and identifies botnet activities. </t>
  </si>
  <si>
    <t>ASH-160: A novel algorithm for secure hashing using geometric concepts</t>
  </si>
  <si>
    <t xml:space="preserve">Cryptographic hash function plays a pivotal role in many parts of cryptographic algorithms and protocols, especially in authentication, non-repudiation and data integrity services. A cryptographic hash function takes an input of arbitrary large size message and produces a fixed small size hash code as an output. In the proposed hash algorithm ASH-160 (Algorithm for Secure Hashing-160), each 512-bit block of a message is first reduced to 480-bit block and then divided into ten equal blocks and each one is further divided into three sub-blocks of 16-bits each. These three sub-blocks act as three points of a triangle, which are used in Area calculation. The calculated area values are in turn processed to generate message digest. ASH-160 is simple to construct, easy to implement and exhibits strong avalanche effect, when compared to SHA1 and RIPEMD160. </t>
  </si>
  <si>
    <t>http://www.sciencedirect.com/science/journal/22142126/22</t>
  </si>
  <si>
    <t>Editorial: Special issue on security of information and networks</t>
  </si>
  <si>
    <t>Effectiveness of qualitative and quantitative security obligations</t>
  </si>
  <si>
    <t xml:space="preserve">Security policies in organisations typically take the form of obligations for the employees. However, it is often unclear what the purpose of such obligations is, and how these can be integrated in the operational processes of the organisation. This can result in policies that may be either too strong or too weak, leading to unnecessary productivity loss, or the possibility of becoming victim to attacks that exploit the weaknesses, respectively. In this paper, we propose a framework in which the security obligations of employees are linked directly to prohibitions that prevent external agents (attackers) from reaching their goals. We use logic-based and graph-based approaches to formalise and reason about such policies, and show how the framework can be used to verify correctness of the associated refinements. Finally, we extend the graph-based model with quantitative policies and associated quantitative analysis, based on the time an adversary needs for an attack. The framework can assist organisations in aligning security policies with their threat model. </t>
  </si>
  <si>
    <t>Model based security verification of protocol implementation</t>
  </si>
  <si>
    <t xml:space="preserve">Finite transition models such as Automata, Labeled Transition System, have been widely used to model and analyze the complex system and protocol implementations. Those methods model the systems with states and transitions, and present them with a reachable graph. Properties of the systems such as conformance, robustness, and interoperability, can be verified through the test cases, which are generated from those reachable graphs. But these methods are still hard to adopt the requirements of security protocols, because first of all, in the classic definition of transition model, the non-negligible security properties (such as nonce, encryption etc.) cannot be described and analyzed. In addition, security protocols usually need to concern the malicious actions from the probable intruders, which is also an obstacle to classical transition based modeling. In this article, we firstly extend the standard Input Output Labeled Transition System (IOLTS) model to a secure and glued IOLTS (SG IOLTS) model, which can include security properties and their associated security functions. Then we propose a general finite intruder model, which makes the final reachable graph of the whole system contains the malicious actions from intruders. A corresponding algorithm for automatic test generation is also given and an example of verifying Needham-Schroeder-Lowe (NSL) protocol is proposed in the end. </t>
  </si>
  <si>
    <t>ASArP: Automated Security Assessment &amp; Audit of Remote Platforms using TCG-SCAP synergies</t>
  </si>
  <si>
    <t xml:space="preserve">Many enterprise solutions today are built upon complex distributed systems which are accessible to the users globally. Due to this global access, the security of the host platforms becomes critical. The platform administrators use security automation techniques such as those provided by Security Content Automation Protocol (SCAP) standards to protect the systems from the vulnerabilities that are reported daily; furthermore, they are responsible for keeping their systems compliant to the relevant security recommendations (governmental or industrial). Additionally, third party audit and certification processes are used to increase user trust in enterprise solutions. However, traditional audit and certification mechanisms are not continuous  , that is, not frequent enough to deal with the daily reported vulnerabilities, and for that matter even auditors expect platform administrators to keep the systems updated. As a result, the end user is also forced to trust the platform administrators about the latest state of the platform. In this paper we develop an automated security audit and certification system (ASArP)(ASArP) which can be used by platform users or by third party auditors. We use security automation techniques for continuous monitoring of the platform security posture and make the results trustworthy by using trusted computing (TCG) techniques. The prototype development of ASArPASArP validates the implementation feasibility; it also provides performance benchmarks which show that the ASArPASArP based audit and certification can be done much more frequently (e.g. daily or weekly). The feasibility of ASArPASArP based continuous audits is significantly better than traditional platform audits which are dependent on the physical presence of the auditors, thus making frequent audits much more expensive and operationally infeasible. </t>
  </si>
  <si>
    <t>Blinded additively homomorphic encryption schemes for self-tallying voting</t>
  </si>
  <si>
    <t xml:space="preserve">In this paper, we propose a self-tallying election protocol based public key homomorphic encryption. The additive homomorphism allows a set of participants (voters) to publish an encrypted value (ballot) and to compute the encrypted sum of all these values based on their ciphertexts. Our scheme has the particularity that anyone can decrypt the sum, but only once all participants have contributed to its computation. More precisely, the sum can be decrypted at all times, but remains blinded until all participants have contributed their vote, which contains a share of the unblinding key. Additionally, we propose an adaptation of Helios in order to provide self-tallying. </t>
  </si>
  <si>
    <t>SAT based analysis of LTE stream cipher ZUC</t>
  </si>
  <si>
    <t xml:space="preserve">Mobile security is of paramount importance. The security of LTE (long term evolution of radio networks), which is currently widely deployed as a long-term standard for mobile networks, relies upon three cryptographic primitives, among which the stream cipher ZUC. In this paper, we point out that the linear feedback shift register (LFSR) used in ZUC has about 225 encodings of the zero state (i.e. all LFSR variables are 0) due to the fact that operations are performed modulo 231−1 on 32-bit operands. SAT solvers allow us to show that these states are reachable when 64 bits of ZUC's initial state can be chosen (i.e. R1,R2) in reduced round versions of ZUC's initialization. We also use SAT-solvers to disprove the existence of such weak inputs in full round versions or in reduced round versions in which the initial values of R1,R2 are set to zero, as required by the official specifications. Finally, we discuss to what extent the redundancy introduced in ZUC's output function helps mounting SAT-solver based guess-and-determine attacks given a few keystream digits. </t>
  </si>
  <si>
    <t>AndroSimilar: Robust signature for detecting variants of Android malware</t>
  </si>
  <si>
    <t xml:space="preserve">Android Smartphone popularity has increased malware threats forcing security researchers and AntiVirus (AV) industry to carve out smart methods to defend Smartphone against malicious apps. Robust signature based solutions to mitigate threats become necessary to protect the Smartphone and confidential user data. Here we present AndroSimilar, an approach which generates signatures by extracting statistically robust features, to detect malicious Android apps. Proposed method is effective against code obfuscation and repackaging, widely used techniques to propagate unseen variants of known malware by evading AV signatures. AndroSimilar is a syntactic foot-printing mechanism that finds regions of statistical similarity with known malware to detect those unknown, zero day samples. We also show that syntactic similarity considering whole app, rather than just embedded DEX file is more effective, contrary to known fuzzy hashing approach. We also apply clustering algorithm to identify small set of family signatures to reduce overall signature database size. Proposed approach can be refined to deploy as Smartphone AV. </t>
  </si>
  <si>
    <t>Secure garbage collection: Preventing malicious data harvesting from deallocated Java objects inside the Dalvik VM</t>
  </si>
  <si>
    <t xml:space="preserve">We study the problem of data exposure in main memory caused by insecure deallocation, which is still the default in all common memory management schemes. We propose declarative approaches to handle unreasonably long data lifetime at the programming language level, and present several directions on how current platforms can be improved to minimize the lifetime of confidential data. For the particularly difficult case of Java with its automated garbage collection approach, we present a specific implementation of our approach for the Dalvik VM runtime environment. We give the application level programmer of Android more control over memory by making garbage collection predictable, and by providing the ability to explicitly override and free memory. While the performance impact arising from our approach is negligible in most scenarios, we prove its effectiveness by validating that no freed Java objects can be traced in RAM at runtime anymore. </t>
  </si>
  <si>
    <t>Anonymous group-based routing in MANETs</t>
  </si>
  <si>
    <t xml:space="preserve">Although operating as groups is required by many of ad hoc applications and privacy preservation is a critical issue in such scenarios, there is only a sparse research done on anonymous multicast routing in MANETs. Anonymity, location privacy and unlinkable communication are important privacy aspects specially in wireless environments. A potential eavesdropper may launch traffic analysis to infer privacy related information of the network. Meanwhile, the characteristics of wireless ad hoc networks such as the limited resources or dynamic topology make providing privacy very challenging in MANETs and privacy in such networks can not be achieved without appropriate protection schemes. In this paper, we propose an anonymous multicast routing protocol for mobile ad hoc networks. Our protocol extends anonymous routing from unicast communication to multicast scenarios and also provides additional privacy properties. </t>
  </si>
  <si>
    <t>JellyFish attack: Analysis, detection and countermeasure in TCP-based MANET</t>
  </si>
  <si>
    <t xml:space="preserve">Mobile ad hoc networks (MANETs) are vulnerable to various types of attacks due to inherently in-secure wireless communication medium and multihop routing communication process. In this paper, we analyze the behavior and impact of JellyFish attack over TCP-based MANETs. We have implemented and evaluated all three variants of JellyFish attack namely JF-reorder, JF-delay and JF-drop through simulation processes. These attacks exploit the behavior of closed loop protocols such as TCP and disturb the communication process without disobeying any protocol rules, thus the detection process becomes difficult. Consequently, traffic is disrupted leading to degradation in network throughput. Through extensive simulation results that are obtained using an industry standard scalable network simulator called EXata-Cyber, impact of these attacks in terms of network throughput, overhead incurred and end-to-end delay is analyzed and used for devising detection and countermeasure. We have proposed a light-weight direct trust-based detection (DTD) algorithm which detect and remove a JellyFish node from an active communication route. In our proposed DTD algorithm, each node uses locally calculated trust values which are collected over a time period to identify whether its neighbor node is a JF-attacker or not. </t>
  </si>
  <si>
    <t>Advanced social engineering attacks</t>
  </si>
  <si>
    <t xml:space="preserve">Social engineering has emerged as a serious threat in virtual communities and is an effective means to attack information systems. The services used by today's knowledge workers prepare the ground for sophisticated social engineering attacks. The growing trend towards BYOD (bring your own device) policies and the use of online communication and collaboration tools in private and business environments aggravate the problem. In globally acting companies, teams are no longer geographically co-located, but staffed just-in-time. The decrease in personal interaction combined with a plethora of tools used for communication (e-mail, IM, Skype, Dropbox, LinkedIn, Lync, etc.) create new attack vectors for social engineering attacks. Recent attacks on companies such as the New York Times and RSA have shown that targeted spear-phishing attacks are an effective, evolutionary step of social engineering attacks. Combined with zero-day-exploits, they become a dangerous weapon that is often used by advanced persistent threats. This paper provides a taxonomy of well-known social engineering attacks as well as a comprehensive overview of advanced social engineering attacks on the knowledge worker. </t>
  </si>
  <si>
    <t>Palabras Clave</t>
  </si>
  <si>
    <t>software</t>
  </si>
  <si>
    <t>design</t>
  </si>
  <si>
    <t>security</t>
  </si>
  <si>
    <t>engineering</t>
  </si>
  <si>
    <t>system</t>
  </si>
  <si>
    <t>AGREGAR PALABRA</t>
  </si>
  <si>
    <t>Término</t>
  </si>
  <si>
    <t>String Búsqueda 1</t>
  </si>
  <si>
    <t>String Búsqueda 2</t>
  </si>
  <si>
    <t>Total</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</si>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</sst>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16" fontId="0" fillId="0" borderId="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22142126"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78"/>
  <sheetViews>
    <sheetView tabSelected="1" zoomScale="50" zoomScaleNormal="50" workbookViewId="0">
      <pane ySplit="2" topLeftCell="A3" activePane="bottomLeft" state="frozen"/>
      <selection pane="bottomLeft" activeCell="F56" sqref="F11:F56"/>
    </sheetView>
  </sheetViews>
  <sheetFormatPr baseColWidth="10" defaultRowHeight="15" x14ac:dyDescent="0.25"/>
  <cols>
    <col min="1" max="2" width="11.42578125" style="1"/>
    <col min="3" max="3" width="7.7109375" style="1" bestFit="1" customWidth="1"/>
    <col min="4" max="4" width="7.42578125" style="1" bestFit="1" customWidth="1"/>
    <col min="5" max="5" width="48" style="1" customWidth="1"/>
    <col min="6" max="6" width="68.5703125" style="1" customWidth="1"/>
    <col min="7" max="7" width="148" style="1" customWidth="1"/>
    <col min="8" max="8" width="13.28515625" style="1" bestFit="1" customWidth="1"/>
    <col min="9" max="9" width="17.85546875" style="1" bestFit="1" customWidth="1"/>
    <col min="10" max="10" width="18.140625" style="1" bestFit="1" customWidth="1"/>
    <col min="11" max="11" width="17.28515625" style="1" bestFit="1" customWidth="1"/>
    <col min="12" max="16384" width="11.42578125" style="1"/>
  </cols>
  <sheetData>
    <row r="2" spans="2:12" ht="30" x14ac:dyDescent="0.25">
      <c r="B2" s="2"/>
      <c r="C2" s="2" t="s">
        <v>0</v>
      </c>
      <c r="D2" s="2" t="s">
        <v>1</v>
      </c>
      <c r="E2" s="2" t="s">
        <v>2</v>
      </c>
      <c r="F2" s="2" t="s">
        <v>3</v>
      </c>
      <c r="G2" s="2" t="s">
        <v>4</v>
      </c>
      <c r="H2" s="2" t="s">
        <v>166</v>
      </c>
      <c r="I2" s="2" t="s">
        <v>167</v>
      </c>
      <c r="J2" s="2" t="s">
        <v>168</v>
      </c>
      <c r="K2" s="2" t="s">
        <v>170</v>
      </c>
      <c r="L2" s="2"/>
    </row>
    <row r="3" spans="2:12" ht="120" hidden="1" x14ac:dyDescent="0.25">
      <c r="B3" s="2">
        <v>1</v>
      </c>
      <c r="C3" s="2">
        <v>18</v>
      </c>
      <c r="D3" s="2" t="s">
        <v>5</v>
      </c>
      <c r="E3" s="2" t="s">
        <v>6</v>
      </c>
      <c r="F3" s="2" t="s">
        <v>7</v>
      </c>
      <c r="G3" s="2" t="s">
        <v>8</v>
      </c>
      <c r="H3" s="2" t="b">
        <f>OR(NOT(ISERROR(SEARCH(Lista!$A$2,G3))),NOT(ISERROR(SEARCH(Lista!$A$3,G3))),NOT(ISERROR(SEARCH(Lista!$A$4,G3))),NOT(ISERROR(SEARCH(Lista!$A$5,G3))),NOT(ISERROR(SEARCH(Lista!$A$6,G3))),NOT(ISERROR(SEARCH(Lista!$A$7,G3))),NOT(ISERROR(SEARCH(Lista!$A$8,G3))),NOT(ISERROR(SEARCH(Lista!$A$9,G3))),NOT(ISERROR(SEARCH(Lista!$A$10,G3))))</f>
        <v>0</v>
      </c>
      <c r="I3" s="2" t="b">
        <v>0</v>
      </c>
      <c r="J3" s="2" t="b">
        <v>0</v>
      </c>
      <c r="K3" s="2" t="b">
        <v>0</v>
      </c>
      <c r="L3" s="2"/>
    </row>
    <row r="4" spans="2:12" ht="90" hidden="1" x14ac:dyDescent="0.25">
      <c r="B4" s="2">
        <f>B3+1</f>
        <v>2</v>
      </c>
      <c r="C4" s="2">
        <v>18</v>
      </c>
      <c r="D4" s="2" t="s">
        <v>5</v>
      </c>
      <c r="E4" s="2"/>
      <c r="F4" s="2" t="s">
        <v>9</v>
      </c>
      <c r="G4" s="2" t="s">
        <v>10</v>
      </c>
      <c r="H4" s="2" t="b">
        <f>OR(NOT(ISERROR(SEARCH(Lista!$A$2,G4))),NOT(ISERROR(SEARCH(Lista!$A$3,G4))),NOT(ISERROR(SEARCH(Lista!$A$4,G4))),NOT(ISERROR(SEARCH(Lista!$A$5,G4))),NOT(ISERROR(SEARCH(Lista!$A$6,G4))),NOT(ISERROR(SEARCH(Lista!$A$7,G4))),NOT(ISERROR(SEARCH(Lista!$A$8,G4))),NOT(ISERROR(SEARCH(Lista!$A$9,G4))),NOT(ISERROR(SEARCH(Lista!$A$10,G4))))</f>
        <v>0</v>
      </c>
      <c r="I4" s="2" t="b">
        <v>0</v>
      </c>
      <c r="J4" s="2" t="b">
        <v>0</v>
      </c>
      <c r="K4" s="2" t="b">
        <v>0</v>
      </c>
      <c r="L4" s="2"/>
    </row>
    <row r="5" spans="2:12" ht="135" hidden="1" x14ac:dyDescent="0.25">
      <c r="B5" s="2">
        <f t="shared" ref="B5:B68" si="0">B4+1</f>
        <v>3</v>
      </c>
      <c r="C5" s="2">
        <v>18</v>
      </c>
      <c r="D5" s="2" t="s">
        <v>5</v>
      </c>
      <c r="E5" s="2"/>
      <c r="F5" s="2" t="s">
        <v>11</v>
      </c>
      <c r="G5" s="2" t="s">
        <v>12</v>
      </c>
      <c r="H5" s="2" t="b">
        <f>OR(NOT(ISERROR(SEARCH(Lista!$A$2,G5))),NOT(ISERROR(SEARCH(Lista!$A$3,G5))),NOT(ISERROR(SEARCH(Lista!$A$4,G5))),NOT(ISERROR(SEARCH(Lista!$A$5,G5))),NOT(ISERROR(SEARCH(Lista!$A$6,G5))),NOT(ISERROR(SEARCH(Lista!$A$7,G5))),NOT(ISERROR(SEARCH(Lista!$A$8,G5))),NOT(ISERROR(SEARCH(Lista!$A$9,G5))),NOT(ISERROR(SEARCH(Lista!$A$10,G5))))</f>
        <v>1</v>
      </c>
      <c r="I5" s="2" t="b">
        <v>0</v>
      </c>
      <c r="J5" s="2" t="b">
        <v>0</v>
      </c>
      <c r="K5" s="2" t="b">
        <v>0</v>
      </c>
      <c r="L5" s="2"/>
    </row>
    <row r="6" spans="2:12" ht="75" hidden="1" x14ac:dyDescent="0.25">
      <c r="B6" s="2">
        <f t="shared" si="0"/>
        <v>4</v>
      </c>
      <c r="C6" s="2">
        <v>18</v>
      </c>
      <c r="D6" s="2" t="s">
        <v>5</v>
      </c>
      <c r="E6" s="2"/>
      <c r="F6" s="2" t="s">
        <v>13</v>
      </c>
      <c r="G6" s="2" t="s">
        <v>14</v>
      </c>
      <c r="H6" s="2" t="b">
        <f>OR(NOT(ISERROR(SEARCH(Lista!$A$2,G6))),NOT(ISERROR(SEARCH(Lista!$A$3,G6))),NOT(ISERROR(SEARCH(Lista!$A$4,G6))),NOT(ISERROR(SEARCH(Lista!$A$5,G6))),NOT(ISERROR(SEARCH(Lista!$A$6,G6))),NOT(ISERROR(SEARCH(Lista!$A$7,G6))),NOT(ISERROR(SEARCH(Lista!$A$8,G6))),NOT(ISERROR(SEARCH(Lista!$A$9,G6))),NOT(ISERROR(SEARCH(Lista!$A$10,G6))))</f>
        <v>1</v>
      </c>
      <c r="I6" s="2" t="b">
        <v>0</v>
      </c>
      <c r="J6" s="2" t="b">
        <v>0</v>
      </c>
      <c r="K6" s="2" t="b">
        <v>0</v>
      </c>
      <c r="L6" s="2"/>
    </row>
    <row r="7" spans="2:12" ht="90" hidden="1" x14ac:dyDescent="0.25">
      <c r="B7" s="2">
        <f t="shared" si="0"/>
        <v>5</v>
      </c>
      <c r="C7" s="2">
        <v>18</v>
      </c>
      <c r="D7" s="2" t="s">
        <v>5</v>
      </c>
      <c r="E7" s="2"/>
      <c r="F7" s="2" t="s">
        <v>15</v>
      </c>
      <c r="G7" s="2" t="s">
        <v>16</v>
      </c>
      <c r="H7" s="2" t="b">
        <f>OR(NOT(ISERROR(SEARCH(Lista!$A$2,G7))),NOT(ISERROR(SEARCH(Lista!$A$3,G7))),NOT(ISERROR(SEARCH(Lista!$A$4,G7))),NOT(ISERROR(SEARCH(Lista!$A$5,G7))),NOT(ISERROR(SEARCH(Lista!$A$6,G7))),NOT(ISERROR(SEARCH(Lista!$A$7,G7))),NOT(ISERROR(SEARCH(Lista!$A$8,G7))),NOT(ISERROR(SEARCH(Lista!$A$9,G7))),NOT(ISERROR(SEARCH(Lista!$A$10,G7))))</f>
        <v>1</v>
      </c>
      <c r="I7" s="2" t="b">
        <v>0</v>
      </c>
      <c r="J7" s="2" t="b">
        <v>0</v>
      </c>
      <c r="K7" s="2" t="b">
        <v>0</v>
      </c>
      <c r="L7" s="2"/>
    </row>
    <row r="8" spans="2:12" ht="60" hidden="1" x14ac:dyDescent="0.25">
      <c r="B8" s="2">
        <f t="shared" si="0"/>
        <v>6</v>
      </c>
      <c r="C8" s="2">
        <v>18</v>
      </c>
      <c r="D8" s="2" t="s">
        <v>5</v>
      </c>
      <c r="E8" s="2"/>
      <c r="F8" s="2" t="s">
        <v>17</v>
      </c>
      <c r="G8" s="2" t="s">
        <v>18</v>
      </c>
      <c r="H8" s="2" t="b">
        <f>OR(NOT(ISERROR(SEARCH(Lista!$A$2,G8))),NOT(ISERROR(SEARCH(Lista!$A$3,G8))),NOT(ISERROR(SEARCH(Lista!$A$4,G8))),NOT(ISERROR(SEARCH(Lista!$A$5,G8))),NOT(ISERROR(SEARCH(Lista!$A$6,G8))),NOT(ISERROR(SEARCH(Lista!$A$7,G8))),NOT(ISERROR(SEARCH(Lista!$A$8,G8))),NOT(ISERROR(SEARCH(Lista!$A$9,G8))),NOT(ISERROR(SEARCH(Lista!$A$10,G8))))</f>
        <v>0</v>
      </c>
      <c r="I8" s="2" t="b">
        <v>0</v>
      </c>
      <c r="J8" s="2" t="b">
        <v>0</v>
      </c>
      <c r="K8" s="2" t="b">
        <v>0</v>
      </c>
      <c r="L8" s="2"/>
    </row>
    <row r="9" spans="2:12" ht="30" hidden="1" x14ac:dyDescent="0.25">
      <c r="B9" s="2">
        <f t="shared" si="0"/>
        <v>7</v>
      </c>
      <c r="C9" s="2">
        <v>18</v>
      </c>
      <c r="D9" s="2">
        <v>1</v>
      </c>
      <c r="E9" s="2" t="s">
        <v>19</v>
      </c>
      <c r="F9" s="2" t="s">
        <v>20</v>
      </c>
      <c r="G9" s="2"/>
      <c r="H9" s="2" t="b">
        <f>OR(NOT(ISERROR(SEARCH(Lista!$A$2,G9))),NOT(ISERROR(SEARCH(Lista!$A$3,G9))),NOT(ISERROR(SEARCH(Lista!$A$4,G9))),NOT(ISERROR(SEARCH(Lista!$A$5,G9))),NOT(ISERROR(SEARCH(Lista!$A$6,G9))),NOT(ISERROR(SEARCH(Lista!$A$7,G9))),NOT(ISERROR(SEARCH(Lista!$A$8,G9))),NOT(ISERROR(SEARCH(Lista!$A$9,G9))),NOT(ISERROR(SEARCH(Lista!$A$10,G9))))</f>
        <v>0</v>
      </c>
      <c r="I9" s="2" t="b">
        <v>0</v>
      </c>
      <c r="J9" s="2" t="b">
        <v>0</v>
      </c>
      <c r="K9" s="2" t="b">
        <v>0</v>
      </c>
      <c r="L9" s="2"/>
    </row>
    <row r="10" spans="2:12" ht="135" hidden="1" x14ac:dyDescent="0.25">
      <c r="B10" s="2">
        <f t="shared" si="0"/>
        <v>8</v>
      </c>
      <c r="C10" s="2">
        <v>18</v>
      </c>
      <c r="D10" s="2">
        <v>1</v>
      </c>
      <c r="E10" s="2"/>
      <c r="F10" s="2" t="s">
        <v>21</v>
      </c>
      <c r="G10" s="2" t="s">
        <v>22</v>
      </c>
      <c r="H10" s="2" t="b">
        <f>OR(NOT(ISERROR(SEARCH(Lista!$A$2,G10))),NOT(ISERROR(SEARCH(Lista!$A$3,G10))),NOT(ISERROR(SEARCH(Lista!$A$4,G10))),NOT(ISERROR(SEARCH(Lista!$A$5,G10))),NOT(ISERROR(SEARCH(Lista!$A$6,G10))),NOT(ISERROR(SEARCH(Lista!$A$7,G10))),NOT(ISERROR(SEARCH(Lista!$A$8,G10))),NOT(ISERROR(SEARCH(Lista!$A$9,G10))),NOT(ISERROR(SEARCH(Lista!$A$10,G10))))</f>
        <v>0</v>
      </c>
      <c r="I10" s="2" t="b">
        <v>0</v>
      </c>
      <c r="J10" s="2" t="b">
        <v>0</v>
      </c>
      <c r="K10" s="2" t="b">
        <v>0</v>
      </c>
      <c r="L10" s="2"/>
    </row>
    <row r="11" spans="2:12" ht="105" x14ac:dyDescent="0.25">
      <c r="B11" s="2">
        <f t="shared" si="0"/>
        <v>9</v>
      </c>
      <c r="C11" s="2">
        <v>18</v>
      </c>
      <c r="D11" s="2">
        <v>1</v>
      </c>
      <c r="E11" s="2"/>
      <c r="F11" s="2" t="s">
        <v>23</v>
      </c>
      <c r="G11" s="2" t="s">
        <v>24</v>
      </c>
      <c r="H11" s="2" t="b">
        <f>OR(NOT(ISERROR(SEARCH(Lista!$A$2,G11))),NOT(ISERROR(SEARCH(Lista!$A$3,G11))),NOT(ISERROR(SEARCH(Lista!$A$4,G11))),NOT(ISERROR(SEARCH(Lista!$A$5,G11))),NOT(ISERROR(SEARCH(Lista!$A$6,G11))),NOT(ISERROR(SEARCH(Lista!$A$7,G11))),NOT(ISERROR(SEARCH(Lista!$A$8,G11))),NOT(ISERROR(SEARCH(Lista!$A$9,G11))),NOT(ISERROR(SEARCH(Lista!$A$10,G11))))</f>
        <v>1</v>
      </c>
      <c r="I11" s="2" t="b">
        <v>1</v>
      </c>
      <c r="J11" s="2" t="b">
        <v>0</v>
      </c>
      <c r="K11" s="2" t="b">
        <v>1</v>
      </c>
      <c r="L11" s="2"/>
    </row>
    <row r="12" spans="2:12" ht="105" hidden="1" x14ac:dyDescent="0.25">
      <c r="B12" s="2">
        <f t="shared" si="0"/>
        <v>10</v>
      </c>
      <c r="C12" s="2">
        <v>18</v>
      </c>
      <c r="D12" s="2">
        <v>1</v>
      </c>
      <c r="E12" s="2"/>
      <c r="F12" s="2" t="s">
        <v>25</v>
      </c>
      <c r="G12" s="2" t="s">
        <v>26</v>
      </c>
      <c r="H12" s="2" t="b">
        <f>OR(NOT(ISERROR(SEARCH(Lista!$A$2,G12))),NOT(ISERROR(SEARCH(Lista!$A$3,G12))),NOT(ISERROR(SEARCH(Lista!$A$4,G12))),NOT(ISERROR(SEARCH(Lista!$A$5,G12))),NOT(ISERROR(SEARCH(Lista!$A$6,G12))),NOT(ISERROR(SEARCH(Lista!$A$7,G12))),NOT(ISERROR(SEARCH(Lista!$A$8,G12))),NOT(ISERROR(SEARCH(Lista!$A$9,G12))),NOT(ISERROR(SEARCH(Lista!$A$10,G12))))</f>
        <v>1</v>
      </c>
      <c r="I12" s="2" t="b">
        <v>0</v>
      </c>
      <c r="J12" s="2" t="b">
        <v>0</v>
      </c>
      <c r="K12" s="2" t="b">
        <v>0</v>
      </c>
      <c r="L12" s="2"/>
    </row>
    <row r="13" spans="2:12" ht="165" hidden="1" x14ac:dyDescent="0.25">
      <c r="B13" s="2">
        <f t="shared" si="0"/>
        <v>11</v>
      </c>
      <c r="C13" s="2">
        <v>18</v>
      </c>
      <c r="D13" s="2">
        <v>1</v>
      </c>
      <c r="E13" s="2"/>
      <c r="F13" s="2" t="s">
        <v>27</v>
      </c>
      <c r="G13" s="2" t="s">
        <v>28</v>
      </c>
      <c r="H13" s="2" t="b">
        <f>OR(NOT(ISERROR(SEARCH(Lista!$A$2,G13))),NOT(ISERROR(SEARCH(Lista!$A$3,G13))),NOT(ISERROR(SEARCH(Lista!$A$4,G13))),NOT(ISERROR(SEARCH(Lista!$A$5,G13))),NOT(ISERROR(SEARCH(Lista!$A$6,G13))),NOT(ISERROR(SEARCH(Lista!$A$7,G13))),NOT(ISERROR(SEARCH(Lista!$A$8,G13))),NOT(ISERROR(SEARCH(Lista!$A$9,G13))),NOT(ISERROR(SEARCH(Lista!$A$10,G13))))</f>
        <v>1</v>
      </c>
      <c r="I13" s="2" t="b">
        <v>0</v>
      </c>
      <c r="J13" s="2" t="b">
        <v>0</v>
      </c>
      <c r="K13" s="2" t="b">
        <v>0</v>
      </c>
      <c r="L13" s="2"/>
    </row>
    <row r="14" spans="2:12" ht="105" hidden="1" x14ac:dyDescent="0.25">
      <c r="B14" s="2">
        <f t="shared" si="0"/>
        <v>12</v>
      </c>
      <c r="C14" s="2">
        <v>18</v>
      </c>
      <c r="D14" s="2">
        <v>1</v>
      </c>
      <c r="E14" s="2"/>
      <c r="F14" s="2" t="s">
        <v>29</v>
      </c>
      <c r="G14" s="2" t="s">
        <v>30</v>
      </c>
      <c r="H14" s="2" t="b">
        <f>OR(NOT(ISERROR(SEARCH(Lista!$A$2,G14))),NOT(ISERROR(SEARCH(Lista!$A$3,G14))),NOT(ISERROR(SEARCH(Lista!$A$4,G14))),NOT(ISERROR(SEARCH(Lista!$A$5,G14))),NOT(ISERROR(SEARCH(Lista!$A$6,G14))),NOT(ISERROR(SEARCH(Lista!$A$7,G14))),NOT(ISERROR(SEARCH(Lista!$A$8,G14))),NOT(ISERROR(SEARCH(Lista!$A$9,G14))),NOT(ISERROR(SEARCH(Lista!$A$10,G14))))</f>
        <v>1</v>
      </c>
      <c r="I14" s="2" t="b">
        <v>0</v>
      </c>
      <c r="J14" s="2" t="b">
        <v>0</v>
      </c>
      <c r="K14" s="2" t="b">
        <v>0</v>
      </c>
      <c r="L14" s="2"/>
    </row>
    <row r="15" spans="2:12" ht="90" hidden="1" x14ac:dyDescent="0.25">
      <c r="B15" s="2">
        <f t="shared" si="0"/>
        <v>13</v>
      </c>
      <c r="C15" s="2">
        <v>18</v>
      </c>
      <c r="D15" s="2">
        <v>1</v>
      </c>
      <c r="E15" s="2"/>
      <c r="F15" s="2" t="s">
        <v>31</v>
      </c>
      <c r="G15" s="2" t="s">
        <v>32</v>
      </c>
      <c r="H15" s="2" t="b">
        <f>OR(NOT(ISERROR(SEARCH(Lista!$A$2,G15))),NOT(ISERROR(SEARCH(Lista!$A$3,G15))),NOT(ISERROR(SEARCH(Lista!$A$4,G15))),NOT(ISERROR(SEARCH(Lista!$A$5,G15))),NOT(ISERROR(SEARCH(Lista!$A$6,G15))),NOT(ISERROR(SEARCH(Lista!$A$7,G15))),NOT(ISERROR(SEARCH(Lista!$A$8,G15))),NOT(ISERROR(SEARCH(Lista!$A$9,G15))),NOT(ISERROR(SEARCH(Lista!$A$10,G15))))</f>
        <v>1</v>
      </c>
      <c r="I15" s="2" t="b">
        <v>0</v>
      </c>
      <c r="J15" s="2" t="b">
        <v>0</v>
      </c>
      <c r="K15" s="2" t="b">
        <v>0</v>
      </c>
      <c r="L15" s="2"/>
    </row>
    <row r="16" spans="2:12" ht="150" hidden="1" x14ac:dyDescent="0.25">
      <c r="B16" s="2">
        <f t="shared" si="0"/>
        <v>14</v>
      </c>
      <c r="C16" s="2">
        <v>18</v>
      </c>
      <c r="D16" s="2">
        <v>1</v>
      </c>
      <c r="E16" s="2"/>
      <c r="F16" s="2" t="s">
        <v>33</v>
      </c>
      <c r="G16" s="2" t="s">
        <v>34</v>
      </c>
      <c r="H16" s="2" t="b">
        <f>OR(NOT(ISERROR(SEARCH(Lista!$A$2,G16))),NOT(ISERROR(SEARCH(Lista!$A$3,G16))),NOT(ISERROR(SEARCH(Lista!$A$4,G16))),NOT(ISERROR(SEARCH(Lista!$A$5,G16))),NOT(ISERROR(SEARCH(Lista!$A$6,G16))),NOT(ISERROR(SEARCH(Lista!$A$7,G16))),NOT(ISERROR(SEARCH(Lista!$A$8,G16))),NOT(ISERROR(SEARCH(Lista!$A$9,G16))),NOT(ISERROR(SEARCH(Lista!$A$10,G16))))</f>
        <v>0</v>
      </c>
      <c r="I16" s="2" t="b">
        <v>0</v>
      </c>
      <c r="J16" s="2" t="b">
        <v>0</v>
      </c>
      <c r="K16" s="2" t="b">
        <v>0</v>
      </c>
      <c r="L16" s="2"/>
    </row>
    <row r="17" spans="2:12" ht="30" hidden="1" x14ac:dyDescent="0.25">
      <c r="B17" s="2">
        <f t="shared" si="0"/>
        <v>15</v>
      </c>
      <c r="C17" s="2">
        <v>18</v>
      </c>
      <c r="D17" s="3">
        <v>42065</v>
      </c>
      <c r="E17" s="2" t="s">
        <v>35</v>
      </c>
      <c r="F17" s="2" t="s">
        <v>36</v>
      </c>
      <c r="G17" s="2"/>
      <c r="H17" s="2" t="b">
        <f>OR(NOT(ISERROR(SEARCH(Lista!$A$2,G17))),NOT(ISERROR(SEARCH(Lista!$A$3,G17))),NOT(ISERROR(SEARCH(Lista!$A$4,G17))),NOT(ISERROR(SEARCH(Lista!$A$5,G17))),NOT(ISERROR(SEARCH(Lista!$A$6,G17))),NOT(ISERROR(SEARCH(Lista!$A$7,G17))),NOT(ISERROR(SEARCH(Lista!$A$8,G17))),NOT(ISERROR(SEARCH(Lista!$A$9,G17))),NOT(ISERROR(SEARCH(Lista!$A$10,G17))))</f>
        <v>0</v>
      </c>
      <c r="I17" s="2" t="b">
        <v>0</v>
      </c>
      <c r="J17" s="2" t="b">
        <v>0</v>
      </c>
      <c r="K17" s="2" t="b">
        <v>0</v>
      </c>
      <c r="L17" s="2"/>
    </row>
    <row r="18" spans="2:12" ht="105" hidden="1" x14ac:dyDescent="0.25">
      <c r="B18" s="2">
        <f t="shared" si="0"/>
        <v>16</v>
      </c>
      <c r="C18" s="2">
        <v>18</v>
      </c>
      <c r="D18" s="3">
        <v>42065</v>
      </c>
      <c r="E18" s="2"/>
      <c r="F18" s="2" t="s">
        <v>37</v>
      </c>
      <c r="G18" s="2" t="s">
        <v>38</v>
      </c>
      <c r="H18" s="2" t="b">
        <f>OR(NOT(ISERROR(SEARCH(Lista!$A$2,G18))),NOT(ISERROR(SEARCH(Lista!$A$3,G18))),NOT(ISERROR(SEARCH(Lista!$A$4,G18))),NOT(ISERROR(SEARCH(Lista!$A$5,G18))),NOT(ISERROR(SEARCH(Lista!$A$6,G18))),NOT(ISERROR(SEARCH(Lista!$A$7,G18))),NOT(ISERROR(SEARCH(Lista!$A$8,G18))),NOT(ISERROR(SEARCH(Lista!$A$9,G18))),NOT(ISERROR(SEARCH(Lista!$A$10,G18))))</f>
        <v>1</v>
      </c>
      <c r="I18" s="2" t="b">
        <v>0</v>
      </c>
      <c r="J18" s="2" t="b">
        <v>0</v>
      </c>
      <c r="K18" s="2" t="b">
        <v>0</v>
      </c>
      <c r="L18" s="2"/>
    </row>
    <row r="19" spans="2:12" ht="105" hidden="1" x14ac:dyDescent="0.25">
      <c r="B19" s="2">
        <f t="shared" si="0"/>
        <v>17</v>
      </c>
      <c r="C19" s="2">
        <v>18</v>
      </c>
      <c r="D19" s="3">
        <v>42065</v>
      </c>
      <c r="E19" s="2"/>
      <c r="F19" s="2" t="s">
        <v>39</v>
      </c>
      <c r="G19" s="2" t="s">
        <v>40</v>
      </c>
      <c r="H19" s="2" t="b">
        <f>OR(NOT(ISERROR(SEARCH(Lista!$A$2,G19))),NOT(ISERROR(SEARCH(Lista!$A$3,G19))),NOT(ISERROR(SEARCH(Lista!$A$4,G19))),NOT(ISERROR(SEARCH(Lista!$A$5,G19))),NOT(ISERROR(SEARCH(Lista!$A$6,G19))),NOT(ISERROR(SEARCH(Lista!$A$7,G19))),NOT(ISERROR(SEARCH(Lista!$A$8,G19))),NOT(ISERROR(SEARCH(Lista!$A$9,G19))),NOT(ISERROR(SEARCH(Lista!$A$10,G19))))</f>
        <v>1</v>
      </c>
      <c r="I19" s="2" t="b">
        <v>0</v>
      </c>
      <c r="J19" s="2" t="b">
        <v>0</v>
      </c>
      <c r="K19" s="2" t="b">
        <v>0</v>
      </c>
      <c r="L19" s="2"/>
    </row>
    <row r="20" spans="2:12" ht="75" hidden="1" x14ac:dyDescent="0.25">
      <c r="B20" s="2">
        <f t="shared" si="0"/>
        <v>18</v>
      </c>
      <c r="C20" s="2">
        <v>18</v>
      </c>
      <c r="D20" s="3">
        <v>42065</v>
      </c>
      <c r="E20" s="2"/>
      <c r="F20" s="2" t="s">
        <v>41</v>
      </c>
      <c r="G20" s="2" t="s">
        <v>42</v>
      </c>
      <c r="H20" s="2" t="b">
        <f>OR(NOT(ISERROR(SEARCH(Lista!$A$2,G20))),NOT(ISERROR(SEARCH(Lista!$A$3,G20))),NOT(ISERROR(SEARCH(Lista!$A$4,G20))),NOT(ISERROR(SEARCH(Lista!$A$5,G20))),NOT(ISERROR(SEARCH(Lista!$A$6,G20))),NOT(ISERROR(SEARCH(Lista!$A$7,G20))),NOT(ISERROR(SEARCH(Lista!$A$8,G20))),NOT(ISERROR(SEARCH(Lista!$A$9,G20))),NOT(ISERROR(SEARCH(Lista!$A$10,G20))))</f>
        <v>1</v>
      </c>
      <c r="I20" s="2" t="b">
        <v>0</v>
      </c>
      <c r="J20" s="2" t="b">
        <v>0</v>
      </c>
      <c r="K20" s="2" t="b">
        <v>0</v>
      </c>
      <c r="L20" s="2"/>
    </row>
    <row r="21" spans="2:12" ht="135" hidden="1" x14ac:dyDescent="0.25">
      <c r="B21" s="2">
        <f t="shared" si="0"/>
        <v>19</v>
      </c>
      <c r="C21" s="2">
        <v>18</v>
      </c>
      <c r="D21" s="3">
        <v>42065</v>
      </c>
      <c r="E21" s="2"/>
      <c r="F21" s="2" t="s">
        <v>43</v>
      </c>
      <c r="G21" s="2" t="s">
        <v>44</v>
      </c>
      <c r="H21" s="2" t="b">
        <f>OR(NOT(ISERROR(SEARCH(Lista!$A$2,G21))),NOT(ISERROR(SEARCH(Lista!$A$3,G21))),NOT(ISERROR(SEARCH(Lista!$A$4,G21))),NOT(ISERROR(SEARCH(Lista!$A$5,G21))),NOT(ISERROR(SEARCH(Lista!$A$6,G21))),NOT(ISERROR(SEARCH(Lista!$A$7,G21))),NOT(ISERROR(SEARCH(Lista!$A$8,G21))),NOT(ISERROR(SEARCH(Lista!$A$9,G21))),NOT(ISERROR(SEARCH(Lista!$A$10,G21))))</f>
        <v>1</v>
      </c>
      <c r="I21" s="2" t="b">
        <v>0</v>
      </c>
      <c r="J21" s="2" t="b">
        <v>0</v>
      </c>
      <c r="K21" s="2" t="b">
        <v>0</v>
      </c>
      <c r="L21" s="2"/>
    </row>
    <row r="22" spans="2:12" ht="60" hidden="1" x14ac:dyDescent="0.25">
      <c r="B22" s="2">
        <f t="shared" si="0"/>
        <v>20</v>
      </c>
      <c r="C22" s="2">
        <v>18</v>
      </c>
      <c r="D22" s="3">
        <v>42065</v>
      </c>
      <c r="E22" s="2"/>
      <c r="F22" s="2" t="s">
        <v>45</v>
      </c>
      <c r="G22" s="2" t="s">
        <v>46</v>
      </c>
      <c r="H22" s="2" t="b">
        <f>OR(NOT(ISERROR(SEARCH(Lista!$A$2,G22))),NOT(ISERROR(SEARCH(Lista!$A$3,G22))),NOT(ISERROR(SEARCH(Lista!$A$4,G22))),NOT(ISERROR(SEARCH(Lista!$A$5,G22))),NOT(ISERROR(SEARCH(Lista!$A$6,G22))),NOT(ISERROR(SEARCH(Lista!$A$7,G22))),NOT(ISERROR(SEARCH(Lista!$A$8,G22))),NOT(ISERROR(SEARCH(Lista!$A$9,G22))),NOT(ISERROR(SEARCH(Lista!$A$10,G22))))</f>
        <v>0</v>
      </c>
      <c r="I22" s="2" t="b">
        <v>0</v>
      </c>
      <c r="J22" s="2" t="b">
        <v>0</v>
      </c>
      <c r="K22" s="2" t="b">
        <v>0</v>
      </c>
      <c r="L22" s="2"/>
    </row>
    <row r="23" spans="2:12" ht="30" hidden="1" x14ac:dyDescent="0.25">
      <c r="B23" s="2">
        <f t="shared" si="0"/>
        <v>21</v>
      </c>
      <c r="C23" s="2">
        <v>19</v>
      </c>
      <c r="D23" s="2">
        <v>1</v>
      </c>
      <c r="E23" s="2" t="s">
        <v>47</v>
      </c>
      <c r="F23" s="2" t="s">
        <v>48</v>
      </c>
      <c r="G23" s="2"/>
      <c r="H23" s="2" t="b">
        <f>OR(NOT(ISERROR(SEARCH(Lista!$A$2,G23))),NOT(ISERROR(SEARCH(Lista!$A$3,G23))),NOT(ISERROR(SEARCH(Lista!$A$4,G23))),NOT(ISERROR(SEARCH(Lista!$A$5,G23))),NOT(ISERROR(SEARCH(Lista!$A$6,G23))),NOT(ISERROR(SEARCH(Lista!$A$7,G23))),NOT(ISERROR(SEARCH(Lista!$A$8,G23))),NOT(ISERROR(SEARCH(Lista!$A$9,G23))),NOT(ISERROR(SEARCH(Lista!$A$10,G23))))</f>
        <v>0</v>
      </c>
      <c r="I23" s="2" t="b">
        <v>0</v>
      </c>
      <c r="J23" s="2" t="b">
        <v>0</v>
      </c>
      <c r="K23" s="2" t="b">
        <v>0</v>
      </c>
      <c r="L23" s="2"/>
    </row>
    <row r="24" spans="2:12" ht="105" hidden="1" x14ac:dyDescent="0.25">
      <c r="B24" s="2">
        <f t="shared" si="0"/>
        <v>22</v>
      </c>
      <c r="C24" s="2">
        <v>19</v>
      </c>
      <c r="D24" s="2">
        <v>1</v>
      </c>
      <c r="E24" s="2"/>
      <c r="F24" s="2" t="s">
        <v>49</v>
      </c>
      <c r="G24" s="2" t="s">
        <v>50</v>
      </c>
      <c r="H24" s="2" t="b">
        <f>OR(NOT(ISERROR(SEARCH(Lista!$A$2,G24))),NOT(ISERROR(SEARCH(Lista!$A$3,G24))),NOT(ISERROR(SEARCH(Lista!$A$4,G24))),NOT(ISERROR(SEARCH(Lista!$A$5,G24))),NOT(ISERROR(SEARCH(Lista!$A$6,G24))),NOT(ISERROR(SEARCH(Lista!$A$7,G24))),NOT(ISERROR(SEARCH(Lista!$A$8,G24))),NOT(ISERROR(SEARCH(Lista!$A$9,G24))),NOT(ISERROR(SEARCH(Lista!$A$10,G24))))</f>
        <v>0</v>
      </c>
      <c r="I24" s="2" t="b">
        <v>0</v>
      </c>
      <c r="J24" s="2" t="b">
        <v>0</v>
      </c>
      <c r="K24" s="2" t="b">
        <v>0</v>
      </c>
      <c r="L24" s="2"/>
    </row>
    <row r="25" spans="2:12" ht="90" hidden="1" x14ac:dyDescent="0.25">
      <c r="B25" s="2">
        <f t="shared" si="0"/>
        <v>23</v>
      </c>
      <c r="C25" s="2">
        <v>19</v>
      </c>
      <c r="D25" s="2">
        <v>1</v>
      </c>
      <c r="E25" s="2"/>
      <c r="F25" s="2" t="s">
        <v>51</v>
      </c>
      <c r="G25" s="2" t="s">
        <v>52</v>
      </c>
      <c r="H25" s="2" t="b">
        <f>OR(NOT(ISERROR(SEARCH(Lista!$A$2,G25))),NOT(ISERROR(SEARCH(Lista!$A$3,G25))),NOT(ISERROR(SEARCH(Lista!$A$4,G25))),NOT(ISERROR(SEARCH(Lista!$A$5,G25))),NOT(ISERROR(SEARCH(Lista!$A$6,G25))),NOT(ISERROR(SEARCH(Lista!$A$7,G25))),NOT(ISERROR(SEARCH(Lista!$A$8,G25))),NOT(ISERROR(SEARCH(Lista!$A$9,G25))),NOT(ISERROR(SEARCH(Lista!$A$10,G25))))</f>
        <v>1</v>
      </c>
      <c r="I25" s="2" t="b">
        <v>0</v>
      </c>
      <c r="J25" s="2" t="b">
        <v>0</v>
      </c>
      <c r="K25" s="2" t="b">
        <v>0</v>
      </c>
      <c r="L25" s="2"/>
    </row>
    <row r="26" spans="2:12" ht="135" hidden="1" x14ac:dyDescent="0.25">
      <c r="B26" s="2">
        <f t="shared" si="0"/>
        <v>24</v>
      </c>
      <c r="C26" s="2">
        <v>19</v>
      </c>
      <c r="D26" s="2">
        <v>1</v>
      </c>
      <c r="E26" s="2"/>
      <c r="F26" s="2" t="s">
        <v>53</v>
      </c>
      <c r="G26" s="2" t="s">
        <v>54</v>
      </c>
      <c r="H26" s="2" t="b">
        <f>OR(NOT(ISERROR(SEARCH(Lista!$A$2,G26))),NOT(ISERROR(SEARCH(Lista!$A$3,G26))),NOT(ISERROR(SEARCH(Lista!$A$4,G26))),NOT(ISERROR(SEARCH(Lista!$A$5,G26))),NOT(ISERROR(SEARCH(Lista!$A$6,G26))),NOT(ISERROR(SEARCH(Lista!$A$7,G26))),NOT(ISERROR(SEARCH(Lista!$A$8,G26))),NOT(ISERROR(SEARCH(Lista!$A$9,G26))),NOT(ISERROR(SEARCH(Lista!$A$10,G26))))</f>
        <v>1</v>
      </c>
      <c r="I26" s="2" t="b">
        <v>0</v>
      </c>
      <c r="J26" s="2" t="b">
        <v>0</v>
      </c>
      <c r="K26" s="2" t="b">
        <v>0</v>
      </c>
      <c r="L26" s="2"/>
    </row>
    <row r="27" spans="2:12" ht="165" hidden="1" x14ac:dyDescent="0.25">
      <c r="B27" s="2">
        <f t="shared" si="0"/>
        <v>25</v>
      </c>
      <c r="C27" s="2">
        <v>19</v>
      </c>
      <c r="D27" s="2">
        <v>1</v>
      </c>
      <c r="E27" s="2"/>
      <c r="F27" s="2" t="s">
        <v>55</v>
      </c>
      <c r="G27" s="2" t="s">
        <v>56</v>
      </c>
      <c r="H27" s="2" t="b">
        <f>OR(NOT(ISERROR(SEARCH(Lista!$A$2,G27))),NOT(ISERROR(SEARCH(Lista!$A$3,G27))),NOT(ISERROR(SEARCH(Lista!$A$4,G27))),NOT(ISERROR(SEARCH(Lista!$A$5,G27))),NOT(ISERROR(SEARCH(Lista!$A$6,G27))),NOT(ISERROR(SEARCH(Lista!$A$7,G27))),NOT(ISERROR(SEARCH(Lista!$A$8,G27))),NOT(ISERROR(SEARCH(Lista!$A$9,G27))),NOT(ISERROR(SEARCH(Lista!$A$10,G27))))</f>
        <v>1</v>
      </c>
      <c r="I27" s="2" t="b">
        <v>1</v>
      </c>
      <c r="J27" s="2" t="b">
        <v>0</v>
      </c>
      <c r="K27" s="2" t="b">
        <v>0</v>
      </c>
      <c r="L27" s="2"/>
    </row>
    <row r="28" spans="2:12" ht="150" hidden="1" x14ac:dyDescent="0.25">
      <c r="B28" s="2">
        <f t="shared" si="0"/>
        <v>26</v>
      </c>
      <c r="C28" s="2">
        <v>19</v>
      </c>
      <c r="D28" s="2">
        <v>1</v>
      </c>
      <c r="E28" s="2"/>
      <c r="F28" s="2" t="s">
        <v>57</v>
      </c>
      <c r="G28" s="2" t="s">
        <v>58</v>
      </c>
      <c r="H28" s="2" t="b">
        <f>OR(NOT(ISERROR(SEARCH(Lista!$A$2,G28))),NOT(ISERROR(SEARCH(Lista!$A$3,G28))),NOT(ISERROR(SEARCH(Lista!$A$4,G28))),NOT(ISERROR(SEARCH(Lista!$A$5,G28))),NOT(ISERROR(SEARCH(Lista!$A$6,G28))),NOT(ISERROR(SEARCH(Lista!$A$7,G28))),NOT(ISERROR(SEARCH(Lista!$A$8,G28))),NOT(ISERROR(SEARCH(Lista!$A$9,G28))),NOT(ISERROR(SEARCH(Lista!$A$10,G28))))</f>
        <v>1</v>
      </c>
      <c r="I28" s="2" t="b">
        <v>0</v>
      </c>
      <c r="J28" s="2" t="b">
        <v>0</v>
      </c>
      <c r="K28" s="2" t="b">
        <v>0</v>
      </c>
      <c r="L28" s="2"/>
    </row>
    <row r="29" spans="2:12" ht="90" hidden="1" x14ac:dyDescent="0.25">
      <c r="B29" s="2">
        <f t="shared" si="0"/>
        <v>27</v>
      </c>
      <c r="C29" s="2">
        <v>19</v>
      </c>
      <c r="D29" s="2">
        <v>1</v>
      </c>
      <c r="E29" s="2"/>
      <c r="F29" s="2" t="s">
        <v>59</v>
      </c>
      <c r="G29" s="2" t="s">
        <v>60</v>
      </c>
      <c r="H29" s="2" t="b">
        <f>OR(NOT(ISERROR(SEARCH(Lista!$A$2,G29))),NOT(ISERROR(SEARCH(Lista!$A$3,G29))),NOT(ISERROR(SEARCH(Lista!$A$4,G29))),NOT(ISERROR(SEARCH(Lista!$A$5,G29))),NOT(ISERROR(SEARCH(Lista!$A$6,G29))),NOT(ISERROR(SEARCH(Lista!$A$7,G29))),NOT(ISERROR(SEARCH(Lista!$A$8,G29))),NOT(ISERROR(SEARCH(Lista!$A$9,G29))),NOT(ISERROR(SEARCH(Lista!$A$10,G29))))</f>
        <v>1</v>
      </c>
      <c r="I29" s="2" t="b">
        <v>0</v>
      </c>
      <c r="J29" s="2" t="b">
        <v>0</v>
      </c>
      <c r="K29" s="2" t="b">
        <v>0</v>
      </c>
      <c r="L29" s="2"/>
    </row>
    <row r="30" spans="2:12" hidden="1" x14ac:dyDescent="0.25">
      <c r="B30" s="2">
        <f t="shared" si="0"/>
        <v>28</v>
      </c>
      <c r="C30" s="2">
        <v>19</v>
      </c>
      <c r="D30" s="2">
        <v>1</v>
      </c>
      <c r="E30" s="2"/>
      <c r="F30" s="2" t="s">
        <v>61</v>
      </c>
      <c r="G30" s="2"/>
      <c r="H30" s="2" t="b">
        <f>OR(NOT(ISERROR(SEARCH(Lista!$A$2,G30))),NOT(ISERROR(SEARCH(Lista!$A$3,G30))),NOT(ISERROR(SEARCH(Lista!$A$4,G30))),NOT(ISERROR(SEARCH(Lista!$A$5,G30))),NOT(ISERROR(SEARCH(Lista!$A$6,G30))),NOT(ISERROR(SEARCH(Lista!$A$7,G30))),NOT(ISERROR(SEARCH(Lista!$A$8,G30))),NOT(ISERROR(SEARCH(Lista!$A$9,G30))),NOT(ISERROR(SEARCH(Lista!$A$10,G30))))</f>
        <v>0</v>
      </c>
      <c r="I30" s="2" t="b">
        <v>0</v>
      </c>
      <c r="J30" s="2" t="b">
        <v>0</v>
      </c>
      <c r="K30" s="2" t="b">
        <v>0</v>
      </c>
      <c r="L30" s="2"/>
    </row>
    <row r="31" spans="2:12" ht="30" hidden="1" x14ac:dyDescent="0.25">
      <c r="B31" s="2">
        <f t="shared" si="0"/>
        <v>29</v>
      </c>
      <c r="C31" s="2">
        <v>19</v>
      </c>
      <c r="D31" s="2">
        <v>2</v>
      </c>
      <c r="E31" s="2" t="s">
        <v>62</v>
      </c>
      <c r="F31" s="2" t="s">
        <v>63</v>
      </c>
      <c r="G31" s="2"/>
      <c r="H31" s="2" t="b">
        <f>OR(NOT(ISERROR(SEARCH(Lista!$A$2,G31))),NOT(ISERROR(SEARCH(Lista!$A$3,G31))),NOT(ISERROR(SEARCH(Lista!$A$4,G31))),NOT(ISERROR(SEARCH(Lista!$A$5,G31))),NOT(ISERROR(SEARCH(Lista!$A$6,G31))),NOT(ISERROR(SEARCH(Lista!$A$7,G31))),NOT(ISERROR(SEARCH(Lista!$A$8,G31))),NOT(ISERROR(SEARCH(Lista!$A$9,G31))),NOT(ISERROR(SEARCH(Lista!$A$10,G31))))</f>
        <v>0</v>
      </c>
      <c r="I31" s="2" t="b">
        <v>0</v>
      </c>
      <c r="J31" s="2" t="b">
        <v>0</v>
      </c>
      <c r="K31" s="2" t="b">
        <v>0</v>
      </c>
      <c r="L31" s="2"/>
    </row>
    <row r="32" spans="2:12" ht="150" hidden="1" x14ac:dyDescent="0.25">
      <c r="B32" s="2">
        <f t="shared" si="0"/>
        <v>30</v>
      </c>
      <c r="C32" s="2">
        <v>19</v>
      </c>
      <c r="D32" s="2">
        <v>2</v>
      </c>
      <c r="E32" s="2"/>
      <c r="F32" s="2" t="s">
        <v>64</v>
      </c>
      <c r="G32" s="2" t="s">
        <v>65</v>
      </c>
      <c r="H32" s="2" t="b">
        <f>OR(NOT(ISERROR(SEARCH(Lista!$A$2,G32))),NOT(ISERROR(SEARCH(Lista!$A$3,G32))),NOT(ISERROR(SEARCH(Lista!$A$4,G32))),NOT(ISERROR(SEARCH(Lista!$A$5,G32))),NOT(ISERROR(SEARCH(Lista!$A$6,G32))),NOT(ISERROR(SEARCH(Lista!$A$7,G32))),NOT(ISERROR(SEARCH(Lista!$A$8,G32))),NOT(ISERROR(SEARCH(Lista!$A$9,G32))),NOT(ISERROR(SEARCH(Lista!$A$10,G32))))</f>
        <v>1</v>
      </c>
      <c r="I32" s="2" t="b">
        <v>0</v>
      </c>
      <c r="J32" s="2" t="b">
        <v>0</v>
      </c>
      <c r="K32" s="2" t="b">
        <v>0</v>
      </c>
      <c r="L32" s="2"/>
    </row>
    <row r="33" spans="2:12" ht="75" hidden="1" x14ac:dyDescent="0.25">
      <c r="B33" s="2">
        <f t="shared" si="0"/>
        <v>31</v>
      </c>
      <c r="C33" s="2">
        <v>19</v>
      </c>
      <c r="D33" s="2">
        <v>2</v>
      </c>
      <c r="E33" s="2"/>
      <c r="F33" s="2" t="s">
        <v>66</v>
      </c>
      <c r="G33" s="2" t="s">
        <v>67</v>
      </c>
      <c r="H33" s="2" t="b">
        <f>OR(NOT(ISERROR(SEARCH(Lista!$A$2,G33))),NOT(ISERROR(SEARCH(Lista!$A$3,G33))),NOT(ISERROR(SEARCH(Lista!$A$4,G33))),NOT(ISERROR(SEARCH(Lista!$A$5,G33))),NOT(ISERROR(SEARCH(Lista!$A$6,G33))),NOT(ISERROR(SEARCH(Lista!$A$7,G33))),NOT(ISERROR(SEARCH(Lista!$A$8,G33))),NOT(ISERROR(SEARCH(Lista!$A$9,G33))),NOT(ISERROR(SEARCH(Lista!$A$10,G33))))</f>
        <v>1</v>
      </c>
      <c r="I33" s="2" t="b">
        <v>0</v>
      </c>
      <c r="J33" s="2" t="b">
        <v>0</v>
      </c>
      <c r="K33" s="2" t="b">
        <v>0</v>
      </c>
      <c r="L33" s="2"/>
    </row>
    <row r="34" spans="2:12" ht="120" hidden="1" x14ac:dyDescent="0.25">
      <c r="B34" s="2">
        <f t="shared" si="0"/>
        <v>32</v>
      </c>
      <c r="C34" s="2">
        <v>19</v>
      </c>
      <c r="D34" s="2">
        <v>2</v>
      </c>
      <c r="E34" s="2"/>
      <c r="F34" s="2" t="s">
        <v>68</v>
      </c>
      <c r="G34" s="2" t="s">
        <v>69</v>
      </c>
      <c r="H34" s="2" t="b">
        <f>OR(NOT(ISERROR(SEARCH(Lista!$A$2,G34))),NOT(ISERROR(SEARCH(Lista!$A$3,G34))),NOT(ISERROR(SEARCH(Lista!$A$4,G34))),NOT(ISERROR(SEARCH(Lista!$A$5,G34))),NOT(ISERROR(SEARCH(Lista!$A$6,G34))),NOT(ISERROR(SEARCH(Lista!$A$7,G34))),NOT(ISERROR(SEARCH(Lista!$A$8,G34))),NOT(ISERROR(SEARCH(Lista!$A$9,G34))),NOT(ISERROR(SEARCH(Lista!$A$10,G34))))</f>
        <v>1</v>
      </c>
      <c r="I34" s="2" t="b">
        <v>0</v>
      </c>
      <c r="J34" s="2" t="b">
        <v>0</v>
      </c>
      <c r="K34" s="2" t="b">
        <v>0</v>
      </c>
      <c r="L34" s="2"/>
    </row>
    <row r="35" spans="2:12" ht="75" hidden="1" x14ac:dyDescent="0.25">
      <c r="B35" s="2">
        <f t="shared" si="0"/>
        <v>33</v>
      </c>
      <c r="C35" s="2">
        <v>19</v>
      </c>
      <c r="D35" s="2">
        <v>2</v>
      </c>
      <c r="E35" s="2"/>
      <c r="F35" s="2" t="s">
        <v>70</v>
      </c>
      <c r="G35" s="2" t="s">
        <v>71</v>
      </c>
      <c r="H35" s="2" t="b">
        <f>OR(NOT(ISERROR(SEARCH(Lista!$A$2,G35))),NOT(ISERROR(SEARCH(Lista!$A$3,G35))),NOT(ISERROR(SEARCH(Lista!$A$4,G35))),NOT(ISERROR(SEARCH(Lista!$A$5,G35))),NOT(ISERROR(SEARCH(Lista!$A$6,G35))),NOT(ISERROR(SEARCH(Lista!$A$7,G35))),NOT(ISERROR(SEARCH(Lista!$A$8,G35))),NOT(ISERROR(SEARCH(Lista!$A$9,G35))),NOT(ISERROR(SEARCH(Lista!$A$10,G35))))</f>
        <v>0</v>
      </c>
      <c r="I35" s="2" t="b">
        <v>0</v>
      </c>
      <c r="J35" s="2" t="b">
        <v>0</v>
      </c>
      <c r="K35" s="2" t="b">
        <v>0</v>
      </c>
      <c r="L35" s="2"/>
    </row>
    <row r="36" spans="2:12" ht="135" hidden="1" x14ac:dyDescent="0.25">
      <c r="B36" s="2">
        <f t="shared" si="0"/>
        <v>34</v>
      </c>
      <c r="C36" s="2">
        <v>19</v>
      </c>
      <c r="D36" s="2">
        <v>2</v>
      </c>
      <c r="E36" s="2"/>
      <c r="F36" s="2" t="s">
        <v>72</v>
      </c>
      <c r="G36" s="2" t="s">
        <v>73</v>
      </c>
      <c r="H36" s="2" t="b">
        <f>OR(NOT(ISERROR(SEARCH(Lista!$A$2,G36))),NOT(ISERROR(SEARCH(Lista!$A$3,G36))),NOT(ISERROR(SEARCH(Lista!$A$4,G36))),NOT(ISERROR(SEARCH(Lista!$A$5,G36))),NOT(ISERROR(SEARCH(Lista!$A$6,G36))),NOT(ISERROR(SEARCH(Lista!$A$7,G36))),NOT(ISERROR(SEARCH(Lista!$A$8,G36))),NOT(ISERROR(SEARCH(Lista!$A$9,G36))),NOT(ISERROR(SEARCH(Lista!$A$10,G36))))</f>
        <v>1</v>
      </c>
      <c r="I36" s="2" t="b">
        <v>0</v>
      </c>
      <c r="J36" s="2" t="b">
        <v>0</v>
      </c>
      <c r="K36" s="2" t="b">
        <v>0</v>
      </c>
      <c r="L36" s="2"/>
    </row>
    <row r="37" spans="2:12" ht="30" hidden="1" x14ac:dyDescent="0.25">
      <c r="B37" s="2">
        <f t="shared" si="0"/>
        <v>35</v>
      </c>
      <c r="C37" s="2">
        <v>19</v>
      </c>
      <c r="D37" s="2">
        <v>3</v>
      </c>
      <c r="E37" s="2" t="s">
        <v>74</v>
      </c>
      <c r="F37" s="2" t="s">
        <v>75</v>
      </c>
      <c r="G37" s="2"/>
      <c r="H37" s="2" t="b">
        <f>OR(NOT(ISERROR(SEARCH(Lista!$A$2,G37))),NOT(ISERROR(SEARCH(Lista!$A$3,G37))),NOT(ISERROR(SEARCH(Lista!$A$4,G37))),NOT(ISERROR(SEARCH(Lista!$A$5,G37))),NOT(ISERROR(SEARCH(Lista!$A$6,G37))),NOT(ISERROR(SEARCH(Lista!$A$7,G37))),NOT(ISERROR(SEARCH(Lista!$A$8,G37))),NOT(ISERROR(SEARCH(Lista!$A$9,G37))),NOT(ISERROR(SEARCH(Lista!$A$10,G37))))</f>
        <v>0</v>
      </c>
      <c r="I37" s="2" t="b">
        <v>0</v>
      </c>
      <c r="J37" s="2" t="b">
        <v>0</v>
      </c>
      <c r="K37" s="2" t="b">
        <v>0</v>
      </c>
      <c r="L37" s="2"/>
    </row>
    <row r="38" spans="2:12" ht="135" hidden="1" x14ac:dyDescent="0.25">
      <c r="B38" s="2">
        <f t="shared" si="0"/>
        <v>36</v>
      </c>
      <c r="C38" s="2">
        <v>19</v>
      </c>
      <c r="D38" s="2">
        <v>3</v>
      </c>
      <c r="E38" s="2"/>
      <c r="F38" s="2" t="s">
        <v>76</v>
      </c>
      <c r="G38" s="2" t="s">
        <v>77</v>
      </c>
      <c r="H38" s="2" t="b">
        <f>OR(NOT(ISERROR(SEARCH(Lista!$A$2,G38))),NOT(ISERROR(SEARCH(Lista!$A$3,G38))),NOT(ISERROR(SEARCH(Lista!$A$4,G38))),NOT(ISERROR(SEARCH(Lista!$A$5,G38))),NOT(ISERROR(SEARCH(Lista!$A$6,G38))),NOT(ISERROR(SEARCH(Lista!$A$7,G38))),NOT(ISERROR(SEARCH(Lista!$A$8,G38))),NOT(ISERROR(SEARCH(Lista!$A$9,G38))),NOT(ISERROR(SEARCH(Lista!$A$10,G38))))</f>
        <v>1</v>
      </c>
      <c r="I38" s="2" t="b">
        <v>0</v>
      </c>
      <c r="J38" s="2" t="b">
        <v>0</v>
      </c>
      <c r="K38" s="2" t="b">
        <v>0</v>
      </c>
      <c r="L38" s="2"/>
    </row>
    <row r="39" spans="2:12" ht="90" hidden="1" x14ac:dyDescent="0.25">
      <c r="B39" s="2">
        <f t="shared" si="0"/>
        <v>37</v>
      </c>
      <c r="C39" s="2">
        <v>19</v>
      </c>
      <c r="D39" s="2">
        <v>3</v>
      </c>
      <c r="E39" s="2"/>
      <c r="F39" s="2" t="s">
        <v>78</v>
      </c>
      <c r="G39" s="2" t="s">
        <v>79</v>
      </c>
      <c r="H39" s="2" t="b">
        <f>OR(NOT(ISERROR(SEARCH(Lista!$A$2,G39))),NOT(ISERROR(SEARCH(Lista!$A$3,G39))),NOT(ISERROR(SEARCH(Lista!$A$4,G39))),NOT(ISERROR(SEARCH(Lista!$A$5,G39))),NOT(ISERROR(SEARCH(Lista!$A$6,G39))),NOT(ISERROR(SEARCH(Lista!$A$7,G39))),NOT(ISERROR(SEARCH(Lista!$A$8,G39))),NOT(ISERROR(SEARCH(Lista!$A$9,G39))),NOT(ISERROR(SEARCH(Lista!$A$10,G39))))</f>
        <v>1</v>
      </c>
      <c r="I39" s="2" t="b">
        <v>0</v>
      </c>
      <c r="J39" s="2" t="b">
        <v>0</v>
      </c>
      <c r="K39" s="2" t="b">
        <v>0</v>
      </c>
      <c r="L39" s="2"/>
    </row>
    <row r="40" spans="2:12" ht="90" hidden="1" x14ac:dyDescent="0.25">
      <c r="B40" s="2">
        <f t="shared" si="0"/>
        <v>38</v>
      </c>
      <c r="C40" s="2">
        <v>19</v>
      </c>
      <c r="D40" s="2">
        <v>3</v>
      </c>
      <c r="E40" s="2"/>
      <c r="F40" s="2" t="s">
        <v>80</v>
      </c>
      <c r="G40" s="2" t="s">
        <v>81</v>
      </c>
      <c r="H40" s="2" t="b">
        <f>OR(NOT(ISERROR(SEARCH(Lista!$A$2,G40))),NOT(ISERROR(SEARCH(Lista!$A$3,G40))),NOT(ISERROR(SEARCH(Lista!$A$4,G40))),NOT(ISERROR(SEARCH(Lista!$A$5,G40))),NOT(ISERROR(SEARCH(Lista!$A$6,G40))),NOT(ISERROR(SEARCH(Lista!$A$7,G40))),NOT(ISERROR(SEARCH(Lista!$A$8,G40))),NOT(ISERROR(SEARCH(Lista!$A$9,G40))),NOT(ISERROR(SEARCH(Lista!$A$10,G40))))</f>
        <v>1</v>
      </c>
      <c r="I40" s="2" t="b">
        <v>0</v>
      </c>
      <c r="J40" s="2" t="b">
        <v>0</v>
      </c>
      <c r="K40" s="2" t="b">
        <v>0</v>
      </c>
      <c r="L40" s="2"/>
    </row>
    <row r="41" spans="2:12" ht="60" hidden="1" x14ac:dyDescent="0.25">
      <c r="B41" s="2">
        <f t="shared" si="0"/>
        <v>39</v>
      </c>
      <c r="C41" s="2">
        <v>19</v>
      </c>
      <c r="D41" s="2">
        <v>3</v>
      </c>
      <c r="E41" s="2"/>
      <c r="F41" s="2" t="s">
        <v>82</v>
      </c>
      <c r="G41" s="2" t="s">
        <v>83</v>
      </c>
      <c r="H41" s="2" t="b">
        <f>OR(NOT(ISERROR(SEARCH(Lista!$A$2,G41))),NOT(ISERROR(SEARCH(Lista!$A$3,G41))),NOT(ISERROR(SEARCH(Lista!$A$4,G41))),NOT(ISERROR(SEARCH(Lista!$A$5,G41))),NOT(ISERROR(SEARCH(Lista!$A$6,G41))),NOT(ISERROR(SEARCH(Lista!$A$7,G41))),NOT(ISERROR(SEARCH(Lista!$A$8,G41))),NOT(ISERROR(SEARCH(Lista!$A$9,G41))),NOT(ISERROR(SEARCH(Lista!$A$10,G41))))</f>
        <v>1</v>
      </c>
      <c r="I41" s="2" t="b">
        <v>0</v>
      </c>
      <c r="J41" s="2" t="b">
        <v>0</v>
      </c>
      <c r="K41" s="2" t="b">
        <v>0</v>
      </c>
      <c r="L41" s="2"/>
    </row>
    <row r="42" spans="2:12" ht="105" x14ac:dyDescent="0.25">
      <c r="B42" s="2">
        <f t="shared" si="0"/>
        <v>40</v>
      </c>
      <c r="C42" s="2">
        <v>19</v>
      </c>
      <c r="D42" s="2">
        <v>3</v>
      </c>
      <c r="E42" s="2"/>
      <c r="F42" s="2" t="s">
        <v>84</v>
      </c>
      <c r="G42" s="2" t="s">
        <v>85</v>
      </c>
      <c r="H42" s="2" t="b">
        <f>OR(NOT(ISERROR(SEARCH(Lista!$A$2,G42))),NOT(ISERROR(SEARCH(Lista!$A$3,G42))),NOT(ISERROR(SEARCH(Lista!$A$4,G42))),NOT(ISERROR(SEARCH(Lista!$A$5,G42))),NOT(ISERROR(SEARCH(Lista!$A$6,G42))),NOT(ISERROR(SEARCH(Lista!$A$7,G42))),NOT(ISERROR(SEARCH(Lista!$A$8,G42))),NOT(ISERROR(SEARCH(Lista!$A$9,G42))),NOT(ISERROR(SEARCH(Lista!$A$10,G42))))</f>
        <v>1</v>
      </c>
      <c r="I42" s="2" t="b">
        <v>1</v>
      </c>
      <c r="J42" s="2" t="b">
        <v>0</v>
      </c>
      <c r="K42" s="2" t="b">
        <v>1</v>
      </c>
      <c r="L42" s="2"/>
    </row>
    <row r="43" spans="2:12" ht="135" hidden="1" x14ac:dyDescent="0.25">
      <c r="B43" s="2">
        <f t="shared" si="0"/>
        <v>41</v>
      </c>
      <c r="C43" s="2">
        <v>19</v>
      </c>
      <c r="D43" s="2">
        <v>3</v>
      </c>
      <c r="E43" s="2"/>
      <c r="F43" s="2" t="s">
        <v>86</v>
      </c>
      <c r="G43" s="2" t="s">
        <v>87</v>
      </c>
      <c r="H43" s="2" t="b">
        <f>OR(NOT(ISERROR(SEARCH(Lista!$A$2,G43))),NOT(ISERROR(SEARCH(Lista!$A$3,G43))),NOT(ISERROR(SEARCH(Lista!$A$4,G43))),NOT(ISERROR(SEARCH(Lista!$A$5,G43))),NOT(ISERROR(SEARCH(Lista!$A$6,G43))),NOT(ISERROR(SEARCH(Lista!$A$7,G43))),NOT(ISERROR(SEARCH(Lista!$A$8,G43))),NOT(ISERROR(SEARCH(Lista!$A$9,G43))),NOT(ISERROR(SEARCH(Lista!$A$10,G43))))</f>
        <v>0</v>
      </c>
      <c r="I43" s="2" t="b">
        <v>0</v>
      </c>
      <c r="J43" s="2" t="b">
        <v>0</v>
      </c>
      <c r="K43" s="2" t="b">
        <v>0</v>
      </c>
      <c r="L43" s="2"/>
    </row>
    <row r="44" spans="2:12" ht="150" hidden="1" x14ac:dyDescent="0.25">
      <c r="B44" s="2">
        <f t="shared" si="0"/>
        <v>42</v>
      </c>
      <c r="C44" s="2">
        <v>19</v>
      </c>
      <c r="D44" s="3">
        <v>42128</v>
      </c>
      <c r="E44" s="2" t="s">
        <v>88</v>
      </c>
      <c r="F44" s="2" t="s">
        <v>89</v>
      </c>
      <c r="G44" s="2" t="s">
        <v>90</v>
      </c>
      <c r="H44" s="2" t="b">
        <f>OR(NOT(ISERROR(SEARCH(Lista!$A$2,G44))),NOT(ISERROR(SEARCH(Lista!$A$3,G44))),NOT(ISERROR(SEARCH(Lista!$A$4,G44))),NOT(ISERROR(SEARCH(Lista!$A$5,G44))),NOT(ISERROR(SEARCH(Lista!$A$6,G44))),NOT(ISERROR(SEARCH(Lista!$A$7,G44))),NOT(ISERROR(SEARCH(Lista!$A$8,G44))),NOT(ISERROR(SEARCH(Lista!$A$9,G44))),NOT(ISERROR(SEARCH(Lista!$A$10,G44))))</f>
        <v>1</v>
      </c>
      <c r="I44" s="2" t="b">
        <v>0</v>
      </c>
      <c r="J44" s="2" t="b">
        <v>0</v>
      </c>
      <c r="K44" s="2" t="b">
        <v>0</v>
      </c>
      <c r="L44" s="2"/>
    </row>
    <row r="45" spans="2:12" ht="105" hidden="1" x14ac:dyDescent="0.25">
      <c r="B45" s="2">
        <f t="shared" si="0"/>
        <v>43</v>
      </c>
      <c r="C45" s="2">
        <v>19</v>
      </c>
      <c r="D45" s="3">
        <v>42128</v>
      </c>
      <c r="E45" s="2"/>
      <c r="F45" s="2" t="s">
        <v>91</v>
      </c>
      <c r="G45" s="2" t="s">
        <v>92</v>
      </c>
      <c r="H45" s="2" t="b">
        <f>OR(NOT(ISERROR(SEARCH(Lista!$A$2,G45))),NOT(ISERROR(SEARCH(Lista!$A$3,G45))),NOT(ISERROR(SEARCH(Lista!$A$4,G45))),NOT(ISERROR(SEARCH(Lista!$A$5,G45))),NOT(ISERROR(SEARCH(Lista!$A$6,G45))),NOT(ISERROR(SEARCH(Lista!$A$7,G45))),NOT(ISERROR(SEARCH(Lista!$A$8,G45))),NOT(ISERROR(SEARCH(Lista!$A$9,G45))),NOT(ISERROR(SEARCH(Lista!$A$10,G45))))</f>
        <v>0</v>
      </c>
      <c r="I45" s="2" t="b">
        <v>0</v>
      </c>
      <c r="J45" s="2" t="b">
        <v>0</v>
      </c>
      <c r="K45" s="2" t="b">
        <v>0</v>
      </c>
      <c r="L45" s="2"/>
    </row>
    <row r="46" spans="2:12" ht="90" hidden="1" x14ac:dyDescent="0.25">
      <c r="B46" s="2">
        <f t="shared" si="0"/>
        <v>44</v>
      </c>
      <c r="C46" s="2">
        <v>19</v>
      </c>
      <c r="D46" s="3">
        <v>42128</v>
      </c>
      <c r="E46" s="2"/>
      <c r="F46" s="2" t="s">
        <v>93</v>
      </c>
      <c r="G46" s="2" t="s">
        <v>94</v>
      </c>
      <c r="H46" s="2" t="b">
        <f>OR(NOT(ISERROR(SEARCH(Lista!$A$2,G46))),NOT(ISERROR(SEARCH(Lista!$A$3,G46))),NOT(ISERROR(SEARCH(Lista!$A$4,G46))),NOT(ISERROR(SEARCH(Lista!$A$5,G46))),NOT(ISERROR(SEARCH(Lista!$A$6,G46))),NOT(ISERROR(SEARCH(Lista!$A$7,G46))),NOT(ISERROR(SEARCH(Lista!$A$8,G46))),NOT(ISERROR(SEARCH(Lista!$A$9,G46))),NOT(ISERROR(SEARCH(Lista!$A$10,G46))))</f>
        <v>1</v>
      </c>
      <c r="I46" s="2" t="b">
        <v>0</v>
      </c>
      <c r="J46" s="2" t="b">
        <v>0</v>
      </c>
      <c r="K46" s="2" t="b">
        <v>0</v>
      </c>
      <c r="L46" s="2"/>
    </row>
    <row r="47" spans="2:12" ht="120" hidden="1" x14ac:dyDescent="0.25">
      <c r="B47" s="2">
        <f t="shared" si="0"/>
        <v>45</v>
      </c>
      <c r="C47" s="2">
        <v>19</v>
      </c>
      <c r="D47" s="3">
        <v>42128</v>
      </c>
      <c r="E47" s="2"/>
      <c r="F47" s="2" t="s">
        <v>95</v>
      </c>
      <c r="G47" s="2" t="s">
        <v>96</v>
      </c>
      <c r="H47" s="2" t="b">
        <f>OR(NOT(ISERROR(SEARCH(Lista!$A$2,G47))),NOT(ISERROR(SEARCH(Lista!$A$3,G47))),NOT(ISERROR(SEARCH(Lista!$A$4,G47))),NOT(ISERROR(SEARCH(Lista!$A$5,G47))),NOT(ISERROR(SEARCH(Lista!$A$6,G47))),NOT(ISERROR(SEARCH(Lista!$A$7,G47))),NOT(ISERROR(SEARCH(Lista!$A$8,G47))),NOT(ISERROR(SEARCH(Lista!$A$9,G47))),NOT(ISERROR(SEARCH(Lista!$A$10,G47))))</f>
        <v>1</v>
      </c>
      <c r="I47" s="2" t="b">
        <v>0</v>
      </c>
      <c r="J47" s="2" t="b">
        <v>0</v>
      </c>
      <c r="K47" s="2" t="b">
        <v>0</v>
      </c>
      <c r="L47" s="2"/>
    </row>
    <row r="48" spans="2:12" ht="60" hidden="1" x14ac:dyDescent="0.25">
      <c r="B48" s="2">
        <f t="shared" si="0"/>
        <v>46</v>
      </c>
      <c r="C48" s="2">
        <v>19</v>
      </c>
      <c r="D48" s="3">
        <v>42128</v>
      </c>
      <c r="E48" s="2"/>
      <c r="F48" s="2" t="s">
        <v>97</v>
      </c>
      <c r="G48" s="2" t="s">
        <v>98</v>
      </c>
      <c r="H48" s="2" t="b">
        <f>OR(NOT(ISERROR(SEARCH(Lista!$A$2,G48))),NOT(ISERROR(SEARCH(Lista!$A$3,G48))),NOT(ISERROR(SEARCH(Lista!$A$4,G48))),NOT(ISERROR(SEARCH(Lista!$A$5,G48))),NOT(ISERROR(SEARCH(Lista!$A$6,G48))),NOT(ISERROR(SEARCH(Lista!$A$7,G48))),NOT(ISERROR(SEARCH(Lista!$A$8,G48))),NOT(ISERROR(SEARCH(Lista!$A$9,G48))),NOT(ISERROR(SEARCH(Lista!$A$10,G48))))</f>
        <v>1</v>
      </c>
      <c r="I48" s="2" t="b">
        <v>0</v>
      </c>
      <c r="J48" s="2" t="b">
        <v>0</v>
      </c>
      <c r="K48" s="2" t="b">
        <v>0</v>
      </c>
      <c r="L48" s="2"/>
    </row>
    <row r="49" spans="2:12" ht="105" hidden="1" x14ac:dyDescent="0.25">
      <c r="B49" s="2">
        <f t="shared" si="0"/>
        <v>47</v>
      </c>
      <c r="C49" s="2">
        <v>19</v>
      </c>
      <c r="D49" s="3">
        <v>42128</v>
      </c>
      <c r="E49" s="2"/>
      <c r="F49" s="2" t="s">
        <v>99</v>
      </c>
      <c r="G49" s="2" t="s">
        <v>100</v>
      </c>
      <c r="H49" s="2" t="b">
        <f>OR(NOT(ISERROR(SEARCH(Lista!$A$2,G49))),NOT(ISERROR(SEARCH(Lista!$A$3,G49))),NOT(ISERROR(SEARCH(Lista!$A$4,G49))),NOT(ISERROR(SEARCH(Lista!$A$5,G49))),NOT(ISERROR(SEARCH(Lista!$A$6,G49))),NOT(ISERROR(SEARCH(Lista!$A$7,G49))),NOT(ISERROR(SEARCH(Lista!$A$8,G49))),NOT(ISERROR(SEARCH(Lista!$A$9,G49))),NOT(ISERROR(SEARCH(Lista!$A$10,G49))))</f>
        <v>1</v>
      </c>
      <c r="I49" s="2" t="b">
        <v>0</v>
      </c>
      <c r="J49" s="2" t="b">
        <v>0</v>
      </c>
      <c r="K49" s="2" t="b">
        <v>0</v>
      </c>
      <c r="L49" s="2"/>
    </row>
    <row r="50" spans="2:12" ht="180" hidden="1" x14ac:dyDescent="0.25">
      <c r="B50" s="2">
        <f t="shared" si="0"/>
        <v>48</v>
      </c>
      <c r="C50" s="2">
        <v>19</v>
      </c>
      <c r="D50" s="2">
        <v>6</v>
      </c>
      <c r="E50" s="2" t="s">
        <v>101</v>
      </c>
      <c r="F50" s="2" t="s">
        <v>102</v>
      </c>
      <c r="G50" s="2" t="s">
        <v>103</v>
      </c>
      <c r="H50" s="2" t="b">
        <f>OR(NOT(ISERROR(SEARCH(Lista!$A$2,G50))),NOT(ISERROR(SEARCH(Lista!$A$3,G50))),NOT(ISERROR(SEARCH(Lista!$A$4,G50))),NOT(ISERROR(SEARCH(Lista!$A$5,G50))),NOT(ISERROR(SEARCH(Lista!$A$6,G50))),NOT(ISERROR(SEARCH(Lista!$A$7,G50))),NOT(ISERROR(SEARCH(Lista!$A$8,G50))),NOT(ISERROR(SEARCH(Lista!$A$9,G50))),NOT(ISERROR(SEARCH(Lista!$A$10,G50))))</f>
        <v>1</v>
      </c>
      <c r="I50" s="2" t="b">
        <v>0</v>
      </c>
      <c r="J50" s="2" t="b">
        <v>0</v>
      </c>
      <c r="K50" s="2" t="b">
        <v>0</v>
      </c>
      <c r="L50" s="2"/>
    </row>
    <row r="51" spans="2:12" ht="90" hidden="1" x14ac:dyDescent="0.25">
      <c r="B51" s="2">
        <f t="shared" si="0"/>
        <v>49</v>
      </c>
      <c r="C51" s="2">
        <v>19</v>
      </c>
      <c r="D51" s="2">
        <v>6</v>
      </c>
      <c r="E51" s="2"/>
      <c r="F51" s="2" t="s">
        <v>104</v>
      </c>
      <c r="G51" s="2" t="s">
        <v>105</v>
      </c>
      <c r="H51" s="2" t="b">
        <f>OR(NOT(ISERROR(SEARCH(Lista!$A$2,G51))),NOT(ISERROR(SEARCH(Lista!$A$3,G51))),NOT(ISERROR(SEARCH(Lista!$A$4,G51))),NOT(ISERROR(SEARCH(Lista!$A$5,G51))),NOT(ISERROR(SEARCH(Lista!$A$6,G51))),NOT(ISERROR(SEARCH(Lista!$A$7,G51))),NOT(ISERROR(SEARCH(Lista!$A$8,G51))),NOT(ISERROR(SEARCH(Lista!$A$9,G51))),NOT(ISERROR(SEARCH(Lista!$A$10,G51))))</f>
        <v>0</v>
      </c>
      <c r="I51" s="2" t="b">
        <v>0</v>
      </c>
      <c r="J51" s="2" t="b">
        <v>0</v>
      </c>
      <c r="K51" s="2" t="b">
        <v>0</v>
      </c>
      <c r="L51" s="2"/>
    </row>
    <row r="52" spans="2:12" ht="30" hidden="1" x14ac:dyDescent="0.25">
      <c r="B52" s="2">
        <f t="shared" si="0"/>
        <v>50</v>
      </c>
      <c r="C52" s="2">
        <v>20</v>
      </c>
      <c r="D52" s="2" t="s">
        <v>5</v>
      </c>
      <c r="E52" s="2" t="s">
        <v>106</v>
      </c>
      <c r="F52" s="2" t="s">
        <v>107</v>
      </c>
      <c r="G52" s="2"/>
      <c r="H52" s="2" t="b">
        <f>OR(NOT(ISERROR(SEARCH(Lista!$A$2,G52))),NOT(ISERROR(SEARCH(Lista!$A$3,G52))),NOT(ISERROR(SEARCH(Lista!$A$4,G52))),NOT(ISERROR(SEARCH(Lista!$A$5,G52))),NOT(ISERROR(SEARCH(Lista!$A$6,G52))),NOT(ISERROR(SEARCH(Lista!$A$7,G52))),NOT(ISERROR(SEARCH(Lista!$A$8,G52))),NOT(ISERROR(SEARCH(Lista!$A$9,G52))),NOT(ISERROR(SEARCH(Lista!$A$10,G52))))</f>
        <v>0</v>
      </c>
      <c r="I52" s="2" t="b">
        <v>0</v>
      </c>
      <c r="J52" s="2" t="b">
        <v>0</v>
      </c>
      <c r="K52" s="2" t="b">
        <v>0</v>
      </c>
      <c r="L52" s="2"/>
    </row>
    <row r="53" spans="2:12" ht="135" hidden="1" x14ac:dyDescent="0.25">
      <c r="B53" s="2">
        <f t="shared" si="0"/>
        <v>51</v>
      </c>
      <c r="C53" s="2">
        <v>20</v>
      </c>
      <c r="D53" s="2" t="s">
        <v>5</v>
      </c>
      <c r="E53" s="2"/>
      <c r="F53" s="2" t="s">
        <v>108</v>
      </c>
      <c r="G53" s="2" t="s">
        <v>109</v>
      </c>
      <c r="H53" s="2" t="b">
        <f>OR(NOT(ISERROR(SEARCH(Lista!$A$2,G53))),NOT(ISERROR(SEARCH(Lista!$A$3,G53))),NOT(ISERROR(SEARCH(Lista!$A$4,G53))),NOT(ISERROR(SEARCH(Lista!$A$5,G53))),NOT(ISERROR(SEARCH(Lista!$A$6,G53))),NOT(ISERROR(SEARCH(Lista!$A$7,G53))),NOT(ISERROR(SEARCH(Lista!$A$8,G53))),NOT(ISERROR(SEARCH(Lista!$A$9,G53))),NOT(ISERROR(SEARCH(Lista!$A$10,G53))))</f>
        <v>1</v>
      </c>
      <c r="I53" s="2" t="b">
        <v>0</v>
      </c>
      <c r="J53" s="2" t="b">
        <v>0</v>
      </c>
      <c r="K53" s="2" t="b">
        <v>0</v>
      </c>
      <c r="L53" s="2"/>
    </row>
    <row r="54" spans="2:12" ht="150" hidden="1" x14ac:dyDescent="0.25">
      <c r="B54" s="2">
        <f t="shared" si="0"/>
        <v>52</v>
      </c>
      <c r="C54" s="2">
        <v>20</v>
      </c>
      <c r="D54" s="2" t="s">
        <v>5</v>
      </c>
      <c r="E54" s="2"/>
      <c r="F54" s="2" t="s">
        <v>110</v>
      </c>
      <c r="G54" s="2" t="s">
        <v>111</v>
      </c>
      <c r="H54" s="2" t="b">
        <f>OR(NOT(ISERROR(SEARCH(Lista!$A$2,G54))),NOT(ISERROR(SEARCH(Lista!$A$3,G54))),NOT(ISERROR(SEARCH(Lista!$A$4,G54))),NOT(ISERROR(SEARCH(Lista!$A$5,G54))),NOT(ISERROR(SEARCH(Lista!$A$6,G54))),NOT(ISERROR(SEARCH(Lista!$A$7,G54))),NOT(ISERROR(SEARCH(Lista!$A$8,G54))),NOT(ISERROR(SEARCH(Lista!$A$9,G54))),NOT(ISERROR(SEARCH(Lista!$A$10,G54))))</f>
        <v>0</v>
      </c>
      <c r="I54" s="2" t="b">
        <v>0</v>
      </c>
      <c r="J54" s="2" t="b">
        <v>0</v>
      </c>
      <c r="K54" s="2" t="b">
        <v>0</v>
      </c>
      <c r="L54" s="2"/>
    </row>
    <row r="55" spans="2:12" ht="210" hidden="1" x14ac:dyDescent="0.25">
      <c r="B55" s="2">
        <f t="shared" si="0"/>
        <v>53</v>
      </c>
      <c r="C55" s="2">
        <v>20</v>
      </c>
      <c r="D55" s="2" t="s">
        <v>5</v>
      </c>
      <c r="E55" s="2"/>
      <c r="F55" s="2" t="s">
        <v>112</v>
      </c>
      <c r="G55" s="2" t="s">
        <v>113</v>
      </c>
      <c r="H55" s="2" t="b">
        <f>OR(NOT(ISERROR(SEARCH(Lista!$A$2,G55))),NOT(ISERROR(SEARCH(Lista!$A$3,G55))),NOT(ISERROR(SEARCH(Lista!$A$4,G55))),NOT(ISERROR(SEARCH(Lista!$A$5,G55))),NOT(ISERROR(SEARCH(Lista!$A$6,G55))),NOT(ISERROR(SEARCH(Lista!$A$7,G55))),NOT(ISERROR(SEARCH(Lista!$A$8,G55))),NOT(ISERROR(SEARCH(Lista!$A$9,G55))),NOT(ISERROR(SEARCH(Lista!$A$10,G55))))</f>
        <v>1</v>
      </c>
      <c r="I55" s="2" t="b">
        <v>0</v>
      </c>
      <c r="J55" s="2" t="b">
        <v>0</v>
      </c>
      <c r="K55" s="2" t="b">
        <v>0</v>
      </c>
      <c r="L55" s="2"/>
    </row>
    <row r="56" spans="2:12" ht="120" x14ac:dyDescent="0.25">
      <c r="B56" s="2">
        <f t="shared" si="0"/>
        <v>54</v>
      </c>
      <c r="C56" s="2">
        <v>20</v>
      </c>
      <c r="D56" s="2" t="s">
        <v>5</v>
      </c>
      <c r="E56" s="2"/>
      <c r="F56" s="2" t="s">
        <v>114</v>
      </c>
      <c r="G56" s="2" t="s">
        <v>115</v>
      </c>
      <c r="H56" s="2" t="b">
        <f>OR(NOT(ISERROR(SEARCH(Lista!$A$2,G56))),NOT(ISERROR(SEARCH(Lista!$A$3,G56))),NOT(ISERROR(SEARCH(Lista!$A$4,G56))),NOT(ISERROR(SEARCH(Lista!$A$5,G56))),NOT(ISERROR(SEARCH(Lista!$A$6,G56))),NOT(ISERROR(SEARCH(Lista!$A$7,G56))),NOT(ISERROR(SEARCH(Lista!$A$8,G56))),NOT(ISERROR(SEARCH(Lista!$A$9,G56))),NOT(ISERROR(SEARCH(Lista!$A$10,G56))))</f>
        <v>1</v>
      </c>
      <c r="I56" s="2" t="b">
        <v>0</v>
      </c>
      <c r="J56" s="2" t="b">
        <v>0</v>
      </c>
      <c r="K56" s="2" t="b">
        <v>1</v>
      </c>
      <c r="L56" s="2"/>
    </row>
    <row r="57" spans="2:12" ht="105" hidden="1" x14ac:dyDescent="0.25">
      <c r="B57" s="2">
        <f t="shared" si="0"/>
        <v>55</v>
      </c>
      <c r="C57" s="2">
        <v>20</v>
      </c>
      <c r="D57" s="2" t="s">
        <v>5</v>
      </c>
      <c r="E57" s="2"/>
      <c r="F57" s="2" t="s">
        <v>116</v>
      </c>
      <c r="G57" s="2" t="s">
        <v>117</v>
      </c>
      <c r="H57" s="2" t="b">
        <f>OR(NOT(ISERROR(SEARCH(Lista!$A$2,G57))),NOT(ISERROR(SEARCH(Lista!$A$3,G57))),NOT(ISERROR(SEARCH(Lista!$A$4,G57))),NOT(ISERROR(SEARCH(Lista!$A$5,G57))),NOT(ISERROR(SEARCH(Lista!$A$6,G57))),NOT(ISERROR(SEARCH(Lista!$A$7,G57))),NOT(ISERROR(SEARCH(Lista!$A$8,G57))),NOT(ISERROR(SEARCH(Lista!$A$9,G57))),NOT(ISERROR(SEARCH(Lista!$A$10,G57))))</f>
        <v>1</v>
      </c>
      <c r="I57" s="2" t="b">
        <v>0</v>
      </c>
      <c r="J57" s="2" t="b">
        <v>0</v>
      </c>
      <c r="K57" s="2" t="b">
        <v>0</v>
      </c>
      <c r="L57" s="2"/>
    </row>
    <row r="58" spans="2:12" ht="90" hidden="1" x14ac:dyDescent="0.25">
      <c r="B58" s="2">
        <f t="shared" si="0"/>
        <v>56</v>
      </c>
      <c r="C58" s="2">
        <v>20</v>
      </c>
      <c r="D58" s="2" t="s">
        <v>5</v>
      </c>
      <c r="E58" s="2"/>
      <c r="F58" s="2" t="s">
        <v>118</v>
      </c>
      <c r="G58" s="2" t="s">
        <v>119</v>
      </c>
      <c r="H58" s="2" t="b">
        <f>OR(NOT(ISERROR(SEARCH(Lista!$A$2,G58))),NOT(ISERROR(SEARCH(Lista!$A$3,G58))),NOT(ISERROR(SEARCH(Lista!$A$4,G58))),NOT(ISERROR(SEARCH(Lista!$A$5,G58))),NOT(ISERROR(SEARCH(Lista!$A$6,G58))),NOT(ISERROR(SEARCH(Lista!$A$7,G58))),NOT(ISERROR(SEARCH(Lista!$A$8,G58))),NOT(ISERROR(SEARCH(Lista!$A$9,G58))),NOT(ISERROR(SEARCH(Lista!$A$10,G58))))</f>
        <v>1</v>
      </c>
      <c r="I58" s="2" t="b">
        <v>0</v>
      </c>
      <c r="J58" s="2" t="b">
        <v>0</v>
      </c>
      <c r="K58" s="2" t="b">
        <v>0</v>
      </c>
      <c r="L58" s="2"/>
    </row>
    <row r="59" spans="2:12" ht="90" hidden="1" x14ac:dyDescent="0.25">
      <c r="B59" s="2">
        <f t="shared" si="0"/>
        <v>57</v>
      </c>
      <c r="C59" s="2">
        <v>20</v>
      </c>
      <c r="D59" s="2" t="s">
        <v>5</v>
      </c>
      <c r="E59" s="2"/>
      <c r="F59" s="2" t="s">
        <v>120</v>
      </c>
      <c r="G59" s="2" t="s">
        <v>121</v>
      </c>
      <c r="H59" s="2" t="b">
        <f>OR(NOT(ISERROR(SEARCH(Lista!$A$2,G59))),NOT(ISERROR(SEARCH(Lista!$A$3,G59))),NOT(ISERROR(SEARCH(Lista!$A$4,G59))),NOT(ISERROR(SEARCH(Lista!$A$5,G59))),NOT(ISERROR(SEARCH(Lista!$A$6,G59))),NOT(ISERROR(SEARCH(Lista!$A$7,G59))),NOT(ISERROR(SEARCH(Lista!$A$8,G59))),NOT(ISERROR(SEARCH(Lista!$A$9,G59))),NOT(ISERROR(SEARCH(Lista!$A$10,G59))))</f>
        <v>0</v>
      </c>
      <c r="I59" s="2" t="b">
        <v>0</v>
      </c>
      <c r="J59" s="2" t="b">
        <v>0</v>
      </c>
      <c r="K59" s="2" t="b">
        <v>0</v>
      </c>
      <c r="L59" s="2"/>
    </row>
    <row r="60" spans="2:12" ht="45" hidden="1" x14ac:dyDescent="0.25">
      <c r="B60" s="2">
        <f t="shared" si="0"/>
        <v>58</v>
      </c>
      <c r="C60" s="2">
        <v>20</v>
      </c>
      <c r="D60" s="2" t="s">
        <v>5</v>
      </c>
      <c r="E60" s="2"/>
      <c r="F60" s="2" t="s">
        <v>122</v>
      </c>
      <c r="G60" s="2" t="s">
        <v>123</v>
      </c>
      <c r="H60" s="2" t="b">
        <f>OR(NOT(ISERROR(SEARCH(Lista!$A$2,G60))),NOT(ISERROR(SEARCH(Lista!$A$3,G60))),NOT(ISERROR(SEARCH(Lista!$A$4,G60))),NOT(ISERROR(SEARCH(Lista!$A$5,G60))),NOT(ISERROR(SEARCH(Lista!$A$6,G60))),NOT(ISERROR(SEARCH(Lista!$A$7,G60))),NOT(ISERROR(SEARCH(Lista!$A$8,G60))),NOT(ISERROR(SEARCH(Lista!$A$9,G60))),NOT(ISERROR(SEARCH(Lista!$A$10,G60))))</f>
        <v>0</v>
      </c>
      <c r="I60" s="2" t="b">
        <v>0</v>
      </c>
      <c r="J60" s="2" t="b">
        <v>0</v>
      </c>
      <c r="K60" s="2" t="b">
        <v>0</v>
      </c>
      <c r="L60" s="2"/>
    </row>
    <row r="61" spans="2:12" ht="135" hidden="1" x14ac:dyDescent="0.25">
      <c r="B61" s="2">
        <f t="shared" si="0"/>
        <v>59</v>
      </c>
      <c r="C61" s="2">
        <v>20</v>
      </c>
      <c r="D61" s="2" t="s">
        <v>5</v>
      </c>
      <c r="E61" s="2"/>
      <c r="F61" s="2" t="s">
        <v>124</v>
      </c>
      <c r="G61" s="2" t="s">
        <v>125</v>
      </c>
      <c r="H61" s="2" t="b">
        <f>OR(NOT(ISERROR(SEARCH(Lista!$A$2,G61))),NOT(ISERROR(SEARCH(Lista!$A$3,G61))),NOT(ISERROR(SEARCH(Lista!$A$4,G61))),NOT(ISERROR(SEARCH(Lista!$A$5,G61))),NOT(ISERROR(SEARCH(Lista!$A$6,G61))),NOT(ISERROR(SEARCH(Lista!$A$7,G61))),NOT(ISERROR(SEARCH(Lista!$A$8,G61))),NOT(ISERROR(SEARCH(Lista!$A$9,G61))),NOT(ISERROR(SEARCH(Lista!$A$10,G61))))</f>
        <v>1</v>
      </c>
      <c r="I61" s="2" t="b">
        <v>0</v>
      </c>
      <c r="J61" s="2" t="b">
        <v>0</v>
      </c>
      <c r="K61" s="2" t="b">
        <v>0</v>
      </c>
      <c r="L61" s="2"/>
    </row>
    <row r="62" spans="2:12" ht="195" hidden="1" x14ac:dyDescent="0.25">
      <c r="B62" s="2">
        <f t="shared" si="0"/>
        <v>60</v>
      </c>
      <c r="C62" s="2">
        <v>21</v>
      </c>
      <c r="D62" s="2" t="s">
        <v>5</v>
      </c>
      <c r="E62" s="2" t="s">
        <v>126</v>
      </c>
      <c r="F62" s="2" t="s">
        <v>127</v>
      </c>
      <c r="G62" s="2" t="s">
        <v>128</v>
      </c>
      <c r="H62" s="2" t="b">
        <f>OR(NOT(ISERROR(SEARCH(Lista!$A$2,G62))),NOT(ISERROR(SEARCH(Lista!$A$3,G62))),NOT(ISERROR(SEARCH(Lista!$A$4,G62))),NOT(ISERROR(SEARCH(Lista!$A$5,G62))),NOT(ISERROR(SEARCH(Lista!$A$6,G62))),NOT(ISERROR(SEARCH(Lista!$A$7,G62))),NOT(ISERROR(SEARCH(Lista!$A$8,G62))),NOT(ISERROR(SEARCH(Lista!$A$9,G62))),NOT(ISERROR(SEARCH(Lista!$A$10,G62))))</f>
        <v>1</v>
      </c>
      <c r="I62" s="2" t="b">
        <v>0</v>
      </c>
      <c r="J62" s="2" t="b">
        <v>0</v>
      </c>
      <c r="K62" s="2" t="b">
        <v>0</v>
      </c>
      <c r="L62" s="2"/>
    </row>
    <row r="63" spans="2:12" ht="75" hidden="1" x14ac:dyDescent="0.25">
      <c r="B63" s="2">
        <f t="shared" si="0"/>
        <v>61</v>
      </c>
      <c r="C63" s="2">
        <v>21</v>
      </c>
      <c r="D63" s="2" t="s">
        <v>5</v>
      </c>
      <c r="E63" s="2"/>
      <c r="F63" s="2" t="s">
        <v>129</v>
      </c>
      <c r="G63" s="2" t="s">
        <v>130</v>
      </c>
      <c r="H63" s="2" t="b">
        <f>OR(NOT(ISERROR(SEARCH(Lista!$A$2,G63))),NOT(ISERROR(SEARCH(Lista!$A$3,G63))),NOT(ISERROR(SEARCH(Lista!$A$4,G63))),NOT(ISERROR(SEARCH(Lista!$A$5,G63))),NOT(ISERROR(SEARCH(Lista!$A$6,G63))),NOT(ISERROR(SEARCH(Lista!$A$7,G63))),NOT(ISERROR(SEARCH(Lista!$A$8,G63))),NOT(ISERROR(SEARCH(Lista!$A$9,G63))),NOT(ISERROR(SEARCH(Lista!$A$10,G63))))</f>
        <v>1</v>
      </c>
      <c r="I63" s="2" t="b">
        <v>0</v>
      </c>
      <c r="J63" s="2" t="b">
        <v>0</v>
      </c>
      <c r="K63" s="2" t="b">
        <v>0</v>
      </c>
      <c r="L63" s="2"/>
    </row>
    <row r="64" spans="2:12" ht="90" hidden="1" x14ac:dyDescent="0.25">
      <c r="B64" s="2">
        <f t="shared" si="0"/>
        <v>62</v>
      </c>
      <c r="C64" s="2">
        <v>21</v>
      </c>
      <c r="D64" s="2" t="s">
        <v>5</v>
      </c>
      <c r="E64" s="2"/>
      <c r="F64" s="2" t="s">
        <v>131</v>
      </c>
      <c r="G64" s="2" t="s">
        <v>132</v>
      </c>
      <c r="H64" s="2" t="b">
        <f>OR(NOT(ISERROR(SEARCH(Lista!$A$2,G64))),NOT(ISERROR(SEARCH(Lista!$A$3,G64))),NOT(ISERROR(SEARCH(Lista!$A$4,G64))),NOT(ISERROR(SEARCH(Lista!$A$5,G64))),NOT(ISERROR(SEARCH(Lista!$A$6,G64))),NOT(ISERROR(SEARCH(Lista!$A$7,G64))),NOT(ISERROR(SEARCH(Lista!$A$8,G64))),NOT(ISERROR(SEARCH(Lista!$A$9,G64))),NOT(ISERROR(SEARCH(Lista!$A$10,G64))))</f>
        <v>0</v>
      </c>
      <c r="I64" s="2" t="b">
        <v>0</v>
      </c>
      <c r="J64" s="2" t="b">
        <v>0</v>
      </c>
      <c r="K64" s="2" t="b">
        <v>0</v>
      </c>
      <c r="L64" s="2"/>
    </row>
    <row r="65" spans="2:12" ht="120" hidden="1" x14ac:dyDescent="0.25">
      <c r="B65" s="2">
        <f t="shared" si="0"/>
        <v>63</v>
      </c>
      <c r="C65" s="2">
        <v>21</v>
      </c>
      <c r="D65" s="2" t="s">
        <v>5</v>
      </c>
      <c r="E65" s="2"/>
      <c r="F65" s="2" t="s">
        <v>133</v>
      </c>
      <c r="G65" s="2" t="s">
        <v>134</v>
      </c>
      <c r="H65" s="2" t="b">
        <f>OR(NOT(ISERROR(SEARCH(Lista!$A$2,G65))),NOT(ISERROR(SEARCH(Lista!$A$3,G65))),NOT(ISERROR(SEARCH(Lista!$A$4,G65))),NOT(ISERROR(SEARCH(Lista!$A$5,G65))),NOT(ISERROR(SEARCH(Lista!$A$6,G65))),NOT(ISERROR(SEARCH(Lista!$A$7,G65))),NOT(ISERROR(SEARCH(Lista!$A$8,G65))),NOT(ISERROR(SEARCH(Lista!$A$9,G65))),NOT(ISERROR(SEARCH(Lista!$A$10,G65))))</f>
        <v>1</v>
      </c>
      <c r="I65" s="2" t="b">
        <v>0</v>
      </c>
      <c r="J65" s="2" t="b">
        <v>0</v>
      </c>
      <c r="K65" s="2" t="b">
        <v>0</v>
      </c>
      <c r="L65" s="2"/>
    </row>
    <row r="66" spans="2:12" ht="90" hidden="1" x14ac:dyDescent="0.25">
      <c r="B66" s="2">
        <f t="shared" si="0"/>
        <v>64</v>
      </c>
      <c r="C66" s="2">
        <v>21</v>
      </c>
      <c r="D66" s="2" t="s">
        <v>5</v>
      </c>
      <c r="E66" s="2"/>
      <c r="F66" s="2" t="s">
        <v>135</v>
      </c>
      <c r="G66" s="2" t="s">
        <v>136</v>
      </c>
      <c r="H66" s="2" t="b">
        <f>OR(NOT(ISERROR(SEARCH(Lista!$A$2,G66))),NOT(ISERROR(SEARCH(Lista!$A$3,G66))),NOT(ISERROR(SEARCH(Lista!$A$4,G66))),NOT(ISERROR(SEARCH(Lista!$A$5,G66))),NOT(ISERROR(SEARCH(Lista!$A$6,G66))),NOT(ISERROR(SEARCH(Lista!$A$7,G66))),NOT(ISERROR(SEARCH(Lista!$A$8,G66))),NOT(ISERROR(SEARCH(Lista!$A$9,G66))),NOT(ISERROR(SEARCH(Lista!$A$10,G66))))</f>
        <v>0</v>
      </c>
      <c r="I66" s="2" t="b">
        <v>0</v>
      </c>
      <c r="J66" s="2" t="b">
        <v>0</v>
      </c>
      <c r="K66" s="2" t="b">
        <v>0</v>
      </c>
      <c r="L66" s="2"/>
    </row>
    <row r="67" spans="2:12" ht="30" hidden="1" x14ac:dyDescent="0.25">
      <c r="B67" s="2">
        <f t="shared" si="0"/>
        <v>65</v>
      </c>
      <c r="C67" s="2">
        <v>22</v>
      </c>
      <c r="D67" s="2" t="s">
        <v>5</v>
      </c>
      <c r="E67" s="2" t="s">
        <v>137</v>
      </c>
      <c r="F67" s="2" t="s">
        <v>138</v>
      </c>
      <c r="G67" s="2"/>
      <c r="H67" s="2" t="b">
        <f>OR(NOT(ISERROR(SEARCH(Lista!$A$2,G67))),NOT(ISERROR(SEARCH(Lista!$A$3,G67))),NOT(ISERROR(SEARCH(Lista!$A$4,G67))),NOT(ISERROR(SEARCH(Lista!$A$5,G67))),NOT(ISERROR(SEARCH(Lista!$A$6,G67))),NOT(ISERROR(SEARCH(Lista!$A$7,G67))),NOT(ISERROR(SEARCH(Lista!$A$8,G67))),NOT(ISERROR(SEARCH(Lista!$A$9,G67))),NOT(ISERROR(SEARCH(Lista!$A$10,G67))))</f>
        <v>0</v>
      </c>
      <c r="I67" s="2" t="b">
        <v>0</v>
      </c>
      <c r="J67" s="2" t="b">
        <v>0</v>
      </c>
      <c r="K67" s="2" t="b">
        <v>0</v>
      </c>
      <c r="L67" s="2"/>
    </row>
    <row r="68" spans="2:12" ht="105" hidden="1" x14ac:dyDescent="0.25">
      <c r="B68" s="2">
        <f t="shared" si="0"/>
        <v>66</v>
      </c>
      <c r="C68" s="2">
        <v>22</v>
      </c>
      <c r="D68" s="2" t="s">
        <v>5</v>
      </c>
      <c r="E68" s="2"/>
      <c r="F68" s="2" t="s">
        <v>139</v>
      </c>
      <c r="G68" s="2" t="s">
        <v>140</v>
      </c>
      <c r="H68" s="2" t="b">
        <f>OR(NOT(ISERROR(SEARCH(Lista!$A$2,G68))),NOT(ISERROR(SEARCH(Lista!$A$3,G68))),NOT(ISERROR(SEARCH(Lista!$A$4,G68))),NOT(ISERROR(SEARCH(Lista!$A$5,G68))),NOT(ISERROR(SEARCH(Lista!$A$6,G68))),NOT(ISERROR(SEARCH(Lista!$A$7,G68))),NOT(ISERROR(SEARCH(Lista!$A$8,G68))),NOT(ISERROR(SEARCH(Lista!$A$9,G68))),NOT(ISERROR(SEARCH(Lista!$A$10,G68))))</f>
        <v>1</v>
      </c>
      <c r="I68" s="2" t="b">
        <v>0</v>
      </c>
      <c r="J68" s="2" t="b">
        <v>0</v>
      </c>
      <c r="K68" s="2" t="b">
        <v>0</v>
      </c>
      <c r="L68" s="2"/>
    </row>
    <row r="69" spans="2:12" ht="135" hidden="1" x14ac:dyDescent="0.25">
      <c r="B69" s="2">
        <f t="shared" ref="B69:B77" si="1">B68+1</f>
        <v>67</v>
      </c>
      <c r="C69" s="2">
        <v>22</v>
      </c>
      <c r="D69" s="2" t="s">
        <v>5</v>
      </c>
      <c r="E69" s="2"/>
      <c r="F69" s="2" t="s">
        <v>141</v>
      </c>
      <c r="G69" s="2" t="s">
        <v>142</v>
      </c>
      <c r="H69" s="2" t="b">
        <f>OR(NOT(ISERROR(SEARCH(Lista!$A$2,G69))),NOT(ISERROR(SEARCH(Lista!$A$3,G69))),NOT(ISERROR(SEARCH(Lista!$A$4,G69))),NOT(ISERROR(SEARCH(Lista!$A$5,G69))),NOT(ISERROR(SEARCH(Lista!$A$6,G69))),NOT(ISERROR(SEARCH(Lista!$A$7,G69))),NOT(ISERROR(SEARCH(Lista!$A$8,G69))),NOT(ISERROR(SEARCH(Lista!$A$9,G69))),NOT(ISERROR(SEARCH(Lista!$A$10,G69))))</f>
        <v>1</v>
      </c>
      <c r="I69" s="2" t="b">
        <v>0</v>
      </c>
      <c r="J69" s="2" t="b">
        <v>0</v>
      </c>
      <c r="K69" s="2" t="b">
        <v>0</v>
      </c>
      <c r="L69" s="2"/>
    </row>
    <row r="70" spans="2:12" ht="180" hidden="1" x14ac:dyDescent="0.25">
      <c r="B70" s="2">
        <f t="shared" si="1"/>
        <v>68</v>
      </c>
      <c r="C70" s="2">
        <v>22</v>
      </c>
      <c r="D70" s="2" t="s">
        <v>5</v>
      </c>
      <c r="E70" s="2"/>
      <c r="F70" s="2" t="s">
        <v>143</v>
      </c>
      <c r="G70" s="2" t="s">
        <v>144</v>
      </c>
      <c r="H70" s="2" t="b">
        <f>OR(NOT(ISERROR(SEARCH(Lista!$A$2,G70))),NOT(ISERROR(SEARCH(Lista!$A$3,G70))),NOT(ISERROR(SEARCH(Lista!$A$4,G70))),NOT(ISERROR(SEARCH(Lista!$A$5,G70))),NOT(ISERROR(SEARCH(Lista!$A$6,G70))),NOT(ISERROR(SEARCH(Lista!$A$7,G70))),NOT(ISERROR(SEARCH(Lista!$A$8,G70))),NOT(ISERROR(SEARCH(Lista!$A$9,G70))),NOT(ISERROR(SEARCH(Lista!$A$10,G70))))</f>
        <v>1</v>
      </c>
      <c r="I70" s="2" t="b">
        <v>0</v>
      </c>
      <c r="J70" s="2" t="b">
        <v>0</v>
      </c>
      <c r="K70" s="2" t="b">
        <v>0</v>
      </c>
      <c r="L70" s="2"/>
    </row>
    <row r="71" spans="2:12" ht="75" hidden="1" x14ac:dyDescent="0.25">
      <c r="B71" s="2">
        <f t="shared" si="1"/>
        <v>69</v>
      </c>
      <c r="C71" s="2">
        <v>22</v>
      </c>
      <c r="D71" s="2" t="s">
        <v>5</v>
      </c>
      <c r="E71" s="2"/>
      <c r="F71" s="2" t="s">
        <v>145</v>
      </c>
      <c r="G71" s="2" t="s">
        <v>146</v>
      </c>
      <c r="H71" s="2" t="b">
        <f>OR(NOT(ISERROR(SEARCH(Lista!$A$2,G71))),NOT(ISERROR(SEARCH(Lista!$A$3,G71))),NOT(ISERROR(SEARCH(Lista!$A$4,G71))),NOT(ISERROR(SEARCH(Lista!$A$5,G71))),NOT(ISERROR(SEARCH(Lista!$A$6,G71))),NOT(ISERROR(SEARCH(Lista!$A$7,G71))),NOT(ISERROR(SEARCH(Lista!$A$8,G71))),NOT(ISERROR(SEARCH(Lista!$A$9,G71))),NOT(ISERROR(SEARCH(Lista!$A$10,G71))))</f>
        <v>0</v>
      </c>
      <c r="I71" s="2" t="b">
        <v>0</v>
      </c>
      <c r="J71" s="2" t="b">
        <v>0</v>
      </c>
      <c r="K71" s="2" t="b">
        <v>0</v>
      </c>
      <c r="L71" s="2"/>
    </row>
    <row r="72" spans="2:12" ht="105" hidden="1" x14ac:dyDescent="0.25">
      <c r="B72" s="2">
        <f t="shared" si="1"/>
        <v>70</v>
      </c>
      <c r="C72" s="2">
        <v>22</v>
      </c>
      <c r="D72" s="2" t="s">
        <v>5</v>
      </c>
      <c r="E72" s="2"/>
      <c r="F72" s="2" t="s">
        <v>147</v>
      </c>
      <c r="G72" s="2" t="s">
        <v>148</v>
      </c>
      <c r="H72" s="2" t="b">
        <f>OR(NOT(ISERROR(SEARCH(Lista!$A$2,G72))),NOT(ISERROR(SEARCH(Lista!$A$3,G72))),NOT(ISERROR(SEARCH(Lista!$A$4,G72))),NOT(ISERROR(SEARCH(Lista!$A$5,G72))),NOT(ISERROR(SEARCH(Lista!$A$6,G72))),NOT(ISERROR(SEARCH(Lista!$A$7,G72))),NOT(ISERROR(SEARCH(Lista!$A$8,G72))),NOT(ISERROR(SEARCH(Lista!$A$9,G72))),NOT(ISERROR(SEARCH(Lista!$A$10,G72))))</f>
        <v>1</v>
      </c>
      <c r="I72" s="2" t="b">
        <v>0</v>
      </c>
      <c r="J72" s="2" t="b">
        <v>0</v>
      </c>
      <c r="K72" s="2" t="b">
        <v>0</v>
      </c>
      <c r="L72" s="2"/>
    </row>
    <row r="73" spans="2:12" ht="120" hidden="1" x14ac:dyDescent="0.25">
      <c r="B73" s="2">
        <f t="shared" si="1"/>
        <v>71</v>
      </c>
      <c r="C73" s="2">
        <v>22</v>
      </c>
      <c r="D73" s="2" t="s">
        <v>5</v>
      </c>
      <c r="E73" s="2"/>
      <c r="F73" s="2" t="s">
        <v>149</v>
      </c>
      <c r="G73" s="2" t="s">
        <v>150</v>
      </c>
      <c r="H73" s="2" t="b">
        <f>OR(NOT(ISERROR(SEARCH(Lista!$A$2,G73))),NOT(ISERROR(SEARCH(Lista!$A$3,G73))),NOT(ISERROR(SEARCH(Lista!$A$4,G73))),NOT(ISERROR(SEARCH(Lista!$A$5,G73))),NOT(ISERROR(SEARCH(Lista!$A$6,G73))),NOT(ISERROR(SEARCH(Lista!$A$7,G73))),NOT(ISERROR(SEARCH(Lista!$A$8,G73))),NOT(ISERROR(SEARCH(Lista!$A$9,G73))),NOT(ISERROR(SEARCH(Lista!$A$10,G73))))</f>
        <v>1</v>
      </c>
      <c r="I73" s="2" t="b">
        <v>0</v>
      </c>
      <c r="J73" s="2" t="b">
        <v>0</v>
      </c>
      <c r="K73" s="2" t="b">
        <v>0</v>
      </c>
      <c r="L73" s="2"/>
    </row>
    <row r="74" spans="2:12" ht="90" hidden="1" x14ac:dyDescent="0.25">
      <c r="B74" s="2">
        <f t="shared" si="1"/>
        <v>72</v>
      </c>
      <c r="C74" s="2">
        <v>22</v>
      </c>
      <c r="D74" s="2" t="s">
        <v>5</v>
      </c>
      <c r="E74" s="2"/>
      <c r="F74" s="2" t="s">
        <v>151</v>
      </c>
      <c r="G74" s="2" t="s">
        <v>152</v>
      </c>
      <c r="H74" s="2" t="b">
        <f>OR(NOT(ISERROR(SEARCH(Lista!$A$2,G74))),NOT(ISERROR(SEARCH(Lista!$A$3,G74))),NOT(ISERROR(SEARCH(Lista!$A$4,G74))),NOT(ISERROR(SEARCH(Lista!$A$5,G74))),NOT(ISERROR(SEARCH(Lista!$A$6,G74))),NOT(ISERROR(SEARCH(Lista!$A$7,G74))),NOT(ISERROR(SEARCH(Lista!$A$8,G74))),NOT(ISERROR(SEARCH(Lista!$A$9,G74))),NOT(ISERROR(SEARCH(Lista!$A$10,G74))))</f>
        <v>0</v>
      </c>
      <c r="I74" s="2" t="b">
        <v>0</v>
      </c>
      <c r="J74" s="2" t="b">
        <v>0</v>
      </c>
      <c r="K74" s="2" t="b">
        <v>0</v>
      </c>
      <c r="L74" s="2"/>
    </row>
    <row r="75" spans="2:12" ht="90" hidden="1" x14ac:dyDescent="0.25">
      <c r="B75" s="2">
        <f t="shared" si="1"/>
        <v>73</v>
      </c>
      <c r="C75" s="2">
        <v>22</v>
      </c>
      <c r="D75" s="2" t="s">
        <v>5</v>
      </c>
      <c r="E75" s="2"/>
      <c r="F75" s="2" t="s">
        <v>153</v>
      </c>
      <c r="G75" s="2" t="s">
        <v>154</v>
      </c>
      <c r="H75" s="2" t="b">
        <f>OR(NOT(ISERROR(SEARCH(Lista!$A$2,G75))),NOT(ISERROR(SEARCH(Lista!$A$3,G75))),NOT(ISERROR(SEARCH(Lista!$A$4,G75))),NOT(ISERROR(SEARCH(Lista!$A$5,G75))),NOT(ISERROR(SEARCH(Lista!$A$6,G75))),NOT(ISERROR(SEARCH(Lista!$A$7,G75))),NOT(ISERROR(SEARCH(Lista!$A$8,G75))),NOT(ISERROR(SEARCH(Lista!$A$9,G75))),NOT(ISERROR(SEARCH(Lista!$A$10,G75))))</f>
        <v>0</v>
      </c>
      <c r="I75" s="2" t="b">
        <v>0</v>
      </c>
      <c r="J75" s="2" t="b">
        <v>0</v>
      </c>
      <c r="K75" s="2" t="b">
        <v>0</v>
      </c>
      <c r="L75" s="2"/>
    </row>
    <row r="76" spans="2:12" ht="135" hidden="1" x14ac:dyDescent="0.25">
      <c r="B76" s="2">
        <f t="shared" si="1"/>
        <v>74</v>
      </c>
      <c r="C76" s="2">
        <v>22</v>
      </c>
      <c r="D76" s="2" t="s">
        <v>5</v>
      </c>
      <c r="E76" s="2"/>
      <c r="F76" s="2" t="s">
        <v>155</v>
      </c>
      <c r="G76" s="2" t="s">
        <v>156</v>
      </c>
      <c r="H76" s="2" t="b">
        <f>OR(NOT(ISERROR(SEARCH(Lista!$A$2,G76))),NOT(ISERROR(SEARCH(Lista!$A$3,G76))),NOT(ISERROR(SEARCH(Lista!$A$4,G76))),NOT(ISERROR(SEARCH(Lista!$A$5,G76))),NOT(ISERROR(SEARCH(Lista!$A$6,G76))),NOT(ISERROR(SEARCH(Lista!$A$7,G76))),NOT(ISERROR(SEARCH(Lista!$A$8,G76))),NOT(ISERROR(SEARCH(Lista!$A$9,G76))),NOT(ISERROR(SEARCH(Lista!$A$10,G76))))</f>
        <v>0</v>
      </c>
      <c r="I76" s="2" t="b">
        <v>0</v>
      </c>
      <c r="J76" s="2" t="b">
        <v>0</v>
      </c>
      <c r="K76" s="2" t="b">
        <v>0</v>
      </c>
      <c r="L76" s="2"/>
    </row>
    <row r="77" spans="2:12" ht="120" hidden="1" x14ac:dyDescent="0.25">
      <c r="B77" s="2">
        <f t="shared" si="1"/>
        <v>75</v>
      </c>
      <c r="C77" s="2">
        <v>22</v>
      </c>
      <c r="D77" s="2" t="s">
        <v>5</v>
      </c>
      <c r="E77" s="2"/>
      <c r="F77" s="2" t="s">
        <v>157</v>
      </c>
      <c r="G77" s="2" t="s">
        <v>158</v>
      </c>
      <c r="H77" s="2" t="b">
        <f>OR(NOT(ISERROR(SEARCH(Lista!$A$2,G77))),NOT(ISERROR(SEARCH(Lista!$A$3,G77))),NOT(ISERROR(SEARCH(Lista!$A$4,G77))),NOT(ISERROR(SEARCH(Lista!$A$5,G77))),NOT(ISERROR(SEARCH(Lista!$A$6,G77))),NOT(ISERROR(SEARCH(Lista!$A$7,G77))),NOT(ISERROR(SEARCH(Lista!$A$8,G77))),NOT(ISERROR(SEARCH(Lista!$A$9,G77))),NOT(ISERROR(SEARCH(Lista!$A$10,G77))))</f>
        <v>1</v>
      </c>
      <c r="I77" s="2" t="b">
        <v>0</v>
      </c>
      <c r="J77" s="2" t="b">
        <v>0</v>
      </c>
      <c r="K77" s="2" t="b">
        <v>0</v>
      </c>
      <c r="L77" s="2"/>
    </row>
    <row r="78" spans="2:12" hidden="1" x14ac:dyDescent="0.25">
      <c r="F78" s="2" t="s">
        <v>169</v>
      </c>
      <c r="G78" s="2"/>
      <c r="H78" s="2">
        <f>COUNTIF(H3:H77,"VERDADERO")</f>
        <v>47</v>
      </c>
      <c r="I78" s="2">
        <f>COUNTIF(I3:I77,"VERDADERO")</f>
        <v>3</v>
      </c>
      <c r="J78" s="2">
        <f>COUNTIF(J3:J77,"VERDADERO")</f>
        <v>0</v>
      </c>
      <c r="K78" s="2">
        <f>COUNTIF(K3:K77,"VERDADERO")</f>
        <v>3</v>
      </c>
      <c r="L78" s="2"/>
    </row>
  </sheetData>
  <autoFilter ref="B2:K78">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sqref="A1:A10"/>
    </sheetView>
  </sheetViews>
  <sheetFormatPr baseColWidth="10" defaultRowHeight="15" x14ac:dyDescent="0.25"/>
  <sheetData>
    <row r="1" spans="1:1" x14ac:dyDescent="0.25">
      <c r="A1" t="s">
        <v>159</v>
      </c>
    </row>
    <row r="2" spans="1:1" x14ac:dyDescent="0.25">
      <c r="A2" t="s">
        <v>160</v>
      </c>
    </row>
    <row r="3" spans="1:1" x14ac:dyDescent="0.25">
      <c r="A3" t="s">
        <v>161</v>
      </c>
    </row>
    <row r="4" spans="1:1" x14ac:dyDescent="0.25">
      <c r="A4" t="s">
        <v>162</v>
      </c>
    </row>
    <row r="5" spans="1:1" x14ac:dyDescent="0.25">
      <c r="A5" t="s">
        <v>163</v>
      </c>
    </row>
    <row r="6" spans="1:1" x14ac:dyDescent="0.25">
      <c r="A6" t="s">
        <v>164</v>
      </c>
    </row>
    <row r="7" spans="1:1" x14ac:dyDescent="0.25">
      <c r="A7" t="s">
        <v>165</v>
      </c>
    </row>
    <row r="8" spans="1:1" x14ac:dyDescent="0.25">
      <c r="A8" t="s">
        <v>165</v>
      </c>
    </row>
    <row r="9" spans="1:1" x14ac:dyDescent="0.25">
      <c r="A9" t="s">
        <v>165</v>
      </c>
    </row>
    <row r="10" spans="1:1" x14ac:dyDescent="0.25">
      <c r="A10"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Hoja1!sciencedirect_22142126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2015-07-17T03:19:46Z</dcterms:created>
  <dcterms:modified xsi:type="dcterms:W3CDTF">2015-07-28T15:20:32Z</dcterms:modified>
</cp:coreProperties>
</file>