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83AC591D-A344-48E7-852E-F160A8605C20}" xr6:coauthVersionLast="45" xr6:coauthVersionMax="45" xr10:uidLastSave="{00000000-0000-0000-0000-000000000000}"/>
  <bookViews>
    <workbookView xWindow="9930" yWindow="1755" windowWidth="18765" windowHeight="11385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4" i="30" l="1"/>
  <c r="N315" i="30"/>
  <c r="N316" i="30"/>
  <c r="N319" i="30"/>
  <c r="N320" i="30"/>
  <c r="N321" i="30"/>
  <c r="N322" i="30"/>
  <c r="N323" i="30"/>
  <c r="N324" i="30"/>
  <c r="N325" i="30"/>
  <c r="N326" i="30"/>
  <c r="N327" i="30"/>
  <c r="E314" i="30"/>
  <c r="F314" i="30"/>
  <c r="H314" i="30"/>
  <c r="I314" i="30"/>
  <c r="K314" i="30"/>
  <c r="L314" i="30"/>
  <c r="M314" i="30"/>
  <c r="E315" i="30"/>
  <c r="F315" i="30"/>
  <c r="H315" i="30"/>
  <c r="I315" i="30"/>
  <c r="K315" i="30"/>
  <c r="L315" i="30"/>
  <c r="M315" i="30"/>
  <c r="E316" i="30"/>
  <c r="F316" i="30"/>
  <c r="H316" i="30"/>
  <c r="I316" i="30"/>
  <c r="K316" i="30"/>
  <c r="L316" i="30"/>
  <c r="M316" i="30"/>
  <c r="E317" i="30"/>
  <c r="F317" i="30"/>
  <c r="H317" i="30"/>
  <c r="I317" i="30"/>
  <c r="K317" i="30"/>
  <c r="L317" i="30"/>
  <c r="M317" i="30"/>
  <c r="E318" i="30"/>
  <c r="F318" i="30"/>
  <c r="H318" i="30"/>
  <c r="I318" i="30"/>
  <c r="K318" i="30"/>
  <c r="L318" i="30"/>
  <c r="M318" i="30"/>
  <c r="E319" i="30"/>
  <c r="F319" i="30"/>
  <c r="H319" i="30"/>
  <c r="I319" i="30"/>
  <c r="K319" i="30"/>
  <c r="L319" i="30"/>
  <c r="M319" i="30"/>
  <c r="E320" i="30"/>
  <c r="F320" i="30"/>
  <c r="H320" i="30"/>
  <c r="I320" i="30"/>
  <c r="K320" i="30"/>
  <c r="L320" i="30"/>
  <c r="M320" i="30"/>
  <c r="E321" i="30"/>
  <c r="F321" i="30"/>
  <c r="H321" i="30"/>
  <c r="I321" i="30"/>
  <c r="K321" i="30"/>
  <c r="L321" i="30"/>
  <c r="M321" i="30"/>
  <c r="E322" i="30"/>
  <c r="F322" i="30"/>
  <c r="H322" i="30"/>
  <c r="I322" i="30"/>
  <c r="K322" i="30"/>
  <c r="L322" i="30"/>
  <c r="M322" i="30"/>
  <c r="E323" i="30"/>
  <c r="F323" i="30"/>
  <c r="H323" i="30"/>
  <c r="I323" i="30"/>
  <c r="K323" i="30"/>
  <c r="L323" i="30"/>
  <c r="M323" i="30"/>
  <c r="E324" i="30"/>
  <c r="F324" i="30"/>
  <c r="H324" i="30"/>
  <c r="I324" i="30"/>
  <c r="K324" i="30"/>
  <c r="L324" i="30"/>
  <c r="M324" i="30"/>
  <c r="E325" i="30"/>
  <c r="F325" i="30"/>
  <c r="H325" i="30"/>
  <c r="I325" i="30"/>
  <c r="K325" i="30"/>
  <c r="L325" i="30"/>
  <c r="M325" i="30"/>
  <c r="E326" i="30"/>
  <c r="F326" i="30"/>
  <c r="H326" i="30"/>
  <c r="I326" i="30"/>
  <c r="K326" i="30"/>
  <c r="L326" i="30"/>
  <c r="M326" i="30"/>
  <c r="E327" i="30"/>
  <c r="F327" i="30"/>
  <c r="H327" i="30"/>
  <c r="I327" i="30"/>
  <c r="K327" i="30"/>
  <c r="L327" i="30"/>
  <c r="M327" i="30"/>
  <c r="N307" i="30"/>
  <c r="I319" i="29"/>
  <c r="I320" i="29"/>
  <c r="I321" i="29"/>
  <c r="I322" i="29"/>
  <c r="I323" i="29"/>
  <c r="I324" i="29"/>
  <c r="I325" i="29"/>
  <c r="I326" i="29"/>
  <c r="N306" i="30"/>
  <c r="N318" i="30" l="1"/>
  <c r="N317" i="30"/>
  <c r="N305" i="30"/>
  <c r="E305" i="30"/>
  <c r="F305" i="30"/>
  <c r="H305" i="30"/>
  <c r="I305" i="30"/>
  <c r="K305" i="30"/>
  <c r="L305" i="30"/>
  <c r="M305" i="30"/>
  <c r="E306" i="30"/>
  <c r="F306" i="30"/>
  <c r="H306" i="30"/>
  <c r="I306" i="30"/>
  <c r="K306" i="30"/>
  <c r="L306" i="30"/>
  <c r="M306" i="30"/>
  <c r="E307" i="30"/>
  <c r="F307" i="30"/>
  <c r="H307" i="30"/>
  <c r="I307" i="30"/>
  <c r="K307" i="30"/>
  <c r="L307" i="30"/>
  <c r="M307" i="30"/>
  <c r="E308" i="30"/>
  <c r="F308" i="30"/>
  <c r="H308" i="30"/>
  <c r="I308" i="30"/>
  <c r="K308" i="30"/>
  <c r="L308" i="30"/>
  <c r="N308" i="30" s="1"/>
  <c r="M308" i="30"/>
  <c r="E309" i="30"/>
  <c r="N309" i="30" s="1"/>
  <c r="F309" i="30"/>
  <c r="H309" i="30"/>
  <c r="I309" i="30"/>
  <c r="K309" i="30"/>
  <c r="L309" i="30"/>
  <c r="M309" i="30"/>
  <c r="E310" i="30"/>
  <c r="N310" i="30" s="1"/>
  <c r="F310" i="30"/>
  <c r="H310" i="30"/>
  <c r="I310" i="30"/>
  <c r="K310" i="30"/>
  <c r="L310" i="30"/>
  <c r="M310" i="30"/>
  <c r="E311" i="30"/>
  <c r="F311" i="30"/>
  <c r="H311" i="30"/>
  <c r="I311" i="30"/>
  <c r="K311" i="30"/>
  <c r="L311" i="30"/>
  <c r="M311" i="30"/>
  <c r="E312" i="30"/>
  <c r="N312" i="30" s="1"/>
  <c r="F312" i="30"/>
  <c r="H312" i="30"/>
  <c r="I312" i="30"/>
  <c r="K312" i="30"/>
  <c r="L312" i="30"/>
  <c r="M312" i="30"/>
  <c r="E313" i="30"/>
  <c r="N313" i="30" s="1"/>
  <c r="F313" i="30"/>
  <c r="H313" i="30"/>
  <c r="I313" i="30"/>
  <c r="K313" i="30"/>
  <c r="L313" i="30"/>
  <c r="M313" i="30"/>
  <c r="I304" i="29"/>
  <c r="I305" i="29"/>
  <c r="I306" i="29"/>
  <c r="I307" i="29"/>
  <c r="I308" i="29"/>
  <c r="I309" i="29"/>
  <c r="I310" i="29"/>
  <c r="I311" i="29"/>
  <c r="I312" i="29"/>
  <c r="I313" i="29"/>
  <c r="I314" i="29"/>
  <c r="I315" i="29"/>
  <c r="I316" i="29"/>
  <c r="I317" i="29"/>
  <c r="I318" i="29"/>
  <c r="N311" i="30" l="1"/>
  <c r="D282" i="30"/>
  <c r="D283" i="30"/>
  <c r="D284" i="30"/>
  <c r="D285" i="30"/>
  <c r="D286" i="30"/>
  <c r="D272" i="30"/>
  <c r="D273" i="30"/>
  <c r="D274" i="30"/>
  <c r="D275" i="30"/>
  <c r="D276" i="30"/>
  <c r="D277" i="30"/>
  <c r="D278" i="30"/>
  <c r="D279" i="30"/>
  <c r="D280" i="30"/>
  <c r="D281" i="30"/>
  <c r="I282" i="29"/>
  <c r="I283" i="29"/>
  <c r="I284" i="29"/>
  <c r="I285" i="29"/>
  <c r="I286" i="29"/>
  <c r="I287" i="29"/>
  <c r="I288" i="29"/>
  <c r="I289" i="29"/>
  <c r="I290" i="29"/>
  <c r="I291" i="29"/>
  <c r="I292" i="29"/>
  <c r="I293" i="29"/>
  <c r="I294" i="29"/>
  <c r="I295" i="29"/>
  <c r="I296" i="29"/>
  <c r="I297" i="29"/>
  <c r="E280" i="30" l="1"/>
  <c r="F280" i="30"/>
  <c r="H280" i="30"/>
  <c r="E281" i="30"/>
  <c r="F281" i="30"/>
  <c r="H281" i="30"/>
  <c r="E282" i="30"/>
  <c r="F282" i="30"/>
  <c r="H282" i="30"/>
  <c r="E283" i="30"/>
  <c r="F283" i="30"/>
  <c r="N283" i="30" s="1"/>
  <c r="H283" i="30"/>
  <c r="I281" i="30"/>
  <c r="K281" i="30"/>
  <c r="L281" i="30"/>
  <c r="M281" i="30"/>
  <c r="N281" i="30"/>
  <c r="I282" i="30"/>
  <c r="K282" i="30"/>
  <c r="L282" i="30"/>
  <c r="M282" i="30"/>
  <c r="I283" i="30"/>
  <c r="K283" i="30"/>
  <c r="L283" i="30"/>
  <c r="M283" i="30"/>
  <c r="E284" i="30"/>
  <c r="F284" i="30"/>
  <c r="H284" i="30"/>
  <c r="I284" i="30"/>
  <c r="K284" i="30"/>
  <c r="L284" i="30"/>
  <c r="M284" i="30"/>
  <c r="E285" i="30"/>
  <c r="F285" i="30"/>
  <c r="H285" i="30"/>
  <c r="I285" i="30"/>
  <c r="K285" i="30"/>
  <c r="L285" i="30"/>
  <c r="M285" i="30"/>
  <c r="E286" i="30"/>
  <c r="F286" i="30"/>
  <c r="H286" i="30"/>
  <c r="I286" i="30"/>
  <c r="K286" i="30"/>
  <c r="L286" i="30"/>
  <c r="M286" i="30"/>
  <c r="E287" i="30"/>
  <c r="F287" i="30"/>
  <c r="H287" i="30"/>
  <c r="I287" i="30"/>
  <c r="K287" i="30"/>
  <c r="L287" i="30"/>
  <c r="M287" i="30"/>
  <c r="E288" i="30"/>
  <c r="F288" i="30"/>
  <c r="H288" i="30"/>
  <c r="I288" i="30"/>
  <c r="K288" i="30"/>
  <c r="L288" i="30"/>
  <c r="M288" i="30"/>
  <c r="E289" i="30"/>
  <c r="F289" i="30"/>
  <c r="H289" i="30"/>
  <c r="I289" i="30"/>
  <c r="K289" i="30"/>
  <c r="L289" i="30"/>
  <c r="M289" i="30"/>
  <c r="E290" i="30"/>
  <c r="F290" i="30"/>
  <c r="H290" i="30"/>
  <c r="I290" i="30"/>
  <c r="K290" i="30"/>
  <c r="L290" i="30"/>
  <c r="M290" i="30"/>
  <c r="E291" i="30"/>
  <c r="F291" i="30"/>
  <c r="N291" i="30" s="1"/>
  <c r="H291" i="30"/>
  <c r="I291" i="30"/>
  <c r="K291" i="30"/>
  <c r="L291" i="30"/>
  <c r="M291" i="30"/>
  <c r="E292" i="30"/>
  <c r="F292" i="30"/>
  <c r="H292" i="30"/>
  <c r="I292" i="30"/>
  <c r="K292" i="30"/>
  <c r="L292" i="30"/>
  <c r="M292" i="30"/>
  <c r="E293" i="30"/>
  <c r="F293" i="30"/>
  <c r="H293" i="30"/>
  <c r="I293" i="30"/>
  <c r="K293" i="30"/>
  <c r="L293" i="30"/>
  <c r="M293" i="30"/>
  <c r="E294" i="30"/>
  <c r="F294" i="30"/>
  <c r="H294" i="30"/>
  <c r="I294" i="30"/>
  <c r="K294" i="30"/>
  <c r="L294" i="30"/>
  <c r="M294" i="30"/>
  <c r="E295" i="30"/>
  <c r="F295" i="30"/>
  <c r="H295" i="30"/>
  <c r="I295" i="30"/>
  <c r="K295" i="30"/>
  <c r="L295" i="30"/>
  <c r="M295" i="30"/>
  <c r="E296" i="30"/>
  <c r="F296" i="30"/>
  <c r="H296" i="30"/>
  <c r="I296" i="30"/>
  <c r="K296" i="30"/>
  <c r="L296" i="30"/>
  <c r="M296" i="30"/>
  <c r="E297" i="30"/>
  <c r="F297" i="30"/>
  <c r="H297" i="30"/>
  <c r="I297" i="30"/>
  <c r="K297" i="30"/>
  <c r="L297" i="30"/>
  <c r="M297" i="30"/>
  <c r="E298" i="30"/>
  <c r="F298" i="30"/>
  <c r="N298" i="30" s="1"/>
  <c r="H298" i="30"/>
  <c r="I298" i="30"/>
  <c r="K298" i="30"/>
  <c r="L298" i="30"/>
  <c r="M298" i="30"/>
  <c r="E299" i="30"/>
  <c r="F299" i="30"/>
  <c r="H299" i="30"/>
  <c r="I299" i="30"/>
  <c r="K299" i="30"/>
  <c r="L299" i="30"/>
  <c r="M299" i="30"/>
  <c r="E300" i="30"/>
  <c r="F300" i="30"/>
  <c r="H300" i="30"/>
  <c r="I300" i="30"/>
  <c r="K300" i="30"/>
  <c r="L300" i="30"/>
  <c r="M300" i="30"/>
  <c r="E301" i="30"/>
  <c r="F301" i="30"/>
  <c r="H301" i="30"/>
  <c r="I301" i="30"/>
  <c r="K301" i="30"/>
  <c r="L301" i="30"/>
  <c r="M301" i="30"/>
  <c r="E302" i="30"/>
  <c r="F302" i="30"/>
  <c r="H302" i="30"/>
  <c r="I302" i="30"/>
  <c r="K302" i="30"/>
  <c r="L302" i="30"/>
  <c r="M302" i="30"/>
  <c r="E303" i="30"/>
  <c r="F303" i="30"/>
  <c r="H303" i="30"/>
  <c r="I303" i="30"/>
  <c r="K303" i="30"/>
  <c r="L303" i="30"/>
  <c r="M303" i="30"/>
  <c r="E304" i="30"/>
  <c r="F304" i="30"/>
  <c r="H304" i="30"/>
  <c r="I304" i="30"/>
  <c r="K304" i="30"/>
  <c r="L304" i="30"/>
  <c r="M304" i="30"/>
  <c r="N304" i="30" l="1"/>
  <c r="N303" i="30"/>
  <c r="N302" i="30"/>
  <c r="N301" i="30"/>
  <c r="N300" i="30"/>
  <c r="N299" i="30"/>
  <c r="N297" i="30"/>
  <c r="N296" i="30"/>
  <c r="N295" i="30"/>
  <c r="N294" i="30"/>
  <c r="N293" i="30"/>
  <c r="N292" i="30"/>
  <c r="N282" i="30"/>
  <c r="N289" i="30"/>
  <c r="N288" i="30"/>
  <c r="N290" i="30"/>
  <c r="N287" i="30"/>
  <c r="N286" i="30"/>
  <c r="N285" i="30"/>
  <c r="N284" i="30"/>
  <c r="D268" i="30"/>
  <c r="D269" i="30"/>
  <c r="D270" i="30"/>
  <c r="D271" i="30"/>
  <c r="D260" i="30" l="1"/>
  <c r="D261" i="30"/>
  <c r="D262" i="30"/>
  <c r="D263" i="30"/>
  <c r="D264" i="30"/>
  <c r="D265" i="30"/>
  <c r="D266" i="30"/>
  <c r="D267" i="30"/>
  <c r="D251" i="30" l="1"/>
  <c r="D252" i="30"/>
  <c r="D253" i="30"/>
  <c r="D254" i="30"/>
  <c r="D255" i="30"/>
  <c r="D256" i="30"/>
  <c r="D257" i="30"/>
  <c r="D258" i="30"/>
  <c r="D259" i="30"/>
  <c r="B2" i="32" l="1"/>
  <c r="D4" i="32"/>
  <c r="G4" i="32"/>
  <c r="D5" i="32"/>
  <c r="G5" i="32"/>
  <c r="D6" i="32"/>
  <c r="G6" i="32"/>
  <c r="D7" i="32"/>
  <c r="G7" i="32"/>
  <c r="D8" i="32"/>
  <c r="G8" i="32"/>
  <c r="D9" i="32"/>
  <c r="G9" i="32"/>
  <c r="D10" i="32"/>
  <c r="G10" i="32"/>
  <c r="D11" i="32"/>
  <c r="G11" i="32"/>
  <c r="D12" i="32"/>
  <c r="G12" i="32"/>
  <c r="D13" i="32"/>
  <c r="G13" i="32"/>
  <c r="D14" i="32"/>
  <c r="G14" i="32"/>
  <c r="D15" i="32"/>
  <c r="G15" i="32"/>
  <c r="D16" i="32"/>
  <c r="G16" i="32"/>
  <c r="D17" i="32"/>
  <c r="G17" i="32"/>
  <c r="D18" i="32"/>
  <c r="G18" i="32"/>
  <c r="D19" i="32"/>
  <c r="G19" i="32"/>
  <c r="D20" i="32"/>
  <c r="G20" i="32"/>
  <c r="D21" i="32"/>
  <c r="G21" i="32"/>
  <c r="D22" i="32"/>
  <c r="G22" i="32"/>
  <c r="D23" i="32"/>
  <c r="G23" i="32"/>
  <c r="D24" i="32"/>
  <c r="G24" i="32"/>
  <c r="D25" i="32"/>
  <c r="G25" i="32"/>
  <c r="D26" i="32"/>
  <c r="G26" i="32"/>
  <c r="D27" i="32"/>
  <c r="G27" i="32"/>
  <c r="D28" i="32"/>
  <c r="G28" i="32"/>
  <c r="D29" i="32"/>
  <c r="G29" i="32"/>
  <c r="D30" i="32"/>
  <c r="G30" i="32"/>
  <c r="D31" i="32"/>
  <c r="G31" i="32"/>
  <c r="D32" i="32"/>
  <c r="G32" i="32"/>
  <c r="D33" i="32"/>
  <c r="G33" i="32"/>
  <c r="D34" i="32"/>
  <c r="G34" i="32"/>
  <c r="D35" i="32"/>
  <c r="G35" i="32"/>
  <c r="D36" i="32"/>
  <c r="G36" i="32"/>
  <c r="D37" i="32"/>
  <c r="G37" i="32"/>
  <c r="D38" i="32"/>
  <c r="G38" i="32"/>
  <c r="D39" i="32"/>
  <c r="G39" i="32"/>
  <c r="D40" i="32"/>
  <c r="G40" i="32"/>
  <c r="D41" i="32"/>
  <c r="G41" i="32"/>
  <c r="D42" i="32"/>
  <c r="G42" i="32"/>
  <c r="D43" i="32"/>
  <c r="G43" i="32"/>
  <c r="D44" i="32"/>
  <c r="G44" i="32"/>
  <c r="D45" i="32"/>
  <c r="G45" i="32"/>
  <c r="D46" i="32"/>
  <c r="G46" i="32"/>
  <c r="D47" i="32"/>
  <c r="G47" i="32"/>
  <c r="D48" i="32"/>
  <c r="G48" i="32"/>
  <c r="D49" i="32"/>
  <c r="G49" i="32"/>
  <c r="D50" i="32"/>
  <c r="G50" i="32"/>
  <c r="D51" i="32"/>
  <c r="G51" i="32"/>
  <c r="D52" i="32"/>
  <c r="G52" i="32"/>
  <c r="D53" i="32"/>
  <c r="G53" i="32"/>
  <c r="D54" i="32"/>
  <c r="G54" i="32"/>
  <c r="D55" i="32"/>
  <c r="G55" i="32"/>
  <c r="D56" i="32"/>
  <c r="G56" i="32"/>
  <c r="D57" i="32"/>
  <c r="G57" i="32"/>
  <c r="D58" i="32"/>
  <c r="G58" i="32"/>
  <c r="D59" i="32"/>
  <c r="G59" i="32"/>
  <c r="D60" i="32"/>
  <c r="G60" i="32"/>
  <c r="D61" i="32"/>
  <c r="G61" i="32"/>
  <c r="D62" i="32"/>
  <c r="G62" i="32"/>
  <c r="D63" i="32"/>
  <c r="G63" i="32"/>
  <c r="D64" i="32"/>
  <c r="G64" i="32"/>
  <c r="D65" i="32"/>
  <c r="G65" i="32"/>
  <c r="D66" i="32"/>
  <c r="G66" i="32"/>
  <c r="D67" i="32"/>
  <c r="G67" i="32"/>
  <c r="D68" i="32"/>
  <c r="G68" i="32"/>
  <c r="D69" i="32"/>
  <c r="G69" i="32"/>
  <c r="D70" i="32"/>
  <c r="G70" i="32"/>
  <c r="D71" i="32"/>
  <c r="G71" i="32"/>
  <c r="D72" i="32"/>
  <c r="G72" i="32"/>
  <c r="D73" i="32"/>
  <c r="G73" i="32"/>
  <c r="D74" i="32"/>
  <c r="G74" i="32"/>
  <c r="D75" i="32"/>
  <c r="G75" i="32"/>
  <c r="D76" i="32"/>
  <c r="G76" i="32"/>
  <c r="D77" i="32"/>
  <c r="G77" i="32"/>
  <c r="D78" i="32"/>
  <c r="G78" i="32"/>
  <c r="D79" i="32"/>
  <c r="G79" i="32"/>
  <c r="D80" i="32"/>
  <c r="G80" i="32"/>
  <c r="D81" i="32"/>
  <c r="G81" i="32"/>
  <c r="D82" i="32"/>
  <c r="G82" i="32"/>
  <c r="D83" i="32"/>
  <c r="G83" i="32"/>
  <c r="D84" i="32"/>
  <c r="G84" i="32"/>
  <c r="D85" i="32"/>
  <c r="G85" i="32"/>
  <c r="D86" i="32"/>
  <c r="G86" i="32"/>
  <c r="D87" i="32"/>
  <c r="G87" i="32"/>
  <c r="D88" i="32"/>
  <c r="G88" i="32"/>
  <c r="D89" i="32"/>
  <c r="G89" i="32"/>
  <c r="D90" i="32"/>
  <c r="G90" i="32"/>
  <c r="D91" i="32"/>
  <c r="G91" i="32"/>
  <c r="D92" i="32"/>
  <c r="G92" i="32"/>
  <c r="D93" i="32"/>
  <c r="G93" i="32"/>
  <c r="D94" i="32"/>
  <c r="G94" i="32"/>
  <c r="D95" i="32"/>
  <c r="G95" i="32"/>
  <c r="D96" i="32"/>
  <c r="G96" i="32"/>
  <c r="D97" i="32"/>
  <c r="G97" i="32"/>
  <c r="D98" i="32"/>
  <c r="G98" i="32"/>
  <c r="D99" i="32"/>
  <c r="G99" i="32"/>
  <c r="D100" i="32"/>
  <c r="G100" i="32"/>
  <c r="D101" i="32"/>
  <c r="G101" i="32"/>
  <c r="D102" i="32"/>
  <c r="G102" i="32"/>
  <c r="D103" i="32"/>
  <c r="G103" i="32"/>
  <c r="D104" i="32"/>
  <c r="G104" i="32"/>
  <c r="D105" i="32"/>
  <c r="G105" i="32"/>
  <c r="D106" i="32"/>
  <c r="G106" i="32"/>
  <c r="D107" i="32"/>
  <c r="G107" i="32"/>
  <c r="D108" i="32"/>
  <c r="G108" i="32"/>
  <c r="D109" i="32"/>
  <c r="G109" i="32"/>
  <c r="D110" i="32"/>
  <c r="G110" i="32"/>
  <c r="D111" i="32"/>
  <c r="G111" i="32"/>
  <c r="D112" i="32"/>
  <c r="G112" i="32"/>
  <c r="D113" i="32"/>
  <c r="G113" i="32"/>
  <c r="D114" i="32"/>
  <c r="G114" i="32"/>
  <c r="D115" i="32"/>
  <c r="G115" i="32"/>
  <c r="D116" i="32"/>
  <c r="G116" i="32"/>
  <c r="D117" i="32"/>
  <c r="G117" i="32"/>
  <c r="D118" i="32"/>
  <c r="G118" i="32"/>
  <c r="D119" i="32"/>
  <c r="G119" i="32"/>
  <c r="D120" i="32"/>
  <c r="G120" i="32"/>
  <c r="D121" i="32"/>
  <c r="G121" i="32"/>
  <c r="D122" i="32"/>
  <c r="G122" i="32"/>
  <c r="D123" i="32"/>
  <c r="G123" i="32"/>
  <c r="D124" i="32"/>
  <c r="G124" i="32"/>
  <c r="D125" i="32"/>
  <c r="G125" i="32"/>
  <c r="D126" i="32"/>
  <c r="G126" i="32"/>
  <c r="D127" i="32"/>
  <c r="G127" i="32"/>
  <c r="D128" i="32"/>
  <c r="G128" i="32"/>
  <c r="D129" i="32"/>
  <c r="G129" i="32"/>
  <c r="D130" i="32"/>
  <c r="G130" i="32"/>
  <c r="D131" i="32"/>
  <c r="G131" i="32"/>
  <c r="D132" i="32"/>
  <c r="G132" i="32"/>
  <c r="D133" i="32"/>
  <c r="G133" i="32"/>
  <c r="D134" i="32"/>
  <c r="G134" i="32"/>
  <c r="D135" i="32"/>
  <c r="G135" i="32"/>
  <c r="D136" i="32"/>
  <c r="G136" i="32"/>
  <c r="D137" i="32"/>
  <c r="G137" i="32"/>
  <c r="D138" i="32"/>
  <c r="G138" i="32"/>
  <c r="D139" i="32"/>
  <c r="G139" i="32"/>
  <c r="D140" i="32"/>
  <c r="G140" i="32"/>
  <c r="D141" i="32"/>
  <c r="G141" i="32"/>
  <c r="D142" i="32"/>
  <c r="G142" i="32"/>
  <c r="D143" i="32"/>
  <c r="G143" i="32"/>
  <c r="D144" i="32"/>
  <c r="G144" i="32"/>
  <c r="D145" i="32"/>
  <c r="G145" i="32"/>
  <c r="D146" i="32"/>
  <c r="G146" i="32"/>
  <c r="D147" i="32"/>
  <c r="G147" i="32"/>
  <c r="D148" i="32"/>
  <c r="G148" i="32"/>
  <c r="D149" i="32"/>
  <c r="G149" i="32"/>
  <c r="D150" i="32"/>
  <c r="G150" i="32"/>
  <c r="D151" i="32"/>
  <c r="G151" i="32"/>
  <c r="D152" i="32"/>
  <c r="G152" i="32"/>
  <c r="D153" i="32"/>
  <c r="G153" i="32"/>
  <c r="D154" i="32"/>
  <c r="G154" i="32"/>
  <c r="D155" i="32"/>
  <c r="G155" i="32"/>
  <c r="D156" i="32"/>
  <c r="G156" i="32"/>
  <c r="D157" i="32"/>
  <c r="G157" i="32"/>
  <c r="D158" i="32"/>
  <c r="G158" i="32"/>
  <c r="D159" i="32"/>
  <c r="G159" i="32"/>
  <c r="D160" i="32"/>
  <c r="G160" i="32"/>
  <c r="D161" i="32"/>
  <c r="G161" i="32"/>
  <c r="D162" i="32"/>
  <c r="G162" i="32"/>
  <c r="D163" i="32"/>
  <c r="G163" i="32"/>
  <c r="D164" i="32"/>
  <c r="G164" i="32"/>
  <c r="D165" i="32"/>
  <c r="G165" i="32"/>
  <c r="D166" i="32"/>
  <c r="G166" i="32"/>
  <c r="D167" i="32"/>
  <c r="G167" i="32"/>
  <c r="D168" i="32"/>
  <c r="G168" i="32"/>
  <c r="D169" i="32"/>
  <c r="G169" i="32"/>
  <c r="D170" i="32"/>
  <c r="G170" i="32"/>
  <c r="D171" i="32"/>
  <c r="G171" i="32"/>
  <c r="D172" i="32"/>
  <c r="G172" i="32"/>
  <c r="D173" i="32"/>
  <c r="G173" i="32"/>
  <c r="D174" i="32"/>
  <c r="G174" i="32"/>
  <c r="D175" i="32"/>
  <c r="G175" i="32"/>
  <c r="D176" i="32"/>
  <c r="G176" i="32"/>
  <c r="D177" i="32"/>
  <c r="G177" i="32"/>
  <c r="D178" i="32"/>
  <c r="G178" i="32"/>
  <c r="D179" i="32"/>
  <c r="G179" i="32"/>
  <c r="D180" i="32"/>
  <c r="G180" i="32"/>
  <c r="D181" i="32"/>
  <c r="G181" i="32"/>
  <c r="D182" i="32"/>
  <c r="G182" i="32"/>
  <c r="D183" i="32"/>
  <c r="G183" i="32"/>
  <c r="D184" i="32"/>
  <c r="G184" i="32"/>
  <c r="D185" i="32"/>
  <c r="G185" i="32"/>
  <c r="D186" i="32"/>
  <c r="G186" i="32"/>
  <c r="D187" i="32"/>
  <c r="G187" i="32"/>
  <c r="D188" i="32"/>
  <c r="G188" i="32"/>
  <c r="D189" i="32"/>
  <c r="G189" i="32"/>
  <c r="D190" i="32"/>
  <c r="G190" i="32"/>
  <c r="D191" i="32"/>
  <c r="G191" i="32"/>
  <c r="D192" i="32"/>
  <c r="G192" i="32"/>
  <c r="D193" i="32"/>
  <c r="G193" i="32"/>
  <c r="D194" i="32"/>
  <c r="G194" i="32"/>
  <c r="D195" i="32"/>
  <c r="G195" i="32"/>
  <c r="D196" i="32"/>
  <c r="G196" i="32"/>
  <c r="D197" i="32"/>
  <c r="G197" i="32"/>
  <c r="D198" i="32"/>
  <c r="G198" i="32"/>
  <c r="D199" i="32"/>
  <c r="G199" i="32"/>
  <c r="D200" i="32"/>
  <c r="G200" i="32"/>
  <c r="D201" i="32"/>
  <c r="G201" i="32"/>
  <c r="D202" i="32"/>
  <c r="G202" i="32"/>
  <c r="D203" i="32"/>
  <c r="G203" i="32"/>
  <c r="D204" i="32"/>
  <c r="G204" i="32"/>
  <c r="D205" i="32"/>
  <c r="G205" i="32"/>
  <c r="D206" i="32"/>
  <c r="G206" i="32"/>
  <c r="D207" i="32"/>
  <c r="G207" i="32"/>
  <c r="D208" i="32"/>
  <c r="G208" i="32"/>
  <c r="D209" i="32"/>
  <c r="G209" i="32"/>
  <c r="D210" i="32"/>
  <c r="G210" i="32"/>
  <c r="D211" i="32"/>
  <c r="G211" i="32"/>
  <c r="D212" i="32"/>
  <c r="G212" i="32"/>
  <c r="D213" i="32"/>
  <c r="G213" i="32"/>
  <c r="D214" i="32"/>
  <c r="G214" i="32"/>
  <c r="D215" i="32"/>
  <c r="G215" i="32"/>
  <c r="D216" i="32"/>
  <c r="G216" i="32"/>
  <c r="D217" i="32"/>
  <c r="G217" i="32"/>
  <c r="D218" i="32"/>
  <c r="G218" i="32"/>
  <c r="D219" i="32"/>
  <c r="G219" i="32"/>
  <c r="D220" i="32"/>
  <c r="G220" i="32"/>
  <c r="D221" i="32"/>
  <c r="G221" i="32"/>
  <c r="D222" i="32"/>
  <c r="G222" i="32"/>
  <c r="D223" i="32"/>
  <c r="G223" i="32"/>
  <c r="D224" i="32"/>
  <c r="G224" i="32"/>
  <c r="D225" i="32"/>
  <c r="G225" i="32"/>
  <c r="D226" i="32"/>
  <c r="G226" i="32"/>
  <c r="D227" i="32"/>
  <c r="G227" i="32"/>
  <c r="D228" i="32"/>
  <c r="G228" i="32"/>
  <c r="D229" i="32"/>
  <c r="G229" i="32"/>
  <c r="D230" i="32"/>
  <c r="G230" i="32"/>
  <c r="D231" i="32"/>
  <c r="G231" i="32"/>
  <c r="D232" i="32"/>
  <c r="G232" i="32"/>
  <c r="D233" i="32"/>
  <c r="G233" i="32"/>
  <c r="D234" i="32"/>
  <c r="G234" i="32"/>
  <c r="D235" i="32"/>
  <c r="G235" i="32"/>
  <c r="D236" i="32"/>
  <c r="G236" i="32"/>
  <c r="D237" i="32"/>
  <c r="G237" i="32"/>
  <c r="D238" i="32"/>
  <c r="G238" i="32"/>
  <c r="D239" i="32"/>
  <c r="G239" i="32"/>
  <c r="D240" i="32"/>
  <c r="G240" i="32"/>
  <c r="D241" i="32"/>
  <c r="G241" i="32"/>
  <c r="D242" i="32"/>
  <c r="G242" i="32"/>
  <c r="D243" i="32"/>
  <c r="G243" i="32"/>
  <c r="D244" i="32"/>
  <c r="G244" i="32"/>
  <c r="D245" i="32"/>
  <c r="G245" i="32"/>
  <c r="D246" i="32"/>
  <c r="G246" i="32"/>
  <c r="D247" i="32"/>
  <c r="G247" i="32"/>
  <c r="D248" i="32"/>
  <c r="G248" i="32"/>
  <c r="D249" i="32"/>
  <c r="G249" i="32"/>
  <c r="D250" i="32"/>
  <c r="G250" i="32"/>
  <c r="D251" i="32"/>
  <c r="G251" i="32"/>
  <c r="D252" i="32"/>
  <c r="G252" i="32"/>
  <c r="D253" i="32"/>
  <c r="G253" i="32"/>
  <c r="D254" i="32"/>
  <c r="G254" i="32"/>
  <c r="D255" i="32"/>
  <c r="G255" i="32"/>
  <c r="D256" i="32"/>
  <c r="G256" i="32"/>
  <c r="D257" i="32"/>
  <c r="G257" i="32"/>
  <c r="D258" i="32"/>
  <c r="G258" i="32"/>
  <c r="D259" i="32"/>
  <c r="G259" i="32"/>
  <c r="D260" i="32"/>
  <c r="G260" i="32"/>
  <c r="D261" i="32"/>
  <c r="G261" i="32"/>
  <c r="D262" i="32"/>
  <c r="G262" i="32"/>
  <c r="D263" i="32"/>
  <c r="G263" i="32"/>
  <c r="D264" i="32"/>
  <c r="G264" i="32"/>
  <c r="D265" i="32"/>
  <c r="G265" i="32"/>
  <c r="D266" i="32"/>
  <c r="G266" i="32"/>
  <c r="D267" i="32"/>
  <c r="G267" i="32"/>
  <c r="D268" i="32"/>
  <c r="G268" i="32"/>
  <c r="D269" i="32"/>
  <c r="G269" i="32"/>
  <c r="D270" i="32"/>
  <c r="G270" i="32"/>
  <c r="D271" i="32"/>
  <c r="G271" i="32"/>
  <c r="D272" i="32"/>
  <c r="G272" i="32"/>
  <c r="D273" i="32"/>
  <c r="G273" i="32"/>
  <c r="D274" i="32"/>
  <c r="G274" i="32"/>
  <c r="D275" i="32"/>
  <c r="G275" i="32"/>
  <c r="D276" i="32"/>
  <c r="G276" i="32"/>
  <c r="D277" i="32"/>
  <c r="G277" i="32"/>
  <c r="D278" i="32"/>
  <c r="G278" i="32"/>
  <c r="D279" i="32"/>
  <c r="G279" i="32"/>
  <c r="D280" i="32"/>
  <c r="G280" i="32"/>
  <c r="D3" i="32"/>
  <c r="G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B245" i="32" s="1"/>
  <c r="E245" i="30"/>
  <c r="E246" i="30"/>
  <c r="E247" i="30"/>
  <c r="E248" i="30"/>
  <c r="B249" i="32" s="1"/>
  <c r="E249" i="30"/>
  <c r="E250" i="30"/>
  <c r="E251" i="30"/>
  <c r="E252" i="30"/>
  <c r="I303" i="29"/>
  <c r="I302" i="29"/>
  <c r="I301" i="29"/>
  <c r="I300" i="29"/>
  <c r="I299" i="29"/>
  <c r="I298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B247" i="32" l="1"/>
  <c r="B246" i="32"/>
  <c r="B244" i="32"/>
  <c r="B251" i="32"/>
  <c r="B243" i="32"/>
  <c r="B250" i="32"/>
  <c r="B242" i="32"/>
  <c r="B248" i="32"/>
  <c r="D112" i="30"/>
  <c r="E231" i="30"/>
  <c r="F231" i="30"/>
  <c r="H231" i="30"/>
  <c r="I231" i="30"/>
  <c r="K231" i="30"/>
  <c r="L231" i="30"/>
  <c r="M231" i="30"/>
  <c r="E232" i="30"/>
  <c r="B233" i="32" s="1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B236" i="32" s="1"/>
  <c r="F235" i="30"/>
  <c r="H235" i="30"/>
  <c r="E236" i="32" s="1"/>
  <c r="I235" i="30"/>
  <c r="K235" i="30"/>
  <c r="L235" i="30"/>
  <c r="M235" i="30"/>
  <c r="E236" i="30"/>
  <c r="F236" i="30"/>
  <c r="H236" i="30"/>
  <c r="E237" i="32" s="1"/>
  <c r="I236" i="30"/>
  <c r="F237" i="32" s="1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B240" i="32" s="1"/>
  <c r="F239" i="30"/>
  <c r="H239" i="30"/>
  <c r="E238" i="32" s="1"/>
  <c r="I239" i="30"/>
  <c r="K239" i="30"/>
  <c r="L239" i="30"/>
  <c r="M239" i="30"/>
  <c r="E240" i="30"/>
  <c r="B241" i="32" s="1"/>
  <c r="F240" i="30"/>
  <c r="C241" i="32" s="1"/>
  <c r="H240" i="30"/>
  <c r="I240" i="30"/>
  <c r="K240" i="30"/>
  <c r="L240" i="30"/>
  <c r="M240" i="30"/>
  <c r="F241" i="30"/>
  <c r="H241" i="30"/>
  <c r="I241" i="30"/>
  <c r="F242" i="32" s="1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C245" i="32" s="1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H232" i="32" l="1"/>
  <c r="E245" i="32"/>
  <c r="H242" i="32"/>
  <c r="E241" i="32"/>
  <c r="C240" i="32"/>
  <c r="H237" i="32"/>
  <c r="F236" i="32"/>
  <c r="E235" i="32"/>
  <c r="C234" i="32"/>
  <c r="F243" i="32"/>
  <c r="C242" i="32"/>
  <c r="F238" i="32"/>
  <c r="H244" i="32"/>
  <c r="E243" i="32"/>
  <c r="H239" i="32"/>
  <c r="C238" i="32"/>
  <c r="B237" i="32"/>
  <c r="H233" i="32"/>
  <c r="F232" i="32"/>
  <c r="F244" i="32"/>
  <c r="C243" i="32"/>
  <c r="H240" i="32"/>
  <c r="F239" i="32"/>
  <c r="B238" i="32"/>
  <c r="H234" i="32"/>
  <c r="F233" i="32"/>
  <c r="E232" i="32"/>
  <c r="H245" i="32"/>
  <c r="F240" i="32"/>
  <c r="H235" i="32"/>
  <c r="F234" i="32"/>
  <c r="C232" i="32"/>
  <c r="E244" i="32"/>
  <c r="H241" i="32"/>
  <c r="C239" i="32"/>
  <c r="E233" i="32"/>
  <c r="F245" i="32"/>
  <c r="C244" i="32"/>
  <c r="F241" i="32"/>
  <c r="E240" i="32"/>
  <c r="B239" i="32"/>
  <c r="H236" i="32"/>
  <c r="F235" i="32"/>
  <c r="E234" i="32"/>
  <c r="C233" i="32"/>
  <c r="B232" i="32"/>
  <c r="C235" i="32"/>
  <c r="B234" i="32"/>
  <c r="H243" i="32"/>
  <c r="E242" i="32"/>
  <c r="H238" i="32"/>
  <c r="C236" i="32"/>
  <c r="B235" i="32"/>
  <c r="C237" i="32"/>
  <c r="E239" i="32"/>
  <c r="N244" i="30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B201" i="32" s="1"/>
  <c r="F200" i="30"/>
  <c r="H200" i="30"/>
  <c r="I200" i="30"/>
  <c r="K200" i="30"/>
  <c r="L200" i="30"/>
  <c r="M200" i="30"/>
  <c r="E201" i="30"/>
  <c r="B202" i="32" s="1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B209" i="32" s="1"/>
  <c r="F208" i="30"/>
  <c r="H208" i="30"/>
  <c r="I208" i="30"/>
  <c r="K208" i="30"/>
  <c r="L208" i="30"/>
  <c r="M208" i="30"/>
  <c r="E209" i="30"/>
  <c r="B210" i="32" s="1"/>
  <c r="F209" i="30"/>
  <c r="C210" i="32" s="1"/>
  <c r="H209" i="30"/>
  <c r="I209" i="30"/>
  <c r="K209" i="30"/>
  <c r="L209" i="30"/>
  <c r="M209" i="30"/>
  <c r="E210" i="30"/>
  <c r="F210" i="30"/>
  <c r="H210" i="30"/>
  <c r="E211" i="32" s="1"/>
  <c r="I210" i="30"/>
  <c r="K210" i="30"/>
  <c r="L210" i="30"/>
  <c r="M210" i="30"/>
  <c r="E211" i="30"/>
  <c r="F211" i="30"/>
  <c r="H211" i="30"/>
  <c r="I211" i="30"/>
  <c r="F212" i="32" s="1"/>
  <c r="K211" i="30"/>
  <c r="L211" i="30"/>
  <c r="M211" i="30"/>
  <c r="E212" i="30"/>
  <c r="F212" i="30"/>
  <c r="H212" i="30"/>
  <c r="I212" i="30"/>
  <c r="K212" i="30"/>
  <c r="H213" i="32" s="1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B217" i="32" s="1"/>
  <c r="F216" i="30"/>
  <c r="H216" i="30"/>
  <c r="I216" i="30"/>
  <c r="K216" i="30"/>
  <c r="L216" i="30"/>
  <c r="M216" i="30"/>
  <c r="E217" i="30"/>
  <c r="B218" i="32" s="1"/>
  <c r="F217" i="30"/>
  <c r="C218" i="32" s="1"/>
  <c r="H217" i="30"/>
  <c r="I217" i="30"/>
  <c r="K217" i="30"/>
  <c r="L217" i="30"/>
  <c r="M217" i="30"/>
  <c r="E218" i="30"/>
  <c r="F218" i="30"/>
  <c r="H218" i="30"/>
  <c r="E219" i="32" s="1"/>
  <c r="I218" i="30"/>
  <c r="K218" i="30"/>
  <c r="L218" i="30"/>
  <c r="M218" i="30"/>
  <c r="E219" i="30"/>
  <c r="B220" i="32" s="1"/>
  <c r="F219" i="30"/>
  <c r="H219" i="30"/>
  <c r="I219" i="30"/>
  <c r="F220" i="32" s="1"/>
  <c r="K219" i="30"/>
  <c r="L219" i="30"/>
  <c r="M219" i="30"/>
  <c r="E220" i="30"/>
  <c r="F220" i="30"/>
  <c r="H220" i="30"/>
  <c r="I220" i="30"/>
  <c r="K220" i="30"/>
  <c r="H221" i="32" s="1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H205" i="32" l="1"/>
  <c r="F204" i="32"/>
  <c r="E203" i="32"/>
  <c r="C221" i="32"/>
  <c r="C202" i="32"/>
  <c r="E220" i="32"/>
  <c r="H214" i="32"/>
  <c r="F213" i="32"/>
  <c r="C211" i="32"/>
  <c r="H206" i="32"/>
  <c r="F205" i="32"/>
  <c r="E204" i="32"/>
  <c r="C203" i="32"/>
  <c r="F221" i="32"/>
  <c r="C219" i="32"/>
  <c r="E212" i="32"/>
  <c r="H217" i="32"/>
  <c r="E215" i="32"/>
  <c r="B213" i="32"/>
  <c r="H209" i="32"/>
  <c r="F208" i="32"/>
  <c r="E207" i="32"/>
  <c r="C206" i="32"/>
  <c r="B205" i="32"/>
  <c r="H201" i="32"/>
  <c r="F200" i="32"/>
  <c r="B221" i="32"/>
  <c r="F216" i="32"/>
  <c r="C214" i="32"/>
  <c r="H218" i="32"/>
  <c r="F217" i="32"/>
  <c r="E216" i="32"/>
  <c r="C215" i="32"/>
  <c r="B214" i="32"/>
  <c r="H210" i="32"/>
  <c r="F209" i="32"/>
  <c r="E208" i="32"/>
  <c r="C207" i="32"/>
  <c r="B206" i="32"/>
  <c r="H202" i="32"/>
  <c r="F201" i="32"/>
  <c r="E200" i="32"/>
  <c r="H219" i="32"/>
  <c r="F218" i="32"/>
  <c r="E217" i="32"/>
  <c r="C216" i="32"/>
  <c r="B215" i="32"/>
  <c r="H211" i="32"/>
  <c r="F210" i="32"/>
  <c r="E209" i="32"/>
  <c r="C208" i="32"/>
  <c r="B207" i="32"/>
  <c r="H203" i="32"/>
  <c r="F202" i="32"/>
  <c r="E201" i="32"/>
  <c r="C200" i="32"/>
  <c r="H220" i="32"/>
  <c r="F219" i="32"/>
  <c r="E218" i="32"/>
  <c r="C217" i="32"/>
  <c r="B216" i="32"/>
  <c r="H212" i="32"/>
  <c r="F211" i="32"/>
  <c r="E210" i="32"/>
  <c r="C209" i="32"/>
  <c r="B208" i="32"/>
  <c r="H204" i="32"/>
  <c r="F203" i="32"/>
  <c r="E202" i="32"/>
  <c r="C201" i="32"/>
  <c r="B200" i="32"/>
  <c r="E221" i="32"/>
  <c r="C220" i="32"/>
  <c r="B219" i="32"/>
  <c r="H215" i="32"/>
  <c r="F214" i="32"/>
  <c r="E213" i="32"/>
  <c r="C212" i="32"/>
  <c r="B211" i="32"/>
  <c r="H207" i="32"/>
  <c r="F206" i="32"/>
  <c r="E205" i="32"/>
  <c r="C204" i="32"/>
  <c r="B203" i="32"/>
  <c r="H216" i="32"/>
  <c r="F215" i="32"/>
  <c r="E214" i="32"/>
  <c r="C213" i="32"/>
  <c r="B212" i="32"/>
  <c r="H208" i="32"/>
  <c r="F207" i="32"/>
  <c r="E206" i="32"/>
  <c r="C205" i="32"/>
  <c r="B204" i="32"/>
  <c r="H200" i="32"/>
  <c r="E161" i="30"/>
  <c r="B162" i="32" s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B167" i="32" s="1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B170" i="32" s="1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B175" i="32" s="1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B178" i="32" s="1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B183" i="32" s="1"/>
  <c r="F182" i="30"/>
  <c r="H182" i="30"/>
  <c r="I182" i="30"/>
  <c r="K182" i="30"/>
  <c r="L182" i="30"/>
  <c r="M182" i="30"/>
  <c r="E183" i="30"/>
  <c r="F183" i="30"/>
  <c r="C184" i="32" s="1"/>
  <c r="H183" i="30"/>
  <c r="I183" i="30"/>
  <c r="K183" i="30"/>
  <c r="L183" i="30"/>
  <c r="M183" i="30"/>
  <c r="E184" i="30"/>
  <c r="F184" i="30"/>
  <c r="H184" i="30"/>
  <c r="E185" i="32" s="1"/>
  <c r="I184" i="30"/>
  <c r="K184" i="30"/>
  <c r="L184" i="30"/>
  <c r="M184" i="30"/>
  <c r="E185" i="30"/>
  <c r="B186" i="32" s="1"/>
  <c r="F185" i="30"/>
  <c r="H185" i="30"/>
  <c r="I185" i="30"/>
  <c r="F186" i="32" s="1"/>
  <c r="K185" i="30"/>
  <c r="L185" i="30"/>
  <c r="M185" i="30"/>
  <c r="E186" i="30"/>
  <c r="B187" i="32" s="1"/>
  <c r="F186" i="30"/>
  <c r="H186" i="30"/>
  <c r="I186" i="30"/>
  <c r="K186" i="30"/>
  <c r="H187" i="32" s="1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B191" i="32" s="1"/>
  <c r="F190" i="30"/>
  <c r="H190" i="30"/>
  <c r="I190" i="30"/>
  <c r="K190" i="30"/>
  <c r="L190" i="30"/>
  <c r="M190" i="30"/>
  <c r="E191" i="30"/>
  <c r="F191" i="30"/>
  <c r="C192" i="32" s="1"/>
  <c r="H191" i="30"/>
  <c r="I191" i="30"/>
  <c r="K191" i="30"/>
  <c r="L191" i="30"/>
  <c r="M191" i="30"/>
  <c r="E192" i="30"/>
  <c r="F192" i="30"/>
  <c r="H192" i="30"/>
  <c r="E193" i="32" s="1"/>
  <c r="I192" i="30"/>
  <c r="K192" i="30"/>
  <c r="L192" i="30"/>
  <c r="M192" i="30"/>
  <c r="E193" i="30"/>
  <c r="B194" i="32" s="1"/>
  <c r="F193" i="30"/>
  <c r="H193" i="30"/>
  <c r="I193" i="30"/>
  <c r="F194" i="32" s="1"/>
  <c r="K193" i="30"/>
  <c r="L193" i="30"/>
  <c r="M193" i="30"/>
  <c r="E194" i="30"/>
  <c r="B195" i="32" s="1"/>
  <c r="F194" i="30"/>
  <c r="H194" i="30"/>
  <c r="I194" i="30"/>
  <c r="K194" i="30"/>
  <c r="H195" i="32" s="1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B199" i="32" s="1"/>
  <c r="F198" i="30"/>
  <c r="C199" i="32" s="1"/>
  <c r="H198" i="30"/>
  <c r="E199" i="32" s="1"/>
  <c r="I198" i="30"/>
  <c r="F199" i="32" s="1"/>
  <c r="K198" i="30"/>
  <c r="H199" i="32" s="1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F222" i="32" s="1"/>
  <c r="K223" i="30"/>
  <c r="L223" i="30"/>
  <c r="M223" i="30"/>
  <c r="E224" i="30"/>
  <c r="F224" i="30"/>
  <c r="H224" i="30"/>
  <c r="I224" i="30"/>
  <c r="K224" i="30"/>
  <c r="L224" i="30"/>
  <c r="M224" i="30"/>
  <c r="E225" i="30"/>
  <c r="B226" i="32" s="1"/>
  <c r="F225" i="30"/>
  <c r="H225" i="30"/>
  <c r="I225" i="30"/>
  <c r="K225" i="30"/>
  <c r="L225" i="30"/>
  <c r="M225" i="30"/>
  <c r="E226" i="30"/>
  <c r="B227" i="32" s="1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B231" i="32" s="1"/>
  <c r="F230" i="30"/>
  <c r="C231" i="32" s="1"/>
  <c r="H230" i="30"/>
  <c r="E231" i="32" s="1"/>
  <c r="I230" i="30"/>
  <c r="F231" i="32" s="1"/>
  <c r="K230" i="30"/>
  <c r="H231" i="32" s="1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H249" i="32" s="1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B252" i="32" s="1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C266" i="32" s="1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H269" i="32" s="1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C280" i="32" s="1"/>
  <c r="H279" i="30"/>
  <c r="I279" i="30"/>
  <c r="K279" i="30"/>
  <c r="L279" i="30"/>
  <c r="M279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H179" i="32" l="1"/>
  <c r="F230" i="32"/>
  <c r="F198" i="32"/>
  <c r="H227" i="32"/>
  <c r="F226" i="32"/>
  <c r="E225" i="32"/>
  <c r="C224" i="32"/>
  <c r="F178" i="32"/>
  <c r="E177" i="32"/>
  <c r="C176" i="32"/>
  <c r="H171" i="32"/>
  <c r="F170" i="32"/>
  <c r="E169" i="32"/>
  <c r="C168" i="32"/>
  <c r="H163" i="32"/>
  <c r="F162" i="32"/>
  <c r="F250" i="32"/>
  <c r="F252" i="32"/>
  <c r="C249" i="32"/>
  <c r="F264" i="32"/>
  <c r="E263" i="32"/>
  <c r="E229" i="32"/>
  <c r="C228" i="32"/>
  <c r="E197" i="32"/>
  <c r="C196" i="32"/>
  <c r="H191" i="32"/>
  <c r="F190" i="32"/>
  <c r="E189" i="32"/>
  <c r="C188" i="32"/>
  <c r="H162" i="32"/>
  <c r="H230" i="32"/>
  <c r="F229" i="32"/>
  <c r="E228" i="32"/>
  <c r="C227" i="32"/>
  <c r="H198" i="32"/>
  <c r="F197" i="32"/>
  <c r="E196" i="32"/>
  <c r="C195" i="32"/>
  <c r="H190" i="32"/>
  <c r="F189" i="32"/>
  <c r="E188" i="32"/>
  <c r="C187" i="32"/>
  <c r="H182" i="32"/>
  <c r="F181" i="32"/>
  <c r="E180" i="32"/>
  <c r="C179" i="32"/>
  <c r="H174" i="32"/>
  <c r="F173" i="32"/>
  <c r="E172" i="32"/>
  <c r="C171" i="32"/>
  <c r="H166" i="32"/>
  <c r="F165" i="32"/>
  <c r="E164" i="32"/>
  <c r="C163" i="32"/>
  <c r="F280" i="32"/>
  <c r="F251" i="32"/>
  <c r="C250" i="32"/>
  <c r="E230" i="32"/>
  <c r="C229" i="32"/>
  <c r="B228" i="32"/>
  <c r="H224" i="32"/>
  <c r="E198" i="32"/>
  <c r="C197" i="32"/>
  <c r="B196" i="32"/>
  <c r="H192" i="32"/>
  <c r="F191" i="32"/>
  <c r="E190" i="32"/>
  <c r="C189" i="32"/>
  <c r="B188" i="32"/>
  <c r="H184" i="32"/>
  <c r="F183" i="32"/>
  <c r="E182" i="32"/>
  <c r="C181" i="32"/>
  <c r="B180" i="32"/>
  <c r="H176" i="32"/>
  <c r="F175" i="32"/>
  <c r="E174" i="32"/>
  <c r="C173" i="32"/>
  <c r="B172" i="32"/>
  <c r="H168" i="32"/>
  <c r="F167" i="32"/>
  <c r="E166" i="32"/>
  <c r="C165" i="32"/>
  <c r="B164" i="32"/>
  <c r="B279" i="32"/>
  <c r="H275" i="32"/>
  <c r="E273" i="32"/>
  <c r="C272" i="32"/>
  <c r="B271" i="32"/>
  <c r="F266" i="32"/>
  <c r="H259" i="32"/>
  <c r="E257" i="32"/>
  <c r="C256" i="32"/>
  <c r="H252" i="32"/>
  <c r="E251" i="32"/>
  <c r="H248" i="32"/>
  <c r="H246" i="32"/>
  <c r="H247" i="32"/>
  <c r="C230" i="32"/>
  <c r="B229" i="32"/>
  <c r="H225" i="32"/>
  <c r="F224" i="32"/>
  <c r="C198" i="32"/>
  <c r="B197" i="32"/>
  <c r="H193" i="32"/>
  <c r="F192" i="32"/>
  <c r="E191" i="32"/>
  <c r="C190" i="32"/>
  <c r="B189" i="32"/>
  <c r="H185" i="32"/>
  <c r="F184" i="32"/>
  <c r="E183" i="32"/>
  <c r="C182" i="32"/>
  <c r="B181" i="32"/>
  <c r="H177" i="32"/>
  <c r="F176" i="32"/>
  <c r="E175" i="32"/>
  <c r="C174" i="32"/>
  <c r="B173" i="32"/>
  <c r="H169" i="32"/>
  <c r="F168" i="32"/>
  <c r="E167" i="32"/>
  <c r="C166" i="32"/>
  <c r="B165" i="32"/>
  <c r="H223" i="32"/>
  <c r="B280" i="32"/>
  <c r="C251" i="32"/>
  <c r="F248" i="32"/>
  <c r="F246" i="32"/>
  <c r="F247" i="32"/>
  <c r="B230" i="32"/>
  <c r="H226" i="32"/>
  <c r="F225" i="32"/>
  <c r="E224" i="32"/>
  <c r="B198" i="32"/>
  <c r="H194" i="32"/>
  <c r="F193" i="32"/>
  <c r="E192" i="32"/>
  <c r="C191" i="32"/>
  <c r="B190" i="32"/>
  <c r="H186" i="32"/>
  <c r="F185" i="32"/>
  <c r="E184" i="32"/>
  <c r="C183" i="32"/>
  <c r="B182" i="32"/>
  <c r="H178" i="32"/>
  <c r="F177" i="32"/>
  <c r="E176" i="32"/>
  <c r="C175" i="32"/>
  <c r="B174" i="32"/>
  <c r="H170" i="32"/>
  <c r="F169" i="32"/>
  <c r="E168" i="32"/>
  <c r="C167" i="32"/>
  <c r="B166" i="32"/>
  <c r="F223" i="32"/>
  <c r="E223" i="32"/>
  <c r="E252" i="32"/>
  <c r="E222" i="32"/>
  <c r="F261" i="32"/>
  <c r="C259" i="32"/>
  <c r="C252" i="32"/>
  <c r="F249" i="32"/>
  <c r="C248" i="32"/>
  <c r="C246" i="32"/>
  <c r="C247" i="32"/>
  <c r="H228" i="32"/>
  <c r="F227" i="32"/>
  <c r="E226" i="32"/>
  <c r="C225" i="32"/>
  <c r="B224" i="32"/>
  <c r="H196" i="32"/>
  <c r="F195" i="32"/>
  <c r="E194" i="32"/>
  <c r="C193" i="32"/>
  <c r="B192" i="32"/>
  <c r="H188" i="32"/>
  <c r="F187" i="32"/>
  <c r="E186" i="32"/>
  <c r="C185" i="32"/>
  <c r="B184" i="32"/>
  <c r="H180" i="32"/>
  <c r="F179" i="32"/>
  <c r="E178" i="32"/>
  <c r="C177" i="32"/>
  <c r="B176" i="32"/>
  <c r="H172" i="32"/>
  <c r="F171" i="32"/>
  <c r="E170" i="32"/>
  <c r="C169" i="32"/>
  <c r="B168" i="32"/>
  <c r="H164" i="32"/>
  <c r="F163" i="32"/>
  <c r="E162" i="32"/>
  <c r="H222" i="32"/>
  <c r="E248" i="32"/>
  <c r="E247" i="32"/>
  <c r="E246" i="32"/>
  <c r="E277" i="32"/>
  <c r="C276" i="32"/>
  <c r="C260" i="32"/>
  <c r="H250" i="32"/>
  <c r="E249" i="32"/>
  <c r="H229" i="32"/>
  <c r="F228" i="32"/>
  <c r="E227" i="32"/>
  <c r="C226" i="32"/>
  <c r="B225" i="32"/>
  <c r="H197" i="32"/>
  <c r="F196" i="32"/>
  <c r="E195" i="32"/>
  <c r="C194" i="32"/>
  <c r="B193" i="32"/>
  <c r="H189" i="32"/>
  <c r="F188" i="32"/>
  <c r="E187" i="32"/>
  <c r="C186" i="32"/>
  <c r="B185" i="32"/>
  <c r="H181" i="32"/>
  <c r="F180" i="32"/>
  <c r="E179" i="32"/>
  <c r="C178" i="32"/>
  <c r="B177" i="32"/>
  <c r="H173" i="32"/>
  <c r="F172" i="32"/>
  <c r="E171" i="32"/>
  <c r="C170" i="32"/>
  <c r="B169" i="32"/>
  <c r="H165" i="32"/>
  <c r="F164" i="32"/>
  <c r="E163" i="32"/>
  <c r="C162" i="32"/>
  <c r="B222" i="32"/>
  <c r="C223" i="32"/>
  <c r="H251" i="32"/>
  <c r="E250" i="32"/>
  <c r="H183" i="32"/>
  <c r="F182" i="32"/>
  <c r="E181" i="32"/>
  <c r="C180" i="32"/>
  <c r="B179" i="32"/>
  <c r="H175" i="32"/>
  <c r="F174" i="32"/>
  <c r="E173" i="32"/>
  <c r="C172" i="32"/>
  <c r="B171" i="32"/>
  <c r="H167" i="32"/>
  <c r="F166" i="32"/>
  <c r="E165" i="32"/>
  <c r="C164" i="32"/>
  <c r="B163" i="32"/>
  <c r="B223" i="32"/>
  <c r="C222" i="32"/>
  <c r="H279" i="32"/>
  <c r="H280" i="32"/>
  <c r="F278" i="32"/>
  <c r="F279" i="32"/>
  <c r="E279" i="32"/>
  <c r="E280" i="32"/>
  <c r="H278" i="32"/>
  <c r="C279" i="32"/>
  <c r="E276" i="32"/>
  <c r="E278" i="32"/>
  <c r="C277" i="32"/>
  <c r="C278" i="32"/>
  <c r="B277" i="32"/>
  <c r="B278" i="32"/>
  <c r="H276" i="32"/>
  <c r="H277" i="32"/>
  <c r="F275" i="32"/>
  <c r="F276" i="32"/>
  <c r="F277" i="32"/>
  <c r="E274" i="32"/>
  <c r="C275" i="32"/>
  <c r="B275" i="32"/>
  <c r="B276" i="32"/>
  <c r="F274" i="32"/>
  <c r="E275" i="32"/>
  <c r="H274" i="32"/>
  <c r="F273" i="32"/>
  <c r="C273" i="32"/>
  <c r="C274" i="32"/>
  <c r="B274" i="32"/>
  <c r="H272" i="32"/>
  <c r="H273" i="32"/>
  <c r="E272" i="32"/>
  <c r="B272" i="32"/>
  <c r="B273" i="32"/>
  <c r="H271" i="32"/>
  <c r="F272" i="32"/>
  <c r="E271" i="32"/>
  <c r="H270" i="32"/>
  <c r="F271" i="32"/>
  <c r="E270" i="32"/>
  <c r="C271" i="32"/>
  <c r="B270" i="32"/>
  <c r="C270" i="32"/>
  <c r="F269" i="32"/>
  <c r="F270" i="32"/>
  <c r="F267" i="32"/>
  <c r="F268" i="32"/>
  <c r="E268" i="32"/>
  <c r="E269" i="32"/>
  <c r="C269" i="32"/>
  <c r="B269" i="32"/>
  <c r="H268" i="32"/>
  <c r="C267" i="32"/>
  <c r="C268" i="32"/>
  <c r="B268" i="32"/>
  <c r="H266" i="32"/>
  <c r="H267" i="32"/>
  <c r="E265" i="32"/>
  <c r="E266" i="32"/>
  <c r="E267" i="32"/>
  <c r="B266" i="32"/>
  <c r="B267" i="32"/>
  <c r="H265" i="32"/>
  <c r="F265" i="32"/>
  <c r="C265" i="32"/>
  <c r="H263" i="32"/>
  <c r="H264" i="32"/>
  <c r="E264" i="32"/>
  <c r="C264" i="32"/>
  <c r="B265" i="32"/>
  <c r="F262" i="32"/>
  <c r="F263" i="32"/>
  <c r="C263" i="32"/>
  <c r="B264" i="32"/>
  <c r="H262" i="32"/>
  <c r="C262" i="32"/>
  <c r="C261" i="32"/>
  <c r="B262" i="32"/>
  <c r="B263" i="32"/>
  <c r="E260" i="32"/>
  <c r="E262" i="32"/>
  <c r="H260" i="32"/>
  <c r="H261" i="32"/>
  <c r="F260" i="32"/>
  <c r="E261" i="32"/>
  <c r="B260" i="32"/>
  <c r="B261" i="32"/>
  <c r="F258" i="32"/>
  <c r="F259" i="32"/>
  <c r="E258" i="32"/>
  <c r="E259" i="32"/>
  <c r="B258" i="32"/>
  <c r="B259" i="32"/>
  <c r="H256" i="32"/>
  <c r="H258" i="32"/>
  <c r="F257" i="32"/>
  <c r="C257" i="32"/>
  <c r="C258" i="32"/>
  <c r="H257" i="32"/>
  <c r="F256" i="32"/>
  <c r="E256" i="32"/>
  <c r="B257" i="32"/>
  <c r="B256" i="32"/>
  <c r="H255" i="32"/>
  <c r="H254" i="32"/>
  <c r="H253" i="32"/>
  <c r="F254" i="32"/>
  <c r="F253" i="32"/>
  <c r="F255" i="32"/>
  <c r="E253" i="32"/>
  <c r="E255" i="32"/>
  <c r="E254" i="32"/>
  <c r="C253" i="32"/>
  <c r="C255" i="32"/>
  <c r="C254" i="32"/>
  <c r="B253" i="32"/>
  <c r="B254" i="32"/>
  <c r="B255" i="32"/>
  <c r="N187" i="30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B135" i="32" s="1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B139" i="32" s="1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B143" i="32" s="1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B147" i="32" s="1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B151" i="32" s="1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B155" i="32" s="1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B159" i="32" s="1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B161" i="32" s="1"/>
  <c r="F160" i="30"/>
  <c r="C161" i="32" s="1"/>
  <c r="H160" i="30"/>
  <c r="E161" i="32" s="1"/>
  <c r="I160" i="30"/>
  <c r="F161" i="32" s="1"/>
  <c r="K160" i="30"/>
  <c r="H161" i="32" s="1"/>
  <c r="L160" i="30"/>
  <c r="M160" i="30"/>
  <c r="C160" i="32" l="1"/>
  <c r="F158" i="32"/>
  <c r="C156" i="32"/>
  <c r="F150" i="32"/>
  <c r="C148" i="32"/>
  <c r="H143" i="32"/>
  <c r="E141" i="32"/>
  <c r="C140" i="32"/>
  <c r="H135" i="32"/>
  <c r="F134" i="32"/>
  <c r="E133" i="32"/>
  <c r="H159" i="32"/>
  <c r="E157" i="32"/>
  <c r="H151" i="32"/>
  <c r="E149" i="32"/>
  <c r="F142" i="32"/>
  <c r="H155" i="32"/>
  <c r="H147" i="32"/>
  <c r="F154" i="32"/>
  <c r="E153" i="32"/>
  <c r="C152" i="32"/>
  <c r="F146" i="32"/>
  <c r="E145" i="32"/>
  <c r="C144" i="32"/>
  <c r="H139" i="32"/>
  <c r="F138" i="32"/>
  <c r="E137" i="32"/>
  <c r="C136" i="32"/>
  <c r="F160" i="32"/>
  <c r="E159" i="32"/>
  <c r="C158" i="32"/>
  <c r="B157" i="32"/>
  <c r="H153" i="32"/>
  <c r="F152" i="32"/>
  <c r="E151" i="32"/>
  <c r="C150" i="32"/>
  <c r="B149" i="32"/>
  <c r="H145" i="32"/>
  <c r="F144" i="32"/>
  <c r="E143" i="32"/>
  <c r="C142" i="32"/>
  <c r="B141" i="32"/>
  <c r="H137" i="32"/>
  <c r="F136" i="32"/>
  <c r="E135" i="32"/>
  <c r="C134" i="32"/>
  <c r="B133" i="32"/>
  <c r="E160" i="32"/>
  <c r="C159" i="32"/>
  <c r="B158" i="32"/>
  <c r="H154" i="32"/>
  <c r="F153" i="32"/>
  <c r="E152" i="32"/>
  <c r="C151" i="32"/>
  <c r="B150" i="32"/>
  <c r="H146" i="32"/>
  <c r="F145" i="32"/>
  <c r="E144" i="32"/>
  <c r="C143" i="32"/>
  <c r="B142" i="32"/>
  <c r="H138" i="32"/>
  <c r="F137" i="32"/>
  <c r="E136" i="32"/>
  <c r="C135" i="32"/>
  <c r="B134" i="32"/>
  <c r="B160" i="32"/>
  <c r="H156" i="32"/>
  <c r="F155" i="32"/>
  <c r="E154" i="32"/>
  <c r="C153" i="32"/>
  <c r="B152" i="32"/>
  <c r="H148" i="32"/>
  <c r="F147" i="32"/>
  <c r="E146" i="32"/>
  <c r="C145" i="32"/>
  <c r="B144" i="32"/>
  <c r="H140" i="32"/>
  <c r="F139" i="32"/>
  <c r="E138" i="32"/>
  <c r="C137" i="32"/>
  <c r="B136" i="32"/>
  <c r="H157" i="32"/>
  <c r="F156" i="32"/>
  <c r="E155" i="32"/>
  <c r="C154" i="32"/>
  <c r="B153" i="32"/>
  <c r="H149" i="32"/>
  <c r="F148" i="32"/>
  <c r="E147" i="32"/>
  <c r="C146" i="32"/>
  <c r="B145" i="32"/>
  <c r="H141" i="32"/>
  <c r="F140" i="32"/>
  <c r="E139" i="32"/>
  <c r="C138" i="32"/>
  <c r="B137" i="32"/>
  <c r="H133" i="32"/>
  <c r="H158" i="32"/>
  <c r="F157" i="32"/>
  <c r="E156" i="32"/>
  <c r="C155" i="32"/>
  <c r="B154" i="32"/>
  <c r="H150" i="32"/>
  <c r="F149" i="32"/>
  <c r="E148" i="32"/>
  <c r="C147" i="32"/>
  <c r="B146" i="32"/>
  <c r="H142" i="32"/>
  <c r="F141" i="32"/>
  <c r="E140" i="32"/>
  <c r="C139" i="32"/>
  <c r="B138" i="32"/>
  <c r="H134" i="32"/>
  <c r="F133" i="32"/>
  <c r="H160" i="32"/>
  <c r="F159" i="32"/>
  <c r="E158" i="32"/>
  <c r="C157" i="32"/>
  <c r="B156" i="32"/>
  <c r="H152" i="32"/>
  <c r="F151" i="32"/>
  <c r="E150" i="32"/>
  <c r="C149" i="32"/>
  <c r="B148" i="32"/>
  <c r="H144" i="32"/>
  <c r="F143" i="32"/>
  <c r="E142" i="32"/>
  <c r="C141" i="32"/>
  <c r="B140" i="32"/>
  <c r="H136" i="32"/>
  <c r="F135" i="32"/>
  <c r="E134" i="32"/>
  <c r="C133" i="32"/>
  <c r="N151" i="30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E13" i="32" s="1"/>
  <c r="I12" i="30"/>
  <c r="F13" i="32" s="1"/>
  <c r="K12" i="30"/>
  <c r="L12" i="30"/>
  <c r="M12" i="30"/>
  <c r="E13" i="30"/>
  <c r="B14" i="32" s="1"/>
  <c r="F13" i="30"/>
  <c r="H13" i="30"/>
  <c r="I13" i="30"/>
  <c r="F14" i="32" s="1"/>
  <c r="K13" i="30"/>
  <c r="H14" i="32" s="1"/>
  <c r="L13" i="30"/>
  <c r="M13" i="30"/>
  <c r="E14" i="30"/>
  <c r="B15" i="32" s="1"/>
  <c r="F14" i="30"/>
  <c r="C15" i="32" s="1"/>
  <c r="H14" i="30"/>
  <c r="I14" i="30"/>
  <c r="K14" i="30"/>
  <c r="H15" i="32" s="1"/>
  <c r="L14" i="30"/>
  <c r="M14" i="30"/>
  <c r="E15" i="30"/>
  <c r="F15" i="30"/>
  <c r="C16" i="32" s="1"/>
  <c r="H15" i="30"/>
  <c r="E16" i="32" s="1"/>
  <c r="I15" i="30"/>
  <c r="K15" i="30"/>
  <c r="L15" i="30"/>
  <c r="M15" i="30"/>
  <c r="E16" i="30"/>
  <c r="F16" i="30"/>
  <c r="H16" i="30"/>
  <c r="E17" i="32" s="1"/>
  <c r="I16" i="30"/>
  <c r="F17" i="32" s="1"/>
  <c r="K16" i="30"/>
  <c r="L16" i="30"/>
  <c r="M16" i="30"/>
  <c r="E17" i="30"/>
  <c r="B18" i="32" s="1"/>
  <c r="F17" i="30"/>
  <c r="H17" i="30"/>
  <c r="I17" i="30"/>
  <c r="F18" i="32" s="1"/>
  <c r="K17" i="30"/>
  <c r="H18" i="32" s="1"/>
  <c r="L17" i="30"/>
  <c r="M17" i="30"/>
  <c r="E18" i="30"/>
  <c r="B19" i="32" s="1"/>
  <c r="F18" i="30"/>
  <c r="C19" i="32" s="1"/>
  <c r="H18" i="30"/>
  <c r="I18" i="30"/>
  <c r="K18" i="30"/>
  <c r="H19" i="32" s="1"/>
  <c r="L18" i="30"/>
  <c r="M18" i="30"/>
  <c r="E19" i="30"/>
  <c r="F19" i="30"/>
  <c r="C20" i="32" s="1"/>
  <c r="H19" i="30"/>
  <c r="E20" i="32" s="1"/>
  <c r="I19" i="30"/>
  <c r="K19" i="30"/>
  <c r="L19" i="30"/>
  <c r="M19" i="30"/>
  <c r="E20" i="30"/>
  <c r="F20" i="30"/>
  <c r="H20" i="30"/>
  <c r="E21" i="32" s="1"/>
  <c r="I20" i="30"/>
  <c r="F21" i="32" s="1"/>
  <c r="K20" i="30"/>
  <c r="L20" i="30"/>
  <c r="M20" i="30"/>
  <c r="E21" i="30"/>
  <c r="B22" i="32" s="1"/>
  <c r="F21" i="30"/>
  <c r="H21" i="30"/>
  <c r="I21" i="30"/>
  <c r="F22" i="32" s="1"/>
  <c r="K21" i="30"/>
  <c r="H22" i="32" s="1"/>
  <c r="L21" i="30"/>
  <c r="M21" i="30"/>
  <c r="E22" i="30"/>
  <c r="B23" i="32" s="1"/>
  <c r="F22" i="30"/>
  <c r="C23" i="32" s="1"/>
  <c r="H22" i="30"/>
  <c r="I22" i="30"/>
  <c r="K22" i="30"/>
  <c r="H23" i="32" s="1"/>
  <c r="L22" i="30"/>
  <c r="M22" i="30"/>
  <c r="E23" i="30"/>
  <c r="F23" i="30"/>
  <c r="C24" i="32" s="1"/>
  <c r="H23" i="30"/>
  <c r="E24" i="32" s="1"/>
  <c r="I23" i="30"/>
  <c r="K23" i="30"/>
  <c r="L23" i="30"/>
  <c r="M23" i="30"/>
  <c r="E24" i="30"/>
  <c r="F24" i="30"/>
  <c r="H24" i="30"/>
  <c r="E25" i="32" s="1"/>
  <c r="I24" i="30"/>
  <c r="F25" i="32" s="1"/>
  <c r="K24" i="30"/>
  <c r="L24" i="30"/>
  <c r="M24" i="30"/>
  <c r="E25" i="30"/>
  <c r="B26" i="32" s="1"/>
  <c r="F25" i="30"/>
  <c r="H25" i="30"/>
  <c r="I25" i="30"/>
  <c r="F26" i="32" s="1"/>
  <c r="K25" i="30"/>
  <c r="H26" i="32" s="1"/>
  <c r="L25" i="30"/>
  <c r="M25" i="30"/>
  <c r="E26" i="30"/>
  <c r="B27" i="32" s="1"/>
  <c r="F26" i="30"/>
  <c r="C27" i="32" s="1"/>
  <c r="H26" i="30"/>
  <c r="I26" i="30"/>
  <c r="K26" i="30"/>
  <c r="H27" i="32" s="1"/>
  <c r="L26" i="30"/>
  <c r="M26" i="30"/>
  <c r="E27" i="30"/>
  <c r="F27" i="30"/>
  <c r="C28" i="32" s="1"/>
  <c r="H27" i="30"/>
  <c r="E28" i="32" s="1"/>
  <c r="I27" i="30"/>
  <c r="K27" i="30"/>
  <c r="L27" i="30"/>
  <c r="M27" i="30"/>
  <c r="E28" i="30"/>
  <c r="F28" i="30"/>
  <c r="H28" i="30"/>
  <c r="E29" i="32" s="1"/>
  <c r="I28" i="30"/>
  <c r="F29" i="32" s="1"/>
  <c r="K28" i="30"/>
  <c r="L28" i="30"/>
  <c r="M28" i="30"/>
  <c r="E29" i="30"/>
  <c r="B30" i="32" s="1"/>
  <c r="F29" i="30"/>
  <c r="H29" i="30"/>
  <c r="I29" i="30"/>
  <c r="F30" i="32" s="1"/>
  <c r="K29" i="30"/>
  <c r="H30" i="32" s="1"/>
  <c r="L29" i="30"/>
  <c r="M29" i="30"/>
  <c r="E30" i="30"/>
  <c r="B31" i="32" s="1"/>
  <c r="F30" i="30"/>
  <c r="C31" i="32" s="1"/>
  <c r="H30" i="30"/>
  <c r="I30" i="30"/>
  <c r="K30" i="30"/>
  <c r="H31" i="32" s="1"/>
  <c r="L30" i="30"/>
  <c r="M30" i="30"/>
  <c r="E31" i="30"/>
  <c r="F31" i="30"/>
  <c r="C32" i="32" s="1"/>
  <c r="H31" i="30"/>
  <c r="E32" i="32" s="1"/>
  <c r="I31" i="30"/>
  <c r="K31" i="30"/>
  <c r="L31" i="30"/>
  <c r="M31" i="30"/>
  <c r="E32" i="30"/>
  <c r="F32" i="30"/>
  <c r="H32" i="30"/>
  <c r="E33" i="32" s="1"/>
  <c r="I32" i="30"/>
  <c r="F33" i="32" s="1"/>
  <c r="K32" i="30"/>
  <c r="L32" i="30"/>
  <c r="M32" i="30"/>
  <c r="E33" i="30"/>
  <c r="B34" i="32" s="1"/>
  <c r="F33" i="30"/>
  <c r="H33" i="30"/>
  <c r="I33" i="30"/>
  <c r="F34" i="32" s="1"/>
  <c r="K33" i="30"/>
  <c r="H34" i="32" s="1"/>
  <c r="L33" i="30"/>
  <c r="M33" i="30"/>
  <c r="E34" i="30"/>
  <c r="B35" i="32" s="1"/>
  <c r="F34" i="30"/>
  <c r="C35" i="32" s="1"/>
  <c r="H34" i="30"/>
  <c r="I34" i="30"/>
  <c r="K34" i="30"/>
  <c r="H35" i="32" s="1"/>
  <c r="L34" i="30"/>
  <c r="M34" i="30"/>
  <c r="E35" i="30"/>
  <c r="F35" i="30"/>
  <c r="C36" i="32" s="1"/>
  <c r="H35" i="30"/>
  <c r="E36" i="32" s="1"/>
  <c r="I35" i="30"/>
  <c r="K35" i="30"/>
  <c r="L35" i="30"/>
  <c r="M35" i="30"/>
  <c r="E36" i="30"/>
  <c r="F36" i="30"/>
  <c r="H36" i="30"/>
  <c r="E37" i="32" s="1"/>
  <c r="I36" i="30"/>
  <c r="F37" i="32" s="1"/>
  <c r="K36" i="30"/>
  <c r="L36" i="30"/>
  <c r="M36" i="30"/>
  <c r="E37" i="30"/>
  <c r="B38" i="32" s="1"/>
  <c r="F37" i="30"/>
  <c r="H37" i="30"/>
  <c r="I37" i="30"/>
  <c r="F38" i="32" s="1"/>
  <c r="K37" i="30"/>
  <c r="H38" i="32" s="1"/>
  <c r="L37" i="30"/>
  <c r="M37" i="30"/>
  <c r="E38" i="30"/>
  <c r="B39" i="32" s="1"/>
  <c r="F38" i="30"/>
  <c r="C39" i="32" s="1"/>
  <c r="H38" i="30"/>
  <c r="I38" i="30"/>
  <c r="K38" i="30"/>
  <c r="H39" i="32" s="1"/>
  <c r="L38" i="30"/>
  <c r="M38" i="30"/>
  <c r="E39" i="30"/>
  <c r="F39" i="30"/>
  <c r="C40" i="32" s="1"/>
  <c r="H39" i="30"/>
  <c r="E40" i="32" s="1"/>
  <c r="I39" i="30"/>
  <c r="K39" i="30"/>
  <c r="L39" i="30"/>
  <c r="M39" i="30"/>
  <c r="E40" i="30"/>
  <c r="F40" i="30"/>
  <c r="H40" i="30"/>
  <c r="E41" i="32" s="1"/>
  <c r="I40" i="30"/>
  <c r="F41" i="32" s="1"/>
  <c r="K40" i="30"/>
  <c r="L40" i="30"/>
  <c r="M40" i="30"/>
  <c r="E41" i="30"/>
  <c r="B42" i="32" s="1"/>
  <c r="F41" i="30"/>
  <c r="H41" i="30"/>
  <c r="I41" i="30"/>
  <c r="F42" i="32" s="1"/>
  <c r="K41" i="30"/>
  <c r="H42" i="32" s="1"/>
  <c r="L41" i="30"/>
  <c r="M41" i="30"/>
  <c r="E42" i="30"/>
  <c r="B43" i="32" s="1"/>
  <c r="F42" i="30"/>
  <c r="C43" i="32" s="1"/>
  <c r="H42" i="30"/>
  <c r="I42" i="30"/>
  <c r="K42" i="30"/>
  <c r="H43" i="32" s="1"/>
  <c r="L42" i="30"/>
  <c r="M42" i="30"/>
  <c r="E43" i="30"/>
  <c r="F43" i="30"/>
  <c r="C44" i="32" s="1"/>
  <c r="H43" i="30"/>
  <c r="E44" i="32" s="1"/>
  <c r="I43" i="30"/>
  <c r="K43" i="30"/>
  <c r="L43" i="30"/>
  <c r="M43" i="30"/>
  <c r="E44" i="30"/>
  <c r="F44" i="30"/>
  <c r="H44" i="30"/>
  <c r="E45" i="32" s="1"/>
  <c r="I44" i="30"/>
  <c r="F45" i="32" s="1"/>
  <c r="K44" i="30"/>
  <c r="L44" i="30"/>
  <c r="M44" i="30"/>
  <c r="E45" i="30"/>
  <c r="B46" i="32" s="1"/>
  <c r="F45" i="30"/>
  <c r="H45" i="30"/>
  <c r="I45" i="30"/>
  <c r="F46" i="32" s="1"/>
  <c r="K45" i="30"/>
  <c r="H46" i="32" s="1"/>
  <c r="L45" i="30"/>
  <c r="M45" i="30"/>
  <c r="E46" i="30"/>
  <c r="B47" i="32" s="1"/>
  <c r="F46" i="30"/>
  <c r="C47" i="32" s="1"/>
  <c r="H46" i="30"/>
  <c r="I46" i="30"/>
  <c r="K46" i="30"/>
  <c r="H47" i="32" s="1"/>
  <c r="L46" i="30"/>
  <c r="M46" i="30"/>
  <c r="E47" i="30"/>
  <c r="F47" i="30"/>
  <c r="C48" i="32" s="1"/>
  <c r="H47" i="30"/>
  <c r="E48" i="32" s="1"/>
  <c r="I47" i="30"/>
  <c r="K47" i="30"/>
  <c r="L47" i="30"/>
  <c r="M47" i="30"/>
  <c r="E48" i="30"/>
  <c r="F48" i="30"/>
  <c r="H48" i="30"/>
  <c r="E49" i="32" s="1"/>
  <c r="I48" i="30"/>
  <c r="F49" i="32" s="1"/>
  <c r="K48" i="30"/>
  <c r="L48" i="30"/>
  <c r="M48" i="30"/>
  <c r="E49" i="30"/>
  <c r="B50" i="32" s="1"/>
  <c r="F49" i="30"/>
  <c r="H49" i="30"/>
  <c r="I49" i="30"/>
  <c r="F50" i="32" s="1"/>
  <c r="K49" i="30"/>
  <c r="H50" i="32" s="1"/>
  <c r="L49" i="30"/>
  <c r="M49" i="30"/>
  <c r="E50" i="30"/>
  <c r="B51" i="32" s="1"/>
  <c r="F50" i="30"/>
  <c r="C51" i="32" s="1"/>
  <c r="H50" i="30"/>
  <c r="I50" i="30"/>
  <c r="K50" i="30"/>
  <c r="H51" i="32" s="1"/>
  <c r="L50" i="30"/>
  <c r="M50" i="30"/>
  <c r="E51" i="30"/>
  <c r="F51" i="30"/>
  <c r="C52" i="32" s="1"/>
  <c r="H51" i="30"/>
  <c r="E52" i="32" s="1"/>
  <c r="I51" i="30"/>
  <c r="K51" i="30"/>
  <c r="L51" i="30"/>
  <c r="M51" i="30"/>
  <c r="E52" i="30"/>
  <c r="F52" i="30"/>
  <c r="H52" i="30"/>
  <c r="E53" i="32" s="1"/>
  <c r="I52" i="30"/>
  <c r="F53" i="32" s="1"/>
  <c r="K52" i="30"/>
  <c r="L52" i="30"/>
  <c r="M52" i="30"/>
  <c r="E53" i="30"/>
  <c r="B54" i="32" s="1"/>
  <c r="F53" i="30"/>
  <c r="H53" i="30"/>
  <c r="I53" i="30"/>
  <c r="F54" i="32" s="1"/>
  <c r="K53" i="30"/>
  <c r="H54" i="32" s="1"/>
  <c r="L53" i="30"/>
  <c r="M53" i="30"/>
  <c r="E54" i="30"/>
  <c r="B55" i="32" s="1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B58" i="32" s="1"/>
  <c r="F57" i="30"/>
  <c r="H57" i="30"/>
  <c r="I57" i="30"/>
  <c r="K57" i="30"/>
  <c r="L57" i="30"/>
  <c r="M57" i="30"/>
  <c r="E58" i="30"/>
  <c r="B59" i="32" s="1"/>
  <c r="F58" i="30"/>
  <c r="C59" i="32" s="1"/>
  <c r="H58" i="30"/>
  <c r="I58" i="30"/>
  <c r="K58" i="30"/>
  <c r="L58" i="30"/>
  <c r="M58" i="30"/>
  <c r="E59" i="30"/>
  <c r="F59" i="30"/>
  <c r="H59" i="30"/>
  <c r="E60" i="32" s="1"/>
  <c r="I59" i="30"/>
  <c r="K59" i="30"/>
  <c r="L59" i="30"/>
  <c r="M59" i="30"/>
  <c r="E60" i="30"/>
  <c r="F60" i="30"/>
  <c r="H60" i="30"/>
  <c r="I60" i="30"/>
  <c r="F61" i="32" s="1"/>
  <c r="K60" i="30"/>
  <c r="L60" i="30"/>
  <c r="M60" i="30"/>
  <c r="E61" i="30"/>
  <c r="B62" i="32" s="1"/>
  <c r="F61" i="30"/>
  <c r="H61" i="30"/>
  <c r="I61" i="30"/>
  <c r="K61" i="30"/>
  <c r="H62" i="32" s="1"/>
  <c r="L61" i="30"/>
  <c r="M61" i="30"/>
  <c r="E62" i="30"/>
  <c r="B63" i="32" s="1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B66" i="32" s="1"/>
  <c r="F65" i="30"/>
  <c r="H65" i="30"/>
  <c r="I65" i="30"/>
  <c r="K65" i="30"/>
  <c r="L65" i="30"/>
  <c r="M65" i="30"/>
  <c r="E66" i="30"/>
  <c r="B67" i="32" s="1"/>
  <c r="F66" i="30"/>
  <c r="C67" i="32" s="1"/>
  <c r="H66" i="30"/>
  <c r="I66" i="30"/>
  <c r="K66" i="30"/>
  <c r="L66" i="30"/>
  <c r="M66" i="30"/>
  <c r="E67" i="30"/>
  <c r="F67" i="30"/>
  <c r="H67" i="30"/>
  <c r="E68" i="32" s="1"/>
  <c r="I67" i="30"/>
  <c r="K67" i="30"/>
  <c r="L67" i="30"/>
  <c r="M67" i="30"/>
  <c r="E68" i="30"/>
  <c r="F68" i="30"/>
  <c r="H68" i="30"/>
  <c r="I68" i="30"/>
  <c r="F69" i="32" s="1"/>
  <c r="K68" i="30"/>
  <c r="L68" i="30"/>
  <c r="M68" i="30"/>
  <c r="E69" i="30"/>
  <c r="B70" i="32" s="1"/>
  <c r="F69" i="30"/>
  <c r="H69" i="30"/>
  <c r="I69" i="30"/>
  <c r="K69" i="30"/>
  <c r="H70" i="32" s="1"/>
  <c r="L69" i="30"/>
  <c r="M69" i="30"/>
  <c r="E70" i="30"/>
  <c r="B71" i="32" s="1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B74" i="32" s="1"/>
  <c r="F73" i="30"/>
  <c r="H73" i="30"/>
  <c r="I73" i="30"/>
  <c r="K73" i="30"/>
  <c r="L73" i="30"/>
  <c r="M73" i="30"/>
  <c r="E74" i="30"/>
  <c r="B75" i="32" s="1"/>
  <c r="F74" i="30"/>
  <c r="C75" i="32" s="1"/>
  <c r="H74" i="30"/>
  <c r="I74" i="30"/>
  <c r="K74" i="30"/>
  <c r="L74" i="30"/>
  <c r="M74" i="30"/>
  <c r="E75" i="30"/>
  <c r="F75" i="30"/>
  <c r="H75" i="30"/>
  <c r="E76" i="32" s="1"/>
  <c r="I75" i="30"/>
  <c r="K75" i="30"/>
  <c r="L75" i="30"/>
  <c r="M75" i="30"/>
  <c r="E76" i="30"/>
  <c r="F76" i="30"/>
  <c r="H76" i="30"/>
  <c r="I76" i="30"/>
  <c r="F77" i="32" s="1"/>
  <c r="K76" i="30"/>
  <c r="L76" i="30"/>
  <c r="M76" i="30"/>
  <c r="E77" i="30"/>
  <c r="B78" i="32" s="1"/>
  <c r="F77" i="30"/>
  <c r="H77" i="30"/>
  <c r="I77" i="30"/>
  <c r="K77" i="30"/>
  <c r="H78" i="32" s="1"/>
  <c r="L77" i="30"/>
  <c r="M77" i="30"/>
  <c r="E78" i="30"/>
  <c r="B79" i="32" s="1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B82" i="32" s="1"/>
  <c r="F81" i="30"/>
  <c r="H81" i="30"/>
  <c r="I81" i="30"/>
  <c r="K81" i="30"/>
  <c r="L81" i="30"/>
  <c r="M81" i="30"/>
  <c r="E82" i="30"/>
  <c r="B83" i="32" s="1"/>
  <c r="F82" i="30"/>
  <c r="C83" i="32" s="1"/>
  <c r="H82" i="30"/>
  <c r="I82" i="30"/>
  <c r="K82" i="30"/>
  <c r="L82" i="30"/>
  <c r="M82" i="30"/>
  <c r="E83" i="30"/>
  <c r="F83" i="30"/>
  <c r="H83" i="30"/>
  <c r="E84" i="32" s="1"/>
  <c r="I83" i="30"/>
  <c r="K83" i="30"/>
  <c r="L83" i="30"/>
  <c r="M83" i="30"/>
  <c r="E84" i="30"/>
  <c r="F84" i="30"/>
  <c r="H84" i="30"/>
  <c r="I84" i="30"/>
  <c r="F85" i="32" s="1"/>
  <c r="K84" i="30"/>
  <c r="L84" i="30"/>
  <c r="M84" i="30"/>
  <c r="E85" i="30"/>
  <c r="B86" i="32" s="1"/>
  <c r="F85" i="30"/>
  <c r="H85" i="30"/>
  <c r="I85" i="30"/>
  <c r="K85" i="30"/>
  <c r="H86" i="32" s="1"/>
  <c r="L85" i="30"/>
  <c r="M85" i="30"/>
  <c r="E86" i="30"/>
  <c r="B87" i="32" s="1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B90" i="32" s="1"/>
  <c r="F89" i="30"/>
  <c r="H89" i="30"/>
  <c r="I89" i="30"/>
  <c r="K89" i="30"/>
  <c r="L89" i="30"/>
  <c r="M89" i="30"/>
  <c r="E90" i="30"/>
  <c r="B91" i="32" s="1"/>
  <c r="F90" i="30"/>
  <c r="C91" i="32" s="1"/>
  <c r="H90" i="30"/>
  <c r="I90" i="30"/>
  <c r="K90" i="30"/>
  <c r="L90" i="30"/>
  <c r="M90" i="30"/>
  <c r="E91" i="30"/>
  <c r="F91" i="30"/>
  <c r="H91" i="30"/>
  <c r="E92" i="32" s="1"/>
  <c r="I91" i="30"/>
  <c r="K91" i="30"/>
  <c r="L91" i="30"/>
  <c r="M91" i="30"/>
  <c r="E92" i="30"/>
  <c r="F92" i="30"/>
  <c r="H92" i="30"/>
  <c r="I92" i="30"/>
  <c r="F93" i="32" s="1"/>
  <c r="K92" i="30"/>
  <c r="L92" i="30"/>
  <c r="M92" i="30"/>
  <c r="E93" i="30"/>
  <c r="B94" i="32" s="1"/>
  <c r="F93" i="30"/>
  <c r="H93" i="30"/>
  <c r="I93" i="30"/>
  <c r="K93" i="30"/>
  <c r="H94" i="32" s="1"/>
  <c r="L93" i="30"/>
  <c r="M93" i="30"/>
  <c r="E94" i="30"/>
  <c r="B95" i="32" s="1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B98" i="32" s="1"/>
  <c r="F97" i="30"/>
  <c r="H97" i="30"/>
  <c r="I97" i="30"/>
  <c r="K97" i="30"/>
  <c r="L97" i="30"/>
  <c r="M97" i="30"/>
  <c r="E98" i="30"/>
  <c r="B99" i="32" s="1"/>
  <c r="F98" i="30"/>
  <c r="C99" i="32" s="1"/>
  <c r="H98" i="30"/>
  <c r="I98" i="30"/>
  <c r="K98" i="30"/>
  <c r="L98" i="30"/>
  <c r="M98" i="30"/>
  <c r="E99" i="30"/>
  <c r="F99" i="30"/>
  <c r="H99" i="30"/>
  <c r="E100" i="32" s="1"/>
  <c r="I99" i="30"/>
  <c r="K99" i="30"/>
  <c r="L99" i="30"/>
  <c r="M99" i="30"/>
  <c r="E100" i="30"/>
  <c r="F100" i="30"/>
  <c r="H100" i="30"/>
  <c r="I100" i="30"/>
  <c r="F101" i="32" s="1"/>
  <c r="K100" i="30"/>
  <c r="L100" i="30"/>
  <c r="M100" i="30"/>
  <c r="E101" i="30"/>
  <c r="B102" i="32" s="1"/>
  <c r="F101" i="30"/>
  <c r="H101" i="30"/>
  <c r="I101" i="30"/>
  <c r="K101" i="30"/>
  <c r="H102" i="32" s="1"/>
  <c r="L101" i="30"/>
  <c r="M101" i="30"/>
  <c r="E102" i="30"/>
  <c r="B103" i="32" s="1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B106" i="32" s="1"/>
  <c r="F105" i="30"/>
  <c r="H105" i="30"/>
  <c r="I105" i="30"/>
  <c r="K105" i="30"/>
  <c r="L105" i="30"/>
  <c r="M105" i="30"/>
  <c r="E106" i="30"/>
  <c r="B107" i="32" s="1"/>
  <c r="F106" i="30"/>
  <c r="C107" i="32" s="1"/>
  <c r="H106" i="30"/>
  <c r="I106" i="30"/>
  <c r="K106" i="30"/>
  <c r="L106" i="30"/>
  <c r="M106" i="30"/>
  <c r="E107" i="30"/>
  <c r="F107" i="30"/>
  <c r="H107" i="30"/>
  <c r="E108" i="32" s="1"/>
  <c r="I107" i="30"/>
  <c r="K107" i="30"/>
  <c r="L107" i="30"/>
  <c r="M107" i="30"/>
  <c r="E108" i="30"/>
  <c r="F108" i="30"/>
  <c r="H108" i="30"/>
  <c r="I108" i="30"/>
  <c r="F109" i="32" s="1"/>
  <c r="K108" i="30"/>
  <c r="L108" i="30"/>
  <c r="M108" i="30"/>
  <c r="E109" i="30"/>
  <c r="B110" i="32" s="1"/>
  <c r="F109" i="30"/>
  <c r="H109" i="30"/>
  <c r="I109" i="30"/>
  <c r="K109" i="30"/>
  <c r="H110" i="32" s="1"/>
  <c r="L109" i="30"/>
  <c r="M109" i="30"/>
  <c r="E110" i="30"/>
  <c r="B111" i="32" s="1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B114" i="32" s="1"/>
  <c r="F113" i="30"/>
  <c r="H113" i="30"/>
  <c r="I113" i="30"/>
  <c r="K113" i="30"/>
  <c r="L113" i="30"/>
  <c r="M113" i="30"/>
  <c r="E114" i="30"/>
  <c r="B115" i="32" s="1"/>
  <c r="F114" i="30"/>
  <c r="C115" i="32" s="1"/>
  <c r="H114" i="30"/>
  <c r="I114" i="30"/>
  <c r="K114" i="30"/>
  <c r="L114" i="30"/>
  <c r="M114" i="30"/>
  <c r="E115" i="30"/>
  <c r="F115" i="30"/>
  <c r="H115" i="30"/>
  <c r="E116" i="32" s="1"/>
  <c r="I115" i="30"/>
  <c r="K115" i="30"/>
  <c r="L115" i="30"/>
  <c r="M115" i="30"/>
  <c r="E116" i="30"/>
  <c r="F116" i="30"/>
  <c r="H116" i="30"/>
  <c r="I116" i="30"/>
  <c r="F117" i="32" s="1"/>
  <c r="K116" i="30"/>
  <c r="L116" i="30"/>
  <c r="M116" i="30"/>
  <c r="E117" i="30"/>
  <c r="B118" i="32" s="1"/>
  <c r="F117" i="30"/>
  <c r="H117" i="30"/>
  <c r="I117" i="30"/>
  <c r="K117" i="30"/>
  <c r="H118" i="32" s="1"/>
  <c r="L117" i="30"/>
  <c r="M117" i="30"/>
  <c r="E118" i="30"/>
  <c r="B119" i="32" s="1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B122" i="32" s="1"/>
  <c r="F121" i="30"/>
  <c r="H121" i="30"/>
  <c r="I121" i="30"/>
  <c r="K121" i="30"/>
  <c r="L121" i="30"/>
  <c r="M121" i="30"/>
  <c r="E122" i="30"/>
  <c r="B123" i="32" s="1"/>
  <c r="F122" i="30"/>
  <c r="C123" i="32" s="1"/>
  <c r="H122" i="30"/>
  <c r="I122" i="30"/>
  <c r="K122" i="30"/>
  <c r="L122" i="30"/>
  <c r="M122" i="30"/>
  <c r="E123" i="30"/>
  <c r="F123" i="30"/>
  <c r="H123" i="30"/>
  <c r="E124" i="32" s="1"/>
  <c r="I123" i="30"/>
  <c r="K123" i="30"/>
  <c r="L123" i="30"/>
  <c r="M123" i="30"/>
  <c r="E124" i="30"/>
  <c r="F124" i="30"/>
  <c r="H124" i="30"/>
  <c r="I124" i="30"/>
  <c r="F125" i="32" s="1"/>
  <c r="K124" i="30"/>
  <c r="L124" i="30"/>
  <c r="M124" i="30"/>
  <c r="E125" i="30"/>
  <c r="B126" i="32" s="1"/>
  <c r="F125" i="30"/>
  <c r="H125" i="30"/>
  <c r="I125" i="30"/>
  <c r="K125" i="30"/>
  <c r="H126" i="32" s="1"/>
  <c r="L125" i="30"/>
  <c r="M125" i="30"/>
  <c r="E126" i="30"/>
  <c r="B127" i="32" s="1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B130" i="32" s="1"/>
  <c r="F129" i="30"/>
  <c r="H129" i="30"/>
  <c r="I129" i="30"/>
  <c r="K129" i="30"/>
  <c r="L129" i="30"/>
  <c r="M129" i="30"/>
  <c r="E130" i="30"/>
  <c r="B131" i="32" s="1"/>
  <c r="F130" i="30"/>
  <c r="C131" i="32" s="1"/>
  <c r="H130" i="30"/>
  <c r="I130" i="30"/>
  <c r="K130" i="30"/>
  <c r="L130" i="30"/>
  <c r="M130" i="30"/>
  <c r="E131" i="30"/>
  <c r="B132" i="32" s="1"/>
  <c r="F131" i="30"/>
  <c r="C132" i="32" s="1"/>
  <c r="H131" i="30"/>
  <c r="E132" i="32" s="1"/>
  <c r="I131" i="30"/>
  <c r="F132" i="32" s="1"/>
  <c r="K131" i="30"/>
  <c r="H132" i="32" s="1"/>
  <c r="L131" i="30"/>
  <c r="M131" i="30"/>
  <c r="E4" i="30"/>
  <c r="F4" i="30"/>
  <c r="H4" i="30"/>
  <c r="E5" i="32" s="1"/>
  <c r="I4" i="30"/>
  <c r="F5" i="32" s="1"/>
  <c r="K4" i="30"/>
  <c r="L4" i="30"/>
  <c r="M4" i="30"/>
  <c r="E5" i="30"/>
  <c r="B6" i="32" s="1"/>
  <c r="F5" i="30"/>
  <c r="H5" i="30"/>
  <c r="I5" i="30"/>
  <c r="F6" i="32" s="1"/>
  <c r="K5" i="30"/>
  <c r="H6" i="32" s="1"/>
  <c r="L5" i="30"/>
  <c r="M5" i="30"/>
  <c r="E6" i="30"/>
  <c r="B7" i="32" s="1"/>
  <c r="F6" i="30"/>
  <c r="C7" i="32" s="1"/>
  <c r="H6" i="30"/>
  <c r="I6" i="30"/>
  <c r="K6" i="30"/>
  <c r="H7" i="32" s="1"/>
  <c r="L6" i="30"/>
  <c r="M6" i="30"/>
  <c r="E7" i="30"/>
  <c r="F7" i="30"/>
  <c r="C8" i="32" s="1"/>
  <c r="H7" i="30"/>
  <c r="E8" i="32" s="1"/>
  <c r="I7" i="30"/>
  <c r="K7" i="30"/>
  <c r="L7" i="30"/>
  <c r="M7" i="30"/>
  <c r="E8" i="30"/>
  <c r="F8" i="30"/>
  <c r="H8" i="30"/>
  <c r="E9" i="32" s="1"/>
  <c r="I8" i="30"/>
  <c r="F9" i="32" s="1"/>
  <c r="K8" i="30"/>
  <c r="L8" i="30"/>
  <c r="M8" i="30"/>
  <c r="E9" i="30"/>
  <c r="B10" i="32" s="1"/>
  <c r="F9" i="30"/>
  <c r="H9" i="30"/>
  <c r="I9" i="30"/>
  <c r="F10" i="32" s="1"/>
  <c r="K9" i="30"/>
  <c r="H10" i="32" s="1"/>
  <c r="L9" i="30"/>
  <c r="M9" i="30"/>
  <c r="E10" i="30"/>
  <c r="B11" i="32" s="1"/>
  <c r="F10" i="30"/>
  <c r="C11" i="32" s="1"/>
  <c r="H10" i="30"/>
  <c r="I10" i="30"/>
  <c r="F11" i="32" s="1"/>
  <c r="K10" i="30"/>
  <c r="H11" i="32" s="1"/>
  <c r="L10" i="30"/>
  <c r="M10" i="30"/>
  <c r="E11" i="30"/>
  <c r="B12" i="32" s="1"/>
  <c r="F11" i="30"/>
  <c r="C12" i="32" s="1"/>
  <c r="H11" i="30"/>
  <c r="E12" i="32" s="1"/>
  <c r="I11" i="30"/>
  <c r="F12" i="32" s="1"/>
  <c r="K11" i="30"/>
  <c r="H12" i="32" s="1"/>
  <c r="L11" i="30"/>
  <c r="M11" i="30"/>
  <c r="F3" i="30"/>
  <c r="H3" i="30"/>
  <c r="I3" i="30"/>
  <c r="K3" i="30"/>
  <c r="L3" i="30"/>
  <c r="M3" i="30"/>
  <c r="E3" i="30"/>
  <c r="F131" i="32" l="1"/>
  <c r="H127" i="32"/>
  <c r="E125" i="32"/>
  <c r="H119" i="32"/>
  <c r="E117" i="32"/>
  <c r="H111" i="32"/>
  <c r="E109" i="32"/>
  <c r="H103" i="32"/>
  <c r="E101" i="32"/>
  <c r="C100" i="32"/>
  <c r="H95" i="32"/>
  <c r="F94" i="32"/>
  <c r="E93" i="32"/>
  <c r="C92" i="32"/>
  <c r="F126" i="32"/>
  <c r="C124" i="32"/>
  <c r="F118" i="32"/>
  <c r="C116" i="32"/>
  <c r="F110" i="32"/>
  <c r="C108" i="32"/>
  <c r="F102" i="32"/>
  <c r="H87" i="32"/>
  <c r="F86" i="32"/>
  <c r="E85" i="32"/>
  <c r="C84" i="32"/>
  <c r="H79" i="32"/>
  <c r="F78" i="32"/>
  <c r="E77" i="32"/>
  <c r="C76" i="32"/>
  <c r="H71" i="32"/>
  <c r="F70" i="32"/>
  <c r="E69" i="32"/>
  <c r="C68" i="32"/>
  <c r="H63" i="32"/>
  <c r="F62" i="32"/>
  <c r="E61" i="32"/>
  <c r="C60" i="32"/>
  <c r="H55" i="32"/>
  <c r="H130" i="32"/>
  <c r="F129" i="32"/>
  <c r="E128" i="32"/>
  <c r="C127" i="32"/>
  <c r="H122" i="32"/>
  <c r="F121" i="32"/>
  <c r="E120" i="32"/>
  <c r="C119" i="32"/>
  <c r="H114" i="32"/>
  <c r="F113" i="32"/>
  <c r="E112" i="32"/>
  <c r="C111" i="32"/>
  <c r="H106" i="32"/>
  <c r="F105" i="32"/>
  <c r="E104" i="32"/>
  <c r="C103" i="32"/>
  <c r="H98" i="32"/>
  <c r="F97" i="32"/>
  <c r="E96" i="32"/>
  <c r="C95" i="32"/>
  <c r="H90" i="32"/>
  <c r="F89" i="32"/>
  <c r="E88" i="32"/>
  <c r="C87" i="32"/>
  <c r="H82" i="32"/>
  <c r="F81" i="32"/>
  <c r="E80" i="32"/>
  <c r="C79" i="32"/>
  <c r="H74" i="32"/>
  <c r="F73" i="32"/>
  <c r="E72" i="32"/>
  <c r="C71" i="32"/>
  <c r="H66" i="32"/>
  <c r="F65" i="32"/>
  <c r="E64" i="32"/>
  <c r="C63" i="32"/>
  <c r="H58" i="32"/>
  <c r="F57" i="32"/>
  <c r="E56" i="32"/>
  <c r="C55" i="32"/>
  <c r="H131" i="32"/>
  <c r="F130" i="32"/>
  <c r="E129" i="32"/>
  <c r="C128" i="32"/>
  <c r="H123" i="32"/>
  <c r="F122" i="32"/>
  <c r="E121" i="32"/>
  <c r="C120" i="32"/>
  <c r="H115" i="32"/>
  <c r="F114" i="32"/>
  <c r="E113" i="32"/>
  <c r="C112" i="32"/>
  <c r="H107" i="32"/>
  <c r="F106" i="32"/>
  <c r="E105" i="32"/>
  <c r="C104" i="32"/>
  <c r="H99" i="32"/>
  <c r="F98" i="32"/>
  <c r="E97" i="32"/>
  <c r="C96" i="32"/>
  <c r="H91" i="32"/>
  <c r="F90" i="32"/>
  <c r="E89" i="32"/>
  <c r="C88" i="32"/>
  <c r="H83" i="32"/>
  <c r="F82" i="32"/>
  <c r="E81" i="32"/>
  <c r="C80" i="32"/>
  <c r="H75" i="32"/>
  <c r="F74" i="32"/>
  <c r="E73" i="32"/>
  <c r="C72" i="32"/>
  <c r="H67" i="32"/>
  <c r="F66" i="32"/>
  <c r="E65" i="32"/>
  <c r="C64" i="32"/>
  <c r="H59" i="32"/>
  <c r="F58" i="32"/>
  <c r="E57" i="32"/>
  <c r="C56" i="32"/>
  <c r="H8" i="32"/>
  <c r="E6" i="32"/>
  <c r="H128" i="32"/>
  <c r="F127" i="32"/>
  <c r="E126" i="32"/>
  <c r="C125" i="32"/>
  <c r="B124" i="32"/>
  <c r="H120" i="32"/>
  <c r="F119" i="32"/>
  <c r="E118" i="32"/>
  <c r="C117" i="32"/>
  <c r="B116" i="32"/>
  <c r="H112" i="32"/>
  <c r="F111" i="32"/>
  <c r="E110" i="32"/>
  <c r="C109" i="32"/>
  <c r="B108" i="32"/>
  <c r="H104" i="32"/>
  <c r="F103" i="32"/>
  <c r="E102" i="32"/>
  <c r="C101" i="32"/>
  <c r="B100" i="32"/>
  <c r="H96" i="32"/>
  <c r="F95" i="32"/>
  <c r="E94" i="32"/>
  <c r="C93" i="32"/>
  <c r="B92" i="32"/>
  <c r="H88" i="32"/>
  <c r="F87" i="32"/>
  <c r="E86" i="32"/>
  <c r="C85" i="32"/>
  <c r="B84" i="32"/>
  <c r="H80" i="32"/>
  <c r="F79" i="32"/>
  <c r="E78" i="32"/>
  <c r="C77" i="32"/>
  <c r="B76" i="32"/>
  <c r="H72" i="32"/>
  <c r="F71" i="32"/>
  <c r="E70" i="32"/>
  <c r="C69" i="32"/>
  <c r="B68" i="32"/>
  <c r="H64" i="32"/>
  <c r="F63" i="32"/>
  <c r="E62" i="32"/>
  <c r="C61" i="32"/>
  <c r="B60" i="32"/>
  <c r="H56" i="32"/>
  <c r="F55" i="32"/>
  <c r="E54" i="32"/>
  <c r="C53" i="32"/>
  <c r="B52" i="32"/>
  <c r="H48" i="32"/>
  <c r="F47" i="32"/>
  <c r="E46" i="32"/>
  <c r="C45" i="32"/>
  <c r="B44" i="32"/>
  <c r="H40" i="32"/>
  <c r="F39" i="32"/>
  <c r="E38" i="32"/>
  <c r="C37" i="32"/>
  <c r="B36" i="32"/>
  <c r="H32" i="32"/>
  <c r="F31" i="32"/>
  <c r="E30" i="32"/>
  <c r="C29" i="32"/>
  <c r="B28" i="32"/>
  <c r="H24" i="32"/>
  <c r="F23" i="32"/>
  <c r="E22" i="32"/>
  <c r="C21" i="32"/>
  <c r="B20" i="32"/>
  <c r="H16" i="32"/>
  <c r="F15" i="32"/>
  <c r="E14" i="32"/>
  <c r="C13" i="32"/>
  <c r="H4" i="32"/>
  <c r="H3" i="32"/>
  <c r="F4" i="32"/>
  <c r="F3" i="32"/>
  <c r="E4" i="32"/>
  <c r="E3" i="32"/>
  <c r="F7" i="32"/>
  <c r="C5" i="32"/>
  <c r="C4" i="32"/>
  <c r="C3" i="32"/>
  <c r="H9" i="32"/>
  <c r="F8" i="32"/>
  <c r="E7" i="32"/>
  <c r="C6" i="32"/>
  <c r="B5" i="32"/>
  <c r="H129" i="32"/>
  <c r="F128" i="32"/>
  <c r="E127" i="32"/>
  <c r="C126" i="32"/>
  <c r="B125" i="32"/>
  <c r="H121" i="32"/>
  <c r="F120" i="32"/>
  <c r="E119" i="32"/>
  <c r="C118" i="32"/>
  <c r="B117" i="32"/>
  <c r="H113" i="32"/>
  <c r="F112" i="32"/>
  <c r="E111" i="32"/>
  <c r="C110" i="32"/>
  <c r="B109" i="32"/>
  <c r="H105" i="32"/>
  <c r="F104" i="32"/>
  <c r="E103" i="32"/>
  <c r="C102" i="32"/>
  <c r="B101" i="32"/>
  <c r="H97" i="32"/>
  <c r="F96" i="32"/>
  <c r="E95" i="32"/>
  <c r="C94" i="32"/>
  <c r="B93" i="32"/>
  <c r="H89" i="32"/>
  <c r="F88" i="32"/>
  <c r="E87" i="32"/>
  <c r="C86" i="32"/>
  <c r="B85" i="32"/>
  <c r="H81" i="32"/>
  <c r="F80" i="32"/>
  <c r="E79" i="32"/>
  <c r="C78" i="32"/>
  <c r="B77" i="32"/>
  <c r="H73" i="32"/>
  <c r="F72" i="32"/>
  <c r="E71" i="32"/>
  <c r="C70" i="32"/>
  <c r="B69" i="32"/>
  <c r="H65" i="32"/>
  <c r="F64" i="32"/>
  <c r="E63" i="32"/>
  <c r="C62" i="32"/>
  <c r="B61" i="32"/>
  <c r="H57" i="32"/>
  <c r="F56" i="32"/>
  <c r="E55" i="32"/>
  <c r="C54" i="32"/>
  <c r="B53" i="32"/>
  <c r="H49" i="32"/>
  <c r="F48" i="32"/>
  <c r="E47" i="32"/>
  <c r="C46" i="32"/>
  <c r="B45" i="32"/>
  <c r="H41" i="32"/>
  <c r="F40" i="32"/>
  <c r="E39" i="32"/>
  <c r="C38" i="32"/>
  <c r="B37" i="32"/>
  <c r="H33" i="32"/>
  <c r="F32" i="32"/>
  <c r="E31" i="32"/>
  <c r="C30" i="32"/>
  <c r="B29" i="32"/>
  <c r="H25" i="32"/>
  <c r="F24" i="32"/>
  <c r="E23" i="32"/>
  <c r="C22" i="32"/>
  <c r="B21" i="32"/>
  <c r="H17" i="32"/>
  <c r="F16" i="32"/>
  <c r="E15" i="32"/>
  <c r="C14" i="32"/>
  <c r="B13" i="32"/>
  <c r="B3" i="32"/>
  <c r="B4" i="32"/>
  <c r="C9" i="32"/>
  <c r="C129" i="32"/>
  <c r="B128" i="32"/>
  <c r="H124" i="32"/>
  <c r="F123" i="32"/>
  <c r="E122" i="32"/>
  <c r="C121" i="32"/>
  <c r="B120" i="32"/>
  <c r="H116" i="32"/>
  <c r="F115" i="32"/>
  <c r="E114" i="32"/>
  <c r="C113" i="32"/>
  <c r="B112" i="32"/>
  <c r="H108" i="32"/>
  <c r="F107" i="32"/>
  <c r="E106" i="32"/>
  <c r="C105" i="32"/>
  <c r="B104" i="32"/>
  <c r="H100" i="32"/>
  <c r="F99" i="32"/>
  <c r="E98" i="32"/>
  <c r="C97" i="32"/>
  <c r="B96" i="32"/>
  <c r="H92" i="32"/>
  <c r="F91" i="32"/>
  <c r="E90" i="32"/>
  <c r="C89" i="32"/>
  <c r="B88" i="32"/>
  <c r="H84" i="32"/>
  <c r="F83" i="32"/>
  <c r="E82" i="32"/>
  <c r="C81" i="32"/>
  <c r="B80" i="32"/>
  <c r="H76" i="32"/>
  <c r="F75" i="32"/>
  <c r="E74" i="32"/>
  <c r="C73" i="32"/>
  <c r="B72" i="32"/>
  <c r="H68" i="32"/>
  <c r="F67" i="32"/>
  <c r="E66" i="32"/>
  <c r="C65" i="32"/>
  <c r="B64" i="32"/>
  <c r="H60" i="32"/>
  <c r="F59" i="32"/>
  <c r="E58" i="32"/>
  <c r="C57" i="32"/>
  <c r="B56" i="32"/>
  <c r="H52" i="32"/>
  <c r="F51" i="32"/>
  <c r="E50" i="32"/>
  <c r="C49" i="32"/>
  <c r="B48" i="32"/>
  <c r="H44" i="32"/>
  <c r="F43" i="32"/>
  <c r="E42" i="32"/>
  <c r="C41" i="32"/>
  <c r="B40" i="32"/>
  <c r="H36" i="32"/>
  <c r="F35" i="32"/>
  <c r="E34" i="32"/>
  <c r="C33" i="32"/>
  <c r="B32" i="32"/>
  <c r="H28" i="32"/>
  <c r="F27" i="32"/>
  <c r="E26" i="32"/>
  <c r="C25" i="32"/>
  <c r="B24" i="32"/>
  <c r="H20" i="32"/>
  <c r="F19" i="32"/>
  <c r="E18" i="32"/>
  <c r="C17" i="32"/>
  <c r="B16" i="32"/>
  <c r="E10" i="32"/>
  <c r="B8" i="32"/>
  <c r="E130" i="32"/>
  <c r="E11" i="32"/>
  <c r="C10" i="32"/>
  <c r="B9" i="32"/>
  <c r="H5" i="32"/>
  <c r="E131" i="32"/>
  <c r="C130" i="32"/>
  <c r="B129" i="32"/>
  <c r="H125" i="32"/>
  <c r="F124" i="32"/>
  <c r="E123" i="32"/>
  <c r="C122" i="32"/>
  <c r="B121" i="32"/>
  <c r="H117" i="32"/>
  <c r="F116" i="32"/>
  <c r="E115" i="32"/>
  <c r="C114" i="32"/>
  <c r="B113" i="32"/>
  <c r="H109" i="32"/>
  <c r="F108" i="32"/>
  <c r="E107" i="32"/>
  <c r="C106" i="32"/>
  <c r="B105" i="32"/>
  <c r="H101" i="32"/>
  <c r="F100" i="32"/>
  <c r="E99" i="32"/>
  <c r="C98" i="32"/>
  <c r="B97" i="32"/>
  <c r="H93" i="32"/>
  <c r="F92" i="32"/>
  <c r="E91" i="32"/>
  <c r="C90" i="32"/>
  <c r="B89" i="32"/>
  <c r="H85" i="32"/>
  <c r="F84" i="32"/>
  <c r="E83" i="32"/>
  <c r="C82" i="32"/>
  <c r="B81" i="32"/>
  <c r="H77" i="32"/>
  <c r="F76" i="32"/>
  <c r="E75" i="32"/>
  <c r="C74" i="32"/>
  <c r="B73" i="32"/>
  <c r="H69" i="32"/>
  <c r="F68" i="32"/>
  <c r="E67" i="32"/>
  <c r="C66" i="32"/>
  <c r="B65" i="32"/>
  <c r="H61" i="32"/>
  <c r="F60" i="32"/>
  <c r="E59" i="32"/>
  <c r="C58" i="32"/>
  <c r="B57" i="32"/>
  <c r="H53" i="32"/>
  <c r="F52" i="32"/>
  <c r="E51" i="32"/>
  <c r="C50" i="32"/>
  <c r="B49" i="32"/>
  <c r="H45" i="32"/>
  <c r="F44" i="32"/>
  <c r="E43" i="32"/>
  <c r="C42" i="32"/>
  <c r="B41" i="32"/>
  <c r="H37" i="32"/>
  <c r="F36" i="32"/>
  <c r="E35" i="32"/>
  <c r="C34" i="32"/>
  <c r="B33" i="32"/>
  <c r="H29" i="32"/>
  <c r="F28" i="32"/>
  <c r="E27" i="32"/>
  <c r="C26" i="32"/>
  <c r="B25" i="32"/>
  <c r="H21" i="32"/>
  <c r="F20" i="32"/>
  <c r="E19" i="32"/>
  <c r="C18" i="32"/>
  <c r="B17" i="32"/>
  <c r="H13" i="32"/>
  <c r="N125" i="30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<sst xmlns="http://schemas.openxmlformats.org/spreadsheetml/2006/main" count="116" uniqueCount="97">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</sst>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  <xf numFmtId="9" fontId="8" fillId="0" borderId="1" xfId="5" applyFont="1" applyBorder="1" applyAlignment="1">
      <alignment horizontal="center" vertical="center" wrapText="1"/>
    </xf>
    <xf numFmtId="9" fontId="0" fillId="0" borderId="1" xfId="5" applyFont="1" applyBorder="1"/>
    <xf numFmtId="9" fontId="0" fillId="0" borderId="0" xfId="5" applyFont="1"/>
    <xf numFmtId="3" fontId="8" fillId="4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/>
    <xf numFmtId="3" fontId="0" fillId="4" borderId="0" xfId="0" applyNumberFormat="1" applyFill="1"/>
    <xf numFmtId="3" fontId="8" fillId="0" borderId="1" xfId="6" applyNumberFormat="1" applyFont="1" applyBorder="1" applyAlignment="1">
      <alignment horizontal="center" vertical="center" wrapText="1"/>
    </xf>
    <xf numFmtId="3" fontId="8" fillId="0" borderId="2" xfId="6" applyNumberFormat="1" applyFont="1" applyBorder="1" applyAlignment="1">
      <alignment horizontal="center" vertical="center" wrapText="1"/>
    </xf>
    <xf numFmtId="3" fontId="0" fillId="0" borderId="1" xfId="6" applyNumberFormat="1" applyFont="1" applyBorder="1"/>
    <xf numFmtId="3" fontId="0" fillId="2" borderId="1" xfId="6" applyNumberFormat="1" applyFont="1" applyFill="1" applyBorder="1"/>
    <xf numFmtId="3" fontId="0" fillId="2" borderId="2" xfId="6" applyNumberFormat="1" applyFont="1" applyFill="1" applyBorder="1"/>
    <xf numFmtId="3" fontId="0" fillId="0" borderId="1" xfId="6" applyNumberFormat="1" applyFont="1" applyFill="1" applyBorder="1"/>
    <xf numFmtId="3" fontId="7" fillId="0" borderId="1" xfId="6" applyNumberFormat="1" applyFont="1" applyBorder="1" applyAlignment="1">
      <alignment horizontal="right"/>
    </xf>
    <xf numFmtId="3" fontId="0" fillId="2" borderId="3" xfId="6" applyNumberFormat="1" applyFont="1" applyFill="1" applyBorder="1"/>
    <xf numFmtId="3" fontId="0" fillId="0" borderId="2" xfId="6" applyNumberFormat="1" applyFont="1" applyBorder="1"/>
    <xf numFmtId="3" fontId="0" fillId="0" borderId="0" xfId="6" applyNumberFormat="1" applyFont="1"/>
  </cellXfs>
  <cellStyles count="7">
    <cellStyle name="Lien hypertexte" xfId="1" builtinId="8"/>
    <cellStyle name="Milliers" xfId="6" builtinId="3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  <cellStyle name="Pourcentage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12148</c:v>
                </c:pt>
                <c:pt idx="253">
                  <c:v>16972</c:v>
                </c:pt>
                <c:pt idx="254">
                  <c:v>12565</c:v>
                </c:pt>
                <c:pt idx="255">
                  <c:v>5084</c:v>
                </c:pt>
                <c:pt idx="256">
                  <c:v>10489</c:v>
                </c:pt>
                <c:pt idx="257">
                  <c:v>18746</c:v>
                </c:pt>
                <c:pt idx="258">
                  <c:v>18129</c:v>
                </c:pt>
                <c:pt idx="259">
                  <c:v>20339</c:v>
                </c:pt>
                <c:pt idx="260">
                  <c:v>26896</c:v>
                </c:pt>
                <c:pt idx="261">
                  <c:v>15228</c:v>
                </c:pt>
                <c:pt idx="262">
                  <c:v>9378</c:v>
                </c:pt>
                <c:pt idx="263">
                  <c:v>12993</c:v>
                </c:pt>
                <c:pt idx="264">
                  <c:v>22591</c:v>
                </c:pt>
                <c:pt idx="265">
                  <c:v>30621</c:v>
                </c:pt>
                <c:pt idx="266">
                  <c:v>25086</c:v>
                </c:pt>
                <c:pt idx="267">
                  <c:v>32427</c:v>
                </c:pt>
                <c:pt idx="268">
                  <c:v>29837</c:v>
                </c:pt>
                <c:pt idx="269">
                  <c:v>13243</c:v>
                </c:pt>
                <c:pt idx="270">
                  <c:v>20468</c:v>
                </c:pt>
                <c:pt idx="271">
                  <c:v>26676</c:v>
                </c:pt>
                <c:pt idx="272">
                  <c:v>41622</c:v>
                </c:pt>
                <c:pt idx="273">
                  <c:v>42032</c:v>
                </c:pt>
                <c:pt idx="274">
                  <c:v>45422</c:v>
                </c:pt>
                <c:pt idx="275">
                  <c:v>52010</c:v>
                </c:pt>
                <c:pt idx="276">
                  <c:v>26771</c:v>
                </c:pt>
                <c:pt idx="277">
                  <c:v>33417</c:v>
                </c:pt>
                <c:pt idx="278">
                  <c:v>36437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Total</a:t>
            </a:r>
            <a:r>
              <a:rPr lang="fr-FR" baseline="0"/>
              <a:t> décès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#,##0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  <c:pt idx="252">
                  <c:v>10781</c:v>
                </c:pt>
                <c:pt idx="253">
                  <c:v>10781</c:v>
                </c:pt>
                <c:pt idx="254">
                  <c:v>10781</c:v>
                </c:pt>
                <c:pt idx="255">
                  <c:v>10781</c:v>
                </c:pt>
                <c:pt idx="256">
                  <c:v>10785</c:v>
                </c:pt>
                <c:pt idx="257">
                  <c:v>10785</c:v>
                </c:pt>
                <c:pt idx="258">
                  <c:v>10785</c:v>
                </c:pt>
                <c:pt idx="259">
                  <c:v>10785</c:v>
                </c:pt>
                <c:pt idx="260">
                  <c:v>10832</c:v>
                </c:pt>
                <c:pt idx="261">
                  <c:v>10832</c:v>
                </c:pt>
                <c:pt idx="262">
                  <c:v>10832</c:v>
                </c:pt>
                <c:pt idx="263">
                  <c:v>10856</c:v>
                </c:pt>
                <c:pt idx="264">
                  <c:v>10856</c:v>
                </c:pt>
                <c:pt idx="265">
                  <c:v>10856</c:v>
                </c:pt>
                <c:pt idx="266">
                  <c:v>10912</c:v>
                </c:pt>
                <c:pt idx="267">
                  <c:v>10912</c:v>
                </c:pt>
                <c:pt idx="268">
                  <c:v>10912</c:v>
                </c:pt>
                <c:pt idx="269">
                  <c:v>10912</c:v>
                </c:pt>
                <c:pt idx="270">
                  <c:v>11012</c:v>
                </c:pt>
                <c:pt idx="271">
                  <c:v>11012</c:v>
                </c:pt>
                <c:pt idx="272">
                  <c:v>11012</c:v>
                </c:pt>
                <c:pt idx="273">
                  <c:v>11126</c:v>
                </c:pt>
                <c:pt idx="274">
                  <c:v>11126</c:v>
                </c:pt>
                <c:pt idx="275">
                  <c:v>11126</c:v>
                </c:pt>
                <c:pt idx="276">
                  <c:v>11126</c:v>
                </c:pt>
                <c:pt idx="277">
                  <c:v>11361</c:v>
                </c:pt>
                <c:pt idx="278">
                  <c:v>11361</c:v>
                </c:pt>
                <c:pt idx="279">
                  <c:v>11361</c:v>
                </c:pt>
                <c:pt idx="280">
                  <c:v>11651</c:v>
                </c:pt>
                <c:pt idx="281">
                  <c:v>11651</c:v>
                </c:pt>
                <c:pt idx="282">
                  <c:v>11651</c:v>
                </c:pt>
                <c:pt idx="283">
                  <c:v>11651</c:v>
                </c:pt>
                <c:pt idx="284">
                  <c:v>12079</c:v>
                </c:pt>
                <c:pt idx="285">
                  <c:v>12079</c:v>
                </c:pt>
                <c:pt idx="286">
                  <c:v>12079</c:v>
                </c:pt>
                <c:pt idx="287">
                  <c:v>12509</c:v>
                </c:pt>
                <c:pt idx="288">
                  <c:v>12509</c:v>
                </c:pt>
                <c:pt idx="289">
                  <c:v>12509</c:v>
                </c:pt>
                <c:pt idx="290">
                  <c:v>12509</c:v>
                </c:pt>
                <c:pt idx="291">
                  <c:v>13263</c:v>
                </c:pt>
                <c:pt idx="292">
                  <c:v>13263</c:v>
                </c:pt>
                <c:pt idx="293">
                  <c:v>13263</c:v>
                </c:pt>
                <c:pt idx="294">
                  <c:v>13739</c:v>
                </c:pt>
                <c:pt idx="295">
                  <c:v>13739</c:v>
                </c:pt>
                <c:pt idx="296">
                  <c:v>13739</c:v>
                </c:pt>
                <c:pt idx="297">
                  <c:v>13739</c:v>
                </c:pt>
                <c:pt idx="298">
                  <c:v>14530</c:v>
                </c:pt>
                <c:pt idx="299">
                  <c:v>14530</c:v>
                </c:pt>
                <c:pt idx="300">
                  <c:v>14530</c:v>
                </c:pt>
                <c:pt idx="301">
                  <c:v>15287</c:v>
                </c:pt>
                <c:pt idx="302">
                  <c:v>15287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77891</c:v>
                </c:pt>
                <c:pt idx="111">
                  <c:v>83826</c:v>
                </c:pt>
                <c:pt idx="112">
                  <c:v>94265</c:v>
                </c:pt>
                <c:pt idx="113">
                  <c:v>32231</c:v>
                </c:pt>
                <c:pt idx="114">
                  <c:v>12455</c:v>
                </c:pt>
                <c:pt idx="115">
                  <c:v>99864</c:v>
                </c:pt>
                <c:pt idx="116">
                  <c:v>103139</c:v>
                </c:pt>
                <c:pt idx="117">
                  <c:v>103110</c:v>
                </c:pt>
                <c:pt idx="118">
                  <c:v>17898</c:v>
                </c:pt>
                <c:pt idx="119">
                  <c:v>96369</c:v>
                </c:pt>
                <c:pt idx="120">
                  <c:v>35955</c:v>
                </c:pt>
                <c:pt idx="121">
                  <c:v>12975</c:v>
                </c:pt>
                <c:pt idx="122">
                  <c:v>97173</c:v>
                </c:pt>
                <c:pt idx="123">
                  <c:v>101544</c:v>
                </c:pt>
                <c:pt idx="124">
                  <c:v>86431</c:v>
                </c:pt>
                <c:pt idx="125">
                  <c:v>83054</c:v>
                </c:pt>
                <c:pt idx="126">
                  <c:v>92485</c:v>
                </c:pt>
                <c:pt idx="127">
                  <c:v>37746</c:v>
                </c:pt>
                <c:pt idx="128">
                  <c:v>15492</c:v>
                </c:pt>
                <c:pt idx="129">
                  <c:v>17870</c:v>
                </c:pt>
                <c:pt idx="130">
                  <c:v>90292</c:v>
                </c:pt>
                <c:pt idx="131">
                  <c:v>83128</c:v>
                </c:pt>
                <c:pt idx="132">
                  <c:v>76678</c:v>
                </c:pt>
                <c:pt idx="133">
                  <c:v>86572</c:v>
                </c:pt>
                <c:pt idx="134">
                  <c:v>36379</c:v>
                </c:pt>
                <c:pt idx="135">
                  <c:v>13301</c:v>
                </c:pt>
                <c:pt idx="136">
                  <c:v>82145</c:v>
                </c:pt>
                <c:pt idx="137">
                  <c:v>80027</c:v>
                </c:pt>
                <c:pt idx="138">
                  <c:v>74745</c:v>
                </c:pt>
                <c:pt idx="139">
                  <c:v>71371</c:v>
                </c:pt>
                <c:pt idx="140">
                  <c:v>81604</c:v>
                </c:pt>
                <c:pt idx="141">
                  <c:v>35020</c:v>
                </c:pt>
                <c:pt idx="142">
                  <c:v>11761</c:v>
                </c:pt>
                <c:pt idx="143">
                  <c:v>79524</c:v>
                </c:pt>
                <c:pt idx="144">
                  <c:v>78341</c:v>
                </c:pt>
                <c:pt idx="145">
                  <c:v>73469</c:v>
                </c:pt>
                <c:pt idx="146">
                  <c:v>69265</c:v>
                </c:pt>
                <c:pt idx="147">
                  <c:v>84161</c:v>
                </c:pt>
                <c:pt idx="148">
                  <c:v>39783</c:v>
                </c:pt>
                <c:pt idx="149">
                  <c:v>11296</c:v>
                </c:pt>
                <c:pt idx="150">
                  <c:v>86343</c:v>
                </c:pt>
                <c:pt idx="151">
                  <c:v>87140</c:v>
                </c:pt>
                <c:pt idx="152">
                  <c:v>83177</c:v>
                </c:pt>
                <c:pt idx="153">
                  <c:v>71825</c:v>
                </c:pt>
                <c:pt idx="154">
                  <c:v>92780</c:v>
                </c:pt>
                <c:pt idx="155">
                  <c:v>44638</c:v>
                </c:pt>
                <c:pt idx="156">
                  <c:v>14357</c:v>
                </c:pt>
                <c:pt idx="157">
                  <c:v>110593</c:v>
                </c:pt>
                <c:pt idx="158">
                  <c:v>107575</c:v>
                </c:pt>
                <c:pt idx="159">
                  <c:v>103770</c:v>
                </c:pt>
                <c:pt idx="160">
                  <c:v>100000</c:v>
                </c:pt>
                <c:pt idx="161">
                  <c:v>116257</c:v>
                </c:pt>
                <c:pt idx="162">
                  <c:v>52561</c:v>
                </c:pt>
                <c:pt idx="163">
                  <c:v>14776</c:v>
                </c:pt>
                <c:pt idx="164">
                  <c:v>119273</c:v>
                </c:pt>
                <c:pt idx="165">
                  <c:v>118957</c:v>
                </c:pt>
                <c:pt idx="166">
                  <c:v>117344</c:v>
                </c:pt>
                <c:pt idx="167">
                  <c:v>124114</c:v>
                </c:pt>
                <c:pt idx="168">
                  <c:v>139188</c:v>
                </c:pt>
                <c:pt idx="169">
                  <c:v>59141</c:v>
                </c:pt>
                <c:pt idx="170">
                  <c:v>14848</c:v>
                </c:pt>
                <c:pt idx="171">
                  <c:v>142366</c:v>
                </c:pt>
                <c:pt idx="172">
                  <c:v>21132</c:v>
                </c:pt>
                <c:pt idx="173">
                  <c:v>143132</c:v>
                </c:pt>
                <c:pt idx="174">
                  <c:v>151308</c:v>
                </c:pt>
                <c:pt idx="175">
                  <c:v>169145</c:v>
                </c:pt>
                <c:pt idx="176">
                  <c:v>72941</c:v>
                </c:pt>
                <c:pt idx="177">
                  <c:v>20935</c:v>
                </c:pt>
                <c:pt idx="178">
                  <c:v>165004</c:v>
                </c:pt>
                <c:pt idx="179">
                  <c:v>160011</c:v>
                </c:pt>
                <c:pt idx="180">
                  <c:v>159258</c:v>
                </c:pt>
                <c:pt idx="181">
                  <c:v>157388</c:v>
                </c:pt>
                <c:pt idx="182">
                  <c:v>171344</c:v>
                </c:pt>
                <c:pt idx="183">
                  <c:v>77170</c:v>
                </c:pt>
                <c:pt idx="184">
                  <c:v>26058</c:v>
                </c:pt>
                <c:pt idx="185">
                  <c:v>182231</c:v>
                </c:pt>
                <c:pt idx="186">
                  <c:v>185850</c:v>
                </c:pt>
                <c:pt idx="187">
                  <c:v>193220</c:v>
                </c:pt>
                <c:pt idx="188">
                  <c:v>186738</c:v>
                </c:pt>
                <c:pt idx="189">
                  <c:v>194829</c:v>
                </c:pt>
                <c:pt idx="190">
                  <c:v>84764</c:v>
                </c:pt>
                <c:pt idx="191">
                  <c:v>28365</c:v>
                </c:pt>
                <c:pt idx="192">
                  <c:v>197073</c:v>
                </c:pt>
                <c:pt idx="193">
                  <c:v>187306</c:v>
                </c:pt>
                <c:pt idx="194">
                  <c:v>187468</c:v>
                </c:pt>
                <c:pt idx="195">
                  <c:v>191757</c:v>
                </c:pt>
                <c:pt idx="196">
                  <c:v>195092</c:v>
                </c:pt>
                <c:pt idx="197">
                  <c:v>86599</c:v>
                </c:pt>
                <c:pt idx="198">
                  <c:v>29115</c:v>
                </c:pt>
                <c:pt idx="199">
                  <c:v>199557</c:v>
                </c:pt>
                <c:pt idx="200">
                  <c:v>182151</c:v>
                </c:pt>
                <c:pt idx="201">
                  <c:v>189619</c:v>
                </c:pt>
                <c:pt idx="202">
                  <c:v>207302</c:v>
                </c:pt>
                <c:pt idx="203">
                  <c:v>228317</c:v>
                </c:pt>
                <c:pt idx="204">
                  <c:v>45650</c:v>
                </c:pt>
                <c:pt idx="205">
                  <c:v>37402</c:v>
                </c:pt>
                <c:pt idx="206">
                  <c:v>260313</c:v>
                </c:pt>
                <c:pt idx="207">
                  <c:v>248057</c:v>
                </c:pt>
                <c:pt idx="208">
                  <c:v>244847</c:v>
                </c:pt>
                <c:pt idx="209">
                  <c:v>259945</c:v>
                </c:pt>
                <c:pt idx="210">
                  <c:v>280439</c:v>
                </c:pt>
                <c:pt idx="211">
                  <c:v>118790</c:v>
                </c:pt>
                <c:pt idx="212">
                  <c:v>39490</c:v>
                </c:pt>
                <c:pt idx="213">
                  <c:v>311668</c:v>
                </c:pt>
                <c:pt idx="214">
                  <c:v>298686</c:v>
                </c:pt>
                <c:pt idx="215">
                  <c:v>304020</c:v>
                </c:pt>
                <c:pt idx="216">
                  <c:v>326811</c:v>
                </c:pt>
                <c:pt idx="217">
                  <c:v>339204</c:v>
                </c:pt>
                <c:pt idx="218">
                  <c:v>143899</c:v>
                </c:pt>
                <c:pt idx="219">
                  <c:v>46343</c:v>
                </c:pt>
                <c:pt idx="220">
                  <c:v>361737</c:v>
                </c:pt>
                <c:pt idx="221">
                  <c:v>325297</c:v>
                </c:pt>
                <c:pt idx="222">
                  <c:v>323062</c:v>
                </c:pt>
                <c:pt idx="223">
                  <c:v>336309</c:v>
                </c:pt>
                <c:pt idx="224">
                  <c:v>362715</c:v>
                </c:pt>
                <c:pt idx="225">
                  <c:v>157340</c:v>
                </c:pt>
                <c:pt idx="226">
                  <c:v>46279</c:v>
                </c:pt>
                <c:pt idx="227">
                  <c:v>401360</c:v>
                </c:pt>
                <c:pt idx="228">
                  <c:v>402217</c:v>
                </c:pt>
                <c:pt idx="229">
                  <c:v>393540</c:v>
                </c:pt>
                <c:pt idx="230">
                  <c:v>418595</c:v>
                </c:pt>
                <c:pt idx="231">
                  <c:v>436161</c:v>
                </c:pt>
                <c:pt idx="232">
                  <c:v>171216</c:v>
                </c:pt>
                <c:pt idx="233">
                  <c:v>46949</c:v>
                </c:pt>
                <c:pt idx="234">
                  <c:v>450666</c:v>
                </c:pt>
                <c:pt idx="235">
                  <c:v>440517</c:v>
                </c:pt>
                <c:pt idx="236">
                  <c:v>407970</c:v>
                </c:pt>
                <c:pt idx="237">
                  <c:v>399770</c:v>
                </c:pt>
                <c:pt idx="238">
                  <c:v>399615</c:v>
                </c:pt>
                <c:pt idx="239">
                  <c:v>154377</c:v>
                </c:pt>
                <c:pt idx="240">
                  <c:v>46838</c:v>
                </c:pt>
                <c:pt idx="241">
                  <c:v>385242</c:v>
                </c:pt>
                <c:pt idx="242">
                  <c:v>350334</c:v>
                </c:pt>
                <c:pt idx="243">
                  <c:v>319720</c:v>
                </c:pt>
                <c:pt idx="244">
                  <c:v>317592</c:v>
                </c:pt>
                <c:pt idx="245">
                  <c:v>327924</c:v>
                </c:pt>
                <c:pt idx="246">
                  <c:v>133675</c:v>
                </c:pt>
                <c:pt idx="247">
                  <c:v>35306</c:v>
                </c:pt>
                <c:pt idx="248">
                  <c:v>334554</c:v>
                </c:pt>
                <c:pt idx="249">
                  <c:v>300855</c:v>
                </c:pt>
                <c:pt idx="250">
                  <c:v>285814</c:v>
                </c:pt>
                <c:pt idx="251">
                  <c:v>290229</c:v>
                </c:pt>
                <c:pt idx="252">
                  <c:v>317017</c:v>
                </c:pt>
                <c:pt idx="253">
                  <c:v>139180</c:v>
                </c:pt>
                <c:pt idx="254">
                  <c:v>37281</c:v>
                </c:pt>
                <c:pt idx="255">
                  <c:v>358039</c:v>
                </c:pt>
                <c:pt idx="256">
                  <c:v>327835</c:v>
                </c:pt>
                <c:pt idx="257">
                  <c:v>321236</c:v>
                </c:pt>
                <c:pt idx="258">
                  <c:v>345241</c:v>
                </c:pt>
                <c:pt idx="259">
                  <c:v>388827</c:v>
                </c:pt>
                <c:pt idx="260">
                  <c:v>175413</c:v>
                </c:pt>
                <c:pt idx="261">
                  <c:v>47378</c:v>
                </c:pt>
                <c:pt idx="262">
                  <c:v>441922</c:v>
                </c:pt>
                <c:pt idx="263">
                  <c:v>407901</c:v>
                </c:pt>
                <c:pt idx="264">
                  <c:v>413209</c:v>
                </c:pt>
                <c:pt idx="265">
                  <c:v>442166</c:v>
                </c:pt>
                <c:pt idx="266">
                  <c:v>477343</c:v>
                </c:pt>
                <c:pt idx="267">
                  <c:v>212264</c:v>
                </c:pt>
                <c:pt idx="268">
                  <c:v>59205</c:v>
                </c:pt>
                <c:pt idx="269">
                  <c:v>516893</c:v>
                </c:pt>
                <c:pt idx="270">
                  <c:v>467691</c:v>
                </c:pt>
                <c:pt idx="271">
                  <c:v>477636</c:v>
                </c:pt>
                <c:pt idx="272">
                  <c:v>511371</c:v>
                </c:pt>
                <c:pt idx="273">
                  <c:v>563067</c:v>
                </c:pt>
                <c:pt idx="274">
                  <c:v>247389</c:v>
                </c:pt>
                <c:pt idx="275">
                  <c:v>67917</c:v>
                </c:pt>
                <c:pt idx="276">
                  <c:v>620581</c:v>
                </c:pt>
                <c:pt idx="277">
                  <c:v>556373</c:v>
                </c:pt>
                <c:pt idx="278">
                  <c:v>534151</c:v>
                </c:pt>
                <c:pt idx="279">
                  <c:v>538427</c:v>
                </c:pt>
                <c:pt idx="280">
                  <c:v>581567</c:v>
                </c:pt>
                <c:pt idx="281">
                  <c:v>258490</c:v>
                </c:pt>
                <c:pt idx="282">
                  <c:v>65820</c:v>
                </c:pt>
                <c:pt idx="283">
                  <c:v>627061</c:v>
                </c:pt>
                <c:pt idx="284">
                  <c:v>545834</c:v>
                </c:pt>
                <c:pt idx="285">
                  <c:v>496541</c:v>
                </c:pt>
                <c:pt idx="286">
                  <c:v>505650</c:v>
                </c:pt>
                <c:pt idx="287">
                  <c:v>519946</c:v>
                </c:pt>
                <c:pt idx="288">
                  <c:v>211614</c:v>
                </c:pt>
                <c:pt idx="289">
                  <c:v>46908</c:v>
                </c:pt>
                <c:pt idx="290">
                  <c:v>518334</c:v>
                </c:pt>
                <c:pt idx="291">
                  <c:v>449061</c:v>
                </c:pt>
                <c:pt idx="292">
                  <c:v>65518</c:v>
                </c:pt>
                <c:pt idx="293">
                  <c:v>441288</c:v>
                </c:pt>
                <c:pt idx="294">
                  <c:v>394540</c:v>
                </c:pt>
                <c:pt idx="295">
                  <c:v>153476</c:v>
                </c:pt>
                <c:pt idx="296">
                  <c:v>33230</c:v>
                </c:pt>
                <c:pt idx="297">
                  <c:v>363727</c:v>
                </c:pt>
                <c:pt idx="298">
                  <c:v>290915</c:v>
                </c:pt>
                <c:pt idx="299">
                  <c:v>245324</c:v>
                </c:pt>
                <c:pt idx="300">
                  <c:v>247327</c:v>
                </c:pt>
                <c:pt idx="301">
                  <c:v>268014</c:v>
                </c:pt>
                <c:pt idx="302">
                  <c:v>112825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1792</c:v>
                </c:pt>
                <c:pt idx="111">
                  <c:v>2006</c:v>
                </c:pt>
                <c:pt idx="112">
                  <c:v>2085</c:v>
                </c:pt>
                <c:pt idx="113">
                  <c:v>584</c:v>
                </c:pt>
                <c:pt idx="114">
                  <c:v>280</c:v>
                </c:pt>
                <c:pt idx="115">
                  <c:v>2247</c:v>
                </c:pt>
                <c:pt idx="116">
                  <c:v>2104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534</c:v>
                </c:pt>
                <c:pt idx="121">
                  <c:v>278</c:v>
                </c:pt>
                <c:pt idx="122">
                  <c:v>1414</c:v>
                </c:pt>
                <c:pt idx="123">
                  <c:v>1524</c:v>
                </c:pt>
                <c:pt idx="124">
                  <c:v>1460</c:v>
                </c:pt>
                <c:pt idx="125">
                  <c:v>1274</c:v>
                </c:pt>
                <c:pt idx="126">
                  <c:v>1142</c:v>
                </c:pt>
                <c:pt idx="127">
                  <c:v>684</c:v>
                </c:pt>
                <c:pt idx="128">
                  <c:v>372</c:v>
                </c:pt>
                <c:pt idx="129">
                  <c:v>318</c:v>
                </c:pt>
                <c:pt idx="130">
                  <c:v>1453</c:v>
                </c:pt>
                <c:pt idx="131">
                  <c:v>1304</c:v>
                </c:pt>
                <c:pt idx="132">
                  <c:v>1251</c:v>
                </c:pt>
                <c:pt idx="133">
                  <c:v>1100</c:v>
                </c:pt>
                <c:pt idx="134">
                  <c:v>565</c:v>
                </c:pt>
                <c:pt idx="135">
                  <c:v>236</c:v>
                </c:pt>
                <c:pt idx="136">
                  <c:v>1126</c:v>
                </c:pt>
                <c:pt idx="137">
                  <c:v>1120</c:v>
                </c:pt>
                <c:pt idx="138">
                  <c:v>1108</c:v>
                </c:pt>
                <c:pt idx="139">
                  <c:v>1254</c:v>
                </c:pt>
                <c:pt idx="140">
                  <c:v>1199</c:v>
                </c:pt>
                <c:pt idx="141">
                  <c:v>388</c:v>
                </c:pt>
                <c:pt idx="142">
                  <c:v>236</c:v>
                </c:pt>
                <c:pt idx="143">
                  <c:v>1004</c:v>
                </c:pt>
                <c:pt idx="144">
                  <c:v>1142</c:v>
                </c:pt>
                <c:pt idx="145">
                  <c:v>1492</c:v>
                </c:pt>
                <c:pt idx="146">
                  <c:v>1161</c:v>
                </c:pt>
                <c:pt idx="147">
                  <c:v>1399</c:v>
                </c:pt>
                <c:pt idx="148">
                  <c:v>702</c:v>
                </c:pt>
                <c:pt idx="149">
                  <c:v>226</c:v>
                </c:pt>
                <c:pt idx="150">
                  <c:v>1206</c:v>
                </c:pt>
                <c:pt idx="151">
                  <c:v>1318</c:v>
                </c:pt>
                <c:pt idx="152">
                  <c:v>1343</c:v>
                </c:pt>
                <c:pt idx="153">
                  <c:v>1020</c:v>
                </c:pt>
                <c:pt idx="154">
                  <c:v>1157</c:v>
                </c:pt>
                <c:pt idx="155">
                  <c:v>678</c:v>
                </c:pt>
                <c:pt idx="156">
                  <c:v>430</c:v>
                </c:pt>
                <c:pt idx="157">
                  <c:v>1351</c:v>
                </c:pt>
                <c:pt idx="158">
                  <c:v>1432</c:v>
                </c:pt>
                <c:pt idx="159">
                  <c:v>1259</c:v>
                </c:pt>
                <c:pt idx="160">
                  <c:v>1181</c:v>
                </c:pt>
                <c:pt idx="161">
                  <c:v>1490</c:v>
                </c:pt>
                <c:pt idx="162">
                  <c:v>705</c:v>
                </c:pt>
                <c:pt idx="163">
                  <c:v>206</c:v>
                </c:pt>
                <c:pt idx="164">
                  <c:v>1362</c:v>
                </c:pt>
                <c:pt idx="165">
                  <c:v>1140</c:v>
                </c:pt>
                <c:pt idx="166">
                  <c:v>1408</c:v>
                </c:pt>
                <c:pt idx="167">
                  <c:v>1414</c:v>
                </c:pt>
                <c:pt idx="168">
                  <c:v>1706</c:v>
                </c:pt>
                <c:pt idx="169">
                  <c:v>706</c:v>
                </c:pt>
                <c:pt idx="170">
                  <c:v>232</c:v>
                </c:pt>
                <c:pt idx="171">
                  <c:v>1758</c:v>
                </c:pt>
                <c:pt idx="172">
                  <c:v>366</c:v>
                </c:pt>
                <c:pt idx="173">
                  <c:v>1711</c:v>
                </c:pt>
                <c:pt idx="174">
                  <c:v>1954</c:v>
                </c:pt>
                <c:pt idx="175">
                  <c:v>1917</c:v>
                </c:pt>
                <c:pt idx="176">
                  <c:v>891</c:v>
                </c:pt>
                <c:pt idx="177">
                  <c:v>382</c:v>
                </c:pt>
                <c:pt idx="178">
                  <c:v>2072</c:v>
                </c:pt>
                <c:pt idx="179">
                  <c:v>2191</c:v>
                </c:pt>
                <c:pt idx="180">
                  <c:v>2348</c:v>
                </c:pt>
                <c:pt idx="181">
                  <c:v>2297</c:v>
                </c:pt>
                <c:pt idx="182">
                  <c:v>2551</c:v>
                </c:pt>
                <c:pt idx="183">
                  <c:v>1254</c:v>
                </c:pt>
                <c:pt idx="184">
                  <c:v>528</c:v>
                </c:pt>
                <c:pt idx="185">
                  <c:v>2859</c:v>
                </c:pt>
                <c:pt idx="186">
                  <c:v>2728</c:v>
                </c:pt>
                <c:pt idx="187">
                  <c:v>2946</c:v>
                </c:pt>
                <c:pt idx="188">
                  <c:v>3102</c:v>
                </c:pt>
                <c:pt idx="189">
                  <c:v>3276</c:v>
                </c:pt>
                <c:pt idx="190">
                  <c:v>1587</c:v>
                </c:pt>
                <c:pt idx="191">
                  <c:v>497</c:v>
                </c:pt>
                <c:pt idx="192">
                  <c:v>4039</c:v>
                </c:pt>
                <c:pt idx="193">
                  <c:v>4021</c:v>
                </c:pt>
                <c:pt idx="194">
                  <c:v>3926</c:v>
                </c:pt>
                <c:pt idx="195">
                  <c:v>4317</c:v>
                </c:pt>
                <c:pt idx="196">
                  <c:v>4598</c:v>
                </c:pt>
                <c:pt idx="197">
                  <c:v>2012</c:v>
                </c:pt>
                <c:pt idx="198">
                  <c:v>882</c:v>
                </c:pt>
                <c:pt idx="199">
                  <c:v>5672</c:v>
                </c:pt>
                <c:pt idx="200">
                  <c:v>5385</c:v>
                </c:pt>
                <c:pt idx="201">
                  <c:v>5786</c:v>
                </c:pt>
                <c:pt idx="202">
                  <c:v>7089</c:v>
                </c:pt>
                <c:pt idx="203">
                  <c:v>7766</c:v>
                </c:pt>
                <c:pt idx="204">
                  <c:v>1536</c:v>
                </c:pt>
                <c:pt idx="205">
                  <c:v>1378</c:v>
                </c:pt>
                <c:pt idx="206">
                  <c:v>10040</c:v>
                </c:pt>
                <c:pt idx="207">
                  <c:v>9464</c:v>
                </c:pt>
                <c:pt idx="208">
                  <c:v>9698</c:v>
                </c:pt>
                <c:pt idx="209">
                  <c:v>10267</c:v>
                </c:pt>
                <c:pt idx="210">
                  <c:v>10269</c:v>
                </c:pt>
                <c:pt idx="211">
                  <c:v>4474</c:v>
                </c:pt>
                <c:pt idx="212">
                  <c:v>2012</c:v>
                </c:pt>
                <c:pt idx="213">
                  <c:v>13961</c:v>
                </c:pt>
                <c:pt idx="214">
                  <c:v>13592</c:v>
                </c:pt>
                <c:pt idx="215">
                  <c:v>13339</c:v>
                </c:pt>
                <c:pt idx="216">
                  <c:v>14808</c:v>
                </c:pt>
                <c:pt idx="217">
                  <c:v>15238</c:v>
                </c:pt>
                <c:pt idx="218">
                  <c:v>6040</c:v>
                </c:pt>
                <c:pt idx="219">
                  <c:v>2633</c:v>
                </c:pt>
                <c:pt idx="220">
                  <c:v>18966</c:v>
                </c:pt>
                <c:pt idx="221">
                  <c:v>17709</c:v>
                </c:pt>
                <c:pt idx="222">
                  <c:v>18146</c:v>
                </c:pt>
                <c:pt idx="223">
                  <c:v>19532</c:v>
                </c:pt>
                <c:pt idx="224">
                  <c:v>20176</c:v>
                </c:pt>
                <c:pt idx="225">
                  <c:v>8104</c:v>
                </c:pt>
                <c:pt idx="226">
                  <c:v>2942</c:v>
                </c:pt>
                <c:pt idx="227">
                  <c:v>24530</c:v>
                </c:pt>
                <c:pt idx="228">
                  <c:v>23323</c:v>
                </c:pt>
                <c:pt idx="229">
                  <c:v>22673</c:v>
                </c:pt>
                <c:pt idx="230">
                  <c:v>24106</c:v>
                </c:pt>
                <c:pt idx="231">
                  <c:v>22562</c:v>
                </c:pt>
                <c:pt idx="232">
                  <c:v>8982</c:v>
                </c:pt>
                <c:pt idx="233">
                  <c:v>3127</c:v>
                </c:pt>
                <c:pt idx="234">
                  <c:v>29463</c:v>
                </c:pt>
                <c:pt idx="235">
                  <c:v>27061</c:v>
                </c:pt>
                <c:pt idx="236">
                  <c:v>26912</c:v>
                </c:pt>
                <c:pt idx="237">
                  <c:v>27470</c:v>
                </c:pt>
                <c:pt idx="238">
                  <c:v>26566</c:v>
                </c:pt>
                <c:pt idx="239">
                  <c:v>10419</c:v>
                </c:pt>
                <c:pt idx="240">
                  <c:v>3601</c:v>
                </c:pt>
                <c:pt idx="241">
                  <c:v>31295</c:v>
                </c:pt>
                <c:pt idx="242">
                  <c:v>28421</c:v>
                </c:pt>
                <c:pt idx="243">
                  <c:v>26010</c:v>
                </c:pt>
                <c:pt idx="244">
                  <c:v>25447</c:v>
                </c:pt>
                <c:pt idx="245">
                  <c:v>24554</c:v>
                </c:pt>
                <c:pt idx="246">
                  <c:v>9602</c:v>
                </c:pt>
                <c:pt idx="247">
                  <c:v>2767</c:v>
                </c:pt>
                <c:pt idx="248">
                  <c:v>27453</c:v>
                </c:pt>
                <c:pt idx="249">
                  <c:v>25570</c:v>
                </c:pt>
                <c:pt idx="250">
                  <c:v>26660</c:v>
                </c:pt>
                <c:pt idx="251">
                  <c:v>29251</c:v>
                </c:pt>
                <c:pt idx="252">
                  <c:v>32381</c:v>
                </c:pt>
                <c:pt idx="253">
                  <c:v>14436</c:v>
                </c:pt>
                <c:pt idx="254">
                  <c:v>3956</c:v>
                </c:pt>
                <c:pt idx="255">
                  <c:v>42863</c:v>
                </c:pt>
                <c:pt idx="256">
                  <c:v>39294</c:v>
                </c:pt>
                <c:pt idx="257">
                  <c:v>41415</c:v>
                </c:pt>
                <c:pt idx="258">
                  <c:v>45032</c:v>
                </c:pt>
                <c:pt idx="259">
                  <c:v>48114</c:v>
                </c:pt>
                <c:pt idx="260">
                  <c:v>22615</c:v>
                </c:pt>
                <c:pt idx="261">
                  <c:v>6432</c:v>
                </c:pt>
                <c:pt idx="262">
                  <c:v>63388</c:v>
                </c:pt>
                <c:pt idx="263">
                  <c:v>57119</c:v>
                </c:pt>
                <c:pt idx="264">
                  <c:v>57556</c:v>
                </c:pt>
                <c:pt idx="265">
                  <c:v>64006</c:v>
                </c:pt>
                <c:pt idx="266">
                  <c:v>67172</c:v>
                </c:pt>
                <c:pt idx="267">
                  <c:v>30544</c:v>
                </c:pt>
                <c:pt idx="268">
                  <c:v>9397</c:v>
                </c:pt>
                <c:pt idx="269">
                  <c:v>90447</c:v>
                </c:pt>
                <c:pt idx="270">
                  <c:v>88469</c:v>
                </c:pt>
                <c:pt idx="271">
                  <c:v>93312</c:v>
                </c:pt>
                <c:pt idx="272">
                  <c:v>102035</c:v>
                </c:pt>
                <c:pt idx="273">
                  <c:v>110568</c:v>
                </c:pt>
                <c:pt idx="274">
                  <c:v>50229</c:v>
                </c:pt>
                <c:pt idx="275">
                  <c:v>14594</c:v>
                </c:pt>
                <c:pt idx="276">
                  <c:v>137255</c:v>
                </c:pt>
                <c:pt idx="277">
                  <c:v>122737</c:v>
                </c:pt>
                <c:pt idx="278">
                  <c:v>113671</c:v>
                </c:pt>
                <c:pt idx="279">
                  <c:v>112117</c:v>
                </c:pt>
                <c:pt idx="280">
                  <c:v>116812</c:v>
                </c:pt>
                <c:pt idx="281">
                  <c:v>52400</c:v>
                </c:pt>
                <c:pt idx="282">
                  <c:v>13833</c:v>
                </c:pt>
                <c:pt idx="283">
                  <c:v>139660</c:v>
                </c:pt>
                <c:pt idx="284">
                  <c:v>117842</c:v>
                </c:pt>
                <c:pt idx="285">
                  <c:v>99921</c:v>
                </c:pt>
                <c:pt idx="286">
                  <c:v>93426</c:v>
                </c:pt>
                <c:pt idx="287">
                  <c:v>89476</c:v>
                </c:pt>
                <c:pt idx="288">
                  <c:v>35529</c:v>
                </c:pt>
                <c:pt idx="289">
                  <c:v>8646</c:v>
                </c:pt>
                <c:pt idx="290">
                  <c:v>94496</c:v>
                </c:pt>
                <c:pt idx="291">
                  <c:v>74091</c:v>
                </c:pt>
                <c:pt idx="292">
                  <c:v>10579</c:v>
                </c:pt>
                <c:pt idx="293">
                  <c:v>72327</c:v>
                </c:pt>
                <c:pt idx="294">
                  <c:v>57171</c:v>
                </c:pt>
                <c:pt idx="295">
                  <c:v>21446</c:v>
                </c:pt>
                <c:pt idx="296">
                  <c:v>5231</c:v>
                </c:pt>
                <c:pt idx="297">
                  <c:v>57037</c:v>
                </c:pt>
                <c:pt idx="298">
                  <c:v>40400</c:v>
                </c:pt>
                <c:pt idx="299">
                  <c:v>32053</c:v>
                </c:pt>
                <c:pt idx="300">
                  <c:v>30762</c:v>
                </c:pt>
                <c:pt idx="301">
                  <c:v>28738</c:v>
                </c:pt>
                <c:pt idx="302">
                  <c:v>11504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/>
              <a:t>Evolution comparée hospitalisation/réanimation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nationale'!$G$2:$G$304</c:f>
              <c:numCache>
                <c:formatCode>#,##0</c:formatCode>
                <c:ptCount val="303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  <c:pt idx="279">
                  <c:v>2607</c:v>
                </c:pt>
                <c:pt idx="280">
                  <c:v>2563</c:v>
                </c:pt>
                <c:pt idx="281">
                  <c:v>2274</c:v>
                </c:pt>
                <c:pt idx="282">
                  <c:v>1883</c:v>
                </c:pt>
                <c:pt idx="283">
                  <c:v>2547</c:v>
                </c:pt>
                <c:pt idx="284">
                  <c:v>3311</c:v>
                </c:pt>
                <c:pt idx="285">
                  <c:v>3681</c:v>
                </c:pt>
                <c:pt idx="286">
                  <c:v>2989</c:v>
                </c:pt>
                <c:pt idx="287">
                  <c:v>3140</c:v>
                </c:pt>
                <c:pt idx="288">
                  <c:v>2458</c:v>
                </c:pt>
                <c:pt idx="289">
                  <c:v>1814</c:v>
                </c:pt>
                <c:pt idx="290">
                  <c:v>2670</c:v>
                </c:pt>
                <c:pt idx="291">
                  <c:v>3169</c:v>
                </c:pt>
                <c:pt idx="292">
                  <c:v>2588</c:v>
                </c:pt>
                <c:pt idx="293">
                  <c:v>2366</c:v>
                </c:pt>
                <c:pt idx="294">
                  <c:v>2830</c:v>
                </c:pt>
                <c:pt idx="295">
                  <c:v>2194</c:v>
                </c:pt>
                <c:pt idx="296">
                  <c:v>2194</c:v>
                </c:pt>
                <c:pt idx="297">
                  <c:v>2064</c:v>
                </c:pt>
                <c:pt idx="298">
                  <c:v>2505</c:v>
                </c:pt>
                <c:pt idx="299">
                  <c:v>2428</c:v>
                </c:pt>
                <c:pt idx="300">
                  <c:v>2213</c:v>
                </c:pt>
                <c:pt idx="301">
                  <c:v>1962</c:v>
                </c:pt>
                <c:pt idx="302">
                  <c:v>1509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3FB-A149-39734CC7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Evolution comparée réanimation/décès à l'hopital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nationale'!$J$2:$J$304</c:f>
              <c:numCache>
                <c:formatCode>#,##0</c:formatCode>
                <c:ptCount val="303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  <c:pt idx="279">
                  <c:v>395</c:v>
                </c:pt>
                <c:pt idx="280">
                  <c:v>422</c:v>
                </c:pt>
                <c:pt idx="281">
                  <c:v>339</c:v>
                </c:pt>
                <c:pt idx="282">
                  <c:v>289</c:v>
                </c:pt>
                <c:pt idx="283">
                  <c:v>430</c:v>
                </c:pt>
                <c:pt idx="284">
                  <c:v>469</c:v>
                </c:pt>
                <c:pt idx="285">
                  <c:v>540</c:v>
                </c:pt>
                <c:pt idx="286">
                  <c:v>447</c:v>
                </c:pt>
                <c:pt idx="287">
                  <c:v>434</c:v>
                </c:pt>
                <c:pt idx="288">
                  <c:v>394</c:v>
                </c:pt>
                <c:pt idx="289">
                  <c:v>323</c:v>
                </c:pt>
                <c:pt idx="290">
                  <c:v>484</c:v>
                </c:pt>
                <c:pt idx="291">
                  <c:v>473</c:v>
                </c:pt>
                <c:pt idx="292">
                  <c:v>351</c:v>
                </c:pt>
                <c:pt idx="293">
                  <c:v>386</c:v>
                </c:pt>
                <c:pt idx="294">
                  <c:v>471</c:v>
                </c:pt>
                <c:pt idx="295">
                  <c:v>326</c:v>
                </c:pt>
                <c:pt idx="296">
                  <c:v>270</c:v>
                </c:pt>
                <c:pt idx="297">
                  <c:v>366</c:v>
                </c:pt>
                <c:pt idx="298">
                  <c:v>382</c:v>
                </c:pt>
                <c:pt idx="299">
                  <c:v>357</c:v>
                </c:pt>
                <c:pt idx="300">
                  <c:v>311</c:v>
                </c:pt>
                <c:pt idx="301">
                  <c:v>263</c:v>
                </c:pt>
                <c:pt idx="302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1268687"/>
        <c:axId val="1099217903"/>
      </c:lineChart>
      <c:lineChart>
        <c:grouping val="standard"/>
        <c:varyColors val="0"/>
        <c:ser>
          <c:idx val="1"/>
          <c:order val="1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'Evolution nationale'!$A$2:$A$304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'Evolution nationale'!$K$2:$K$304</c:f>
              <c:numCache>
                <c:formatCode>#,##0</c:formatCode>
                <c:ptCount val="30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47</c:v>
                </c:pt>
                <c:pt idx="253">
                  <c:v>43</c:v>
                </c:pt>
                <c:pt idx="254">
                  <c:v>32</c:v>
                </c:pt>
                <c:pt idx="255">
                  <c:v>69</c:v>
                </c:pt>
                <c:pt idx="256">
                  <c:v>62</c:v>
                </c:pt>
                <c:pt idx="257">
                  <c:v>80</c:v>
                </c:pt>
                <c:pt idx="258">
                  <c:v>76</c:v>
                </c:pt>
                <c:pt idx="259">
                  <c:v>62</c:v>
                </c:pt>
                <c:pt idx="260">
                  <c:v>54</c:v>
                </c:pt>
                <c:pt idx="261">
                  <c:v>46</c:v>
                </c:pt>
                <c:pt idx="262">
                  <c:v>95</c:v>
                </c:pt>
                <c:pt idx="263">
                  <c:v>84</c:v>
                </c:pt>
                <c:pt idx="264">
                  <c:v>104</c:v>
                </c:pt>
                <c:pt idx="265">
                  <c:v>88</c:v>
                </c:pt>
                <c:pt idx="266">
                  <c:v>122</c:v>
                </c:pt>
                <c:pt idx="267">
                  <c:v>89</c:v>
                </c:pt>
                <c:pt idx="268">
                  <c:v>85</c:v>
                </c:pt>
                <c:pt idx="269">
                  <c:v>146</c:v>
                </c:pt>
                <c:pt idx="270">
                  <c:v>162</c:v>
                </c:pt>
                <c:pt idx="271">
                  <c:v>163</c:v>
                </c:pt>
                <c:pt idx="272">
                  <c:v>162</c:v>
                </c:pt>
                <c:pt idx="273">
                  <c:v>184</c:v>
                </c:pt>
                <c:pt idx="274">
                  <c:v>137</c:v>
                </c:pt>
                <c:pt idx="275">
                  <c:v>116</c:v>
                </c:pt>
                <c:pt idx="276">
                  <c:v>257</c:v>
                </c:pt>
                <c:pt idx="277">
                  <c:v>288</c:v>
                </c:pt>
                <c:pt idx="278">
                  <c:v>244</c:v>
                </c:pt>
                <c:pt idx="279">
                  <c:v>235</c:v>
                </c:pt>
                <c:pt idx="280">
                  <c:v>255</c:v>
                </c:pt>
                <c:pt idx="281">
                  <c:v>223</c:v>
                </c:pt>
                <c:pt idx="282">
                  <c:v>231</c:v>
                </c:pt>
                <c:pt idx="283">
                  <c:v>416</c:v>
                </c:pt>
                <c:pt idx="284">
                  <c:v>426</c:v>
                </c:pt>
                <c:pt idx="285">
                  <c:v>385</c:v>
                </c:pt>
                <c:pt idx="286">
                  <c:v>363</c:v>
                </c:pt>
                <c:pt idx="287">
                  <c:v>398</c:v>
                </c:pt>
                <c:pt idx="288">
                  <c:v>328</c:v>
                </c:pt>
                <c:pt idx="289">
                  <c:v>270</c:v>
                </c:pt>
                <c:pt idx="290">
                  <c:v>548</c:v>
                </c:pt>
                <c:pt idx="291">
                  <c:v>466</c:v>
                </c:pt>
                <c:pt idx="292">
                  <c:v>328</c:v>
                </c:pt>
                <c:pt idx="293">
                  <c:v>425</c:v>
                </c:pt>
                <c:pt idx="294">
                  <c:v>456</c:v>
                </c:pt>
                <c:pt idx="295">
                  <c:v>354</c:v>
                </c:pt>
                <c:pt idx="296">
                  <c:v>302</c:v>
                </c:pt>
                <c:pt idx="297">
                  <c:v>506</c:v>
                </c:pt>
                <c:pt idx="298">
                  <c:v>428</c:v>
                </c:pt>
                <c:pt idx="299">
                  <c:v>425</c:v>
                </c:pt>
                <c:pt idx="300">
                  <c:v>429</c:v>
                </c:pt>
                <c:pt idx="301">
                  <c:v>381</c:v>
                </c:pt>
                <c:pt idx="30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AE-4358-BEF7-F72D56FEA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812271"/>
        <c:axId val="1099180047"/>
      </c:lineChart>
      <c:dateAx>
        <c:axId val="1341268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9217903"/>
        <c:crosses val="autoZero"/>
        <c:auto val="1"/>
        <c:lblOffset val="100"/>
        <c:baseTimeUnit val="days"/>
      </c:dateAx>
      <c:valAx>
        <c:axId val="109921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1268687"/>
        <c:crosses val="autoZero"/>
        <c:crossBetween val="between"/>
      </c:valAx>
      <c:valAx>
        <c:axId val="109918004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4812271"/>
        <c:crosses val="max"/>
        <c:crossBetween val="between"/>
      </c:valAx>
      <c:dateAx>
        <c:axId val="133481227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099180047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12987.666666666666</c:v>
                </c:pt>
                <c:pt idx="252">
                  <c:v>14363.333333333334</c:v>
                </c:pt>
                <c:pt idx="253">
                  <c:v>13895</c:v>
                </c:pt>
                <c:pt idx="254">
                  <c:v>11540.333333333334</c:v>
                </c:pt>
                <c:pt idx="255">
                  <c:v>9379.3333333333339</c:v>
                </c:pt>
                <c:pt idx="256">
                  <c:v>11439.666666666666</c:v>
                </c:pt>
                <c:pt idx="257">
                  <c:v>15788</c:v>
                </c:pt>
                <c:pt idx="258">
                  <c:v>19071.333333333332</c:v>
                </c:pt>
                <c:pt idx="259">
                  <c:v>21788</c:v>
                </c:pt>
                <c:pt idx="260">
                  <c:v>20821</c:v>
                </c:pt>
                <c:pt idx="261">
                  <c:v>17167.333333333332</c:v>
                </c:pt>
                <c:pt idx="262">
                  <c:v>12533</c:v>
                </c:pt>
                <c:pt idx="263">
                  <c:v>14987.333333333334</c:v>
                </c:pt>
                <c:pt idx="264">
                  <c:v>22068.333333333332</c:v>
                </c:pt>
                <c:pt idx="265">
                  <c:v>26099.333333333332</c:v>
                </c:pt>
                <c:pt idx="266">
                  <c:v>29378</c:v>
                </c:pt>
                <c:pt idx="267">
                  <c:v>29116.666666666668</c:v>
                </c:pt>
                <c:pt idx="268">
                  <c:v>25169</c:v>
                </c:pt>
                <c:pt idx="269">
                  <c:v>21182.666666666668</c:v>
                </c:pt>
                <c:pt idx="270">
                  <c:v>20129</c:v>
                </c:pt>
                <c:pt idx="271">
                  <c:v>29588.666666666668</c:v>
                </c:pt>
                <c:pt idx="272">
                  <c:v>36776.666666666664</c:v>
                </c:pt>
                <c:pt idx="273">
                  <c:v>43025.333333333336</c:v>
                </c:pt>
                <c:pt idx="274">
                  <c:v>46488</c:v>
                </c:pt>
                <c:pt idx="275">
                  <c:v>41401</c:v>
                </c:pt>
                <c:pt idx="276">
                  <c:v>37399.333333333336</c:v>
                </c:pt>
                <c:pt idx="277">
                  <c:v>32208.333333333332</c:v>
                </c:pt>
                <c:pt idx="278">
                  <c:v>39163.666666666664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86</c:v>
                </c:pt>
                <c:pt idx="252">
                  <c:v>56</c:v>
                </c:pt>
                <c:pt idx="253">
                  <c:v>110</c:v>
                </c:pt>
                <c:pt idx="254">
                  <c:v>178.66666666666666</c:v>
                </c:pt>
                <c:pt idx="255">
                  <c:v>212.33333333333334</c:v>
                </c:pt>
                <c:pt idx="256">
                  <c:v>183.33333333333334</c:v>
                </c:pt>
                <c:pt idx="257">
                  <c:v>109</c:v>
                </c:pt>
                <c:pt idx="258">
                  <c:v>155.33333333333334</c:v>
                </c:pt>
                <c:pt idx="259">
                  <c:v>154</c:v>
                </c:pt>
                <c:pt idx="260">
                  <c:v>209.33333333333334</c:v>
                </c:pt>
                <c:pt idx="261">
                  <c:v>276</c:v>
                </c:pt>
                <c:pt idx="262">
                  <c:v>317.33333333333331</c:v>
                </c:pt>
                <c:pt idx="263">
                  <c:v>314</c:v>
                </c:pt>
                <c:pt idx="264">
                  <c:v>304.33333333333331</c:v>
                </c:pt>
                <c:pt idx="265">
                  <c:v>364.33333333333331</c:v>
                </c:pt>
                <c:pt idx="266">
                  <c:v>408.66666666666669</c:v>
                </c:pt>
                <c:pt idx="267">
                  <c:v>437.66666666666669</c:v>
                </c:pt>
                <c:pt idx="268">
                  <c:v>539.66666666666663</c:v>
                </c:pt>
                <c:pt idx="269">
                  <c:v>678.66666666666663</c:v>
                </c:pt>
                <c:pt idx="270">
                  <c:v>755</c:v>
                </c:pt>
                <c:pt idx="271">
                  <c:v>789.66666666666663</c:v>
                </c:pt>
                <c:pt idx="272">
                  <c:v>850</c:v>
                </c:pt>
                <c:pt idx="273">
                  <c:v>825</c:v>
                </c:pt>
                <c:pt idx="274">
                  <c:v>815</c:v>
                </c:pt>
                <c:pt idx="275">
                  <c:v>925.33333333333337</c:v>
                </c:pt>
                <c:pt idx="276">
                  <c:v>1106</c:v>
                </c:pt>
                <c:pt idx="277">
                  <c:v>1243.3333333333333</c:v>
                </c:pt>
                <c:pt idx="278">
                  <c:v>1133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665.66666666666663</c:v>
                </c:pt>
                <c:pt idx="252">
                  <c:v>626.33333333333337</c:v>
                </c:pt>
                <c:pt idx="253">
                  <c:v>557</c:v>
                </c:pt>
                <c:pt idx="254">
                  <c:v>553.33333333333337</c:v>
                </c:pt>
                <c:pt idx="255">
                  <c:v>652.33333333333337</c:v>
                </c:pt>
                <c:pt idx="256">
                  <c:v>776</c:v>
                </c:pt>
                <c:pt idx="257">
                  <c:v>776.33333333333337</c:v>
                </c:pt>
                <c:pt idx="258">
                  <c:v>782.66666666666663</c:v>
                </c:pt>
                <c:pt idx="259">
                  <c:v>751</c:v>
                </c:pt>
                <c:pt idx="260">
                  <c:v>681.66666666666663</c:v>
                </c:pt>
                <c:pt idx="261">
                  <c:v>704.33333333333337</c:v>
                </c:pt>
                <c:pt idx="262">
                  <c:v>862.33333333333337</c:v>
                </c:pt>
                <c:pt idx="263">
                  <c:v>1072.3333333333333</c:v>
                </c:pt>
                <c:pt idx="264">
                  <c:v>1169.3333333333333</c:v>
                </c:pt>
                <c:pt idx="265">
                  <c:v>1188.3333333333333</c:v>
                </c:pt>
                <c:pt idx="266">
                  <c:v>1233.6666666666667</c:v>
                </c:pt>
                <c:pt idx="267">
                  <c:v>1279</c:v>
                </c:pt>
                <c:pt idx="268">
                  <c:v>1345.3333333333333</c:v>
                </c:pt>
                <c:pt idx="269">
                  <c:v>1570.3333333333333</c:v>
                </c:pt>
                <c:pt idx="270">
                  <c:v>1707.3333333333333</c:v>
                </c:pt>
                <c:pt idx="271">
                  <c:v>1898.6666666666667</c:v>
                </c:pt>
                <c:pt idx="272">
                  <c:v>1947.6666666666667</c:v>
                </c:pt>
                <c:pt idx="273">
                  <c:v>2196.3333333333335</c:v>
                </c:pt>
                <c:pt idx="274">
                  <c:v>1963</c:v>
                </c:pt>
                <c:pt idx="275">
                  <c:v>2037.3333333333333</c:v>
                </c:pt>
                <c:pt idx="276">
                  <c:v>2200</c:v>
                </c:pt>
                <c:pt idx="277">
                  <c:v>2707.6666666666665</c:v>
                </c:pt>
                <c:pt idx="278">
                  <c:v>2805.3333333333335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483.66666666666669</c:v>
                </c:pt>
                <c:pt idx="252">
                  <c:v>477.66666666666669</c:v>
                </c:pt>
                <c:pt idx="253">
                  <c:v>367.66666666666669</c:v>
                </c:pt>
                <c:pt idx="254">
                  <c:v>300.66666666666669</c:v>
                </c:pt>
                <c:pt idx="255">
                  <c:v>355</c:v>
                </c:pt>
                <c:pt idx="256">
                  <c:v>473</c:v>
                </c:pt>
                <c:pt idx="257">
                  <c:v>542</c:v>
                </c:pt>
                <c:pt idx="258">
                  <c:v>511</c:v>
                </c:pt>
                <c:pt idx="259">
                  <c:v>506</c:v>
                </c:pt>
                <c:pt idx="260">
                  <c:v>395</c:v>
                </c:pt>
                <c:pt idx="261">
                  <c:v>357</c:v>
                </c:pt>
                <c:pt idx="262">
                  <c:v>456.33333333333331</c:v>
                </c:pt>
                <c:pt idx="263">
                  <c:v>640.66666666666663</c:v>
                </c:pt>
                <c:pt idx="264">
                  <c:v>727.66666666666663</c:v>
                </c:pt>
                <c:pt idx="265">
                  <c:v>672</c:v>
                </c:pt>
                <c:pt idx="266">
                  <c:v>593.66666666666663</c:v>
                </c:pt>
                <c:pt idx="267">
                  <c:v>449.66666666666669</c:v>
                </c:pt>
                <c:pt idx="268">
                  <c:v>413</c:v>
                </c:pt>
                <c:pt idx="269">
                  <c:v>548.33333333333337</c:v>
                </c:pt>
                <c:pt idx="270">
                  <c:v>740.33333333333337</c:v>
                </c:pt>
                <c:pt idx="271">
                  <c:v>888</c:v>
                </c:pt>
                <c:pt idx="272">
                  <c:v>882.33333333333337</c:v>
                </c:pt>
                <c:pt idx="273">
                  <c:v>890</c:v>
                </c:pt>
                <c:pt idx="274">
                  <c:v>687</c:v>
                </c:pt>
                <c:pt idx="275">
                  <c:v>620.33333333333337</c:v>
                </c:pt>
                <c:pt idx="276">
                  <c:v>798</c:v>
                </c:pt>
                <c:pt idx="277">
                  <c:v>1105.6666666666667</c:v>
                </c:pt>
                <c:pt idx="278">
                  <c:v>1313.3333333333333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24</c:v>
                </c:pt>
                <c:pt idx="252">
                  <c:v>19</c:v>
                </c:pt>
                <c:pt idx="253">
                  <c:v>25.333333333333332</c:v>
                </c:pt>
                <c:pt idx="254">
                  <c:v>46.333333333333336</c:v>
                </c:pt>
                <c:pt idx="255">
                  <c:v>42.666666666666664</c:v>
                </c:pt>
                <c:pt idx="256">
                  <c:v>23.666666666666668</c:v>
                </c:pt>
                <c:pt idx="257">
                  <c:v>3</c:v>
                </c:pt>
                <c:pt idx="258">
                  <c:v>7.333333333333333</c:v>
                </c:pt>
                <c:pt idx="259">
                  <c:v>16.666666666666668</c:v>
                </c:pt>
                <c:pt idx="260">
                  <c:v>21.666666666666668</c:v>
                </c:pt>
                <c:pt idx="261">
                  <c:v>33.333333333333336</c:v>
                </c:pt>
                <c:pt idx="262">
                  <c:v>59</c:v>
                </c:pt>
                <c:pt idx="263">
                  <c:v>60.333333333333336</c:v>
                </c:pt>
                <c:pt idx="264">
                  <c:v>67.333333333333329</c:v>
                </c:pt>
                <c:pt idx="265">
                  <c:v>52.666666666666664</c:v>
                </c:pt>
                <c:pt idx="266">
                  <c:v>68</c:v>
                </c:pt>
                <c:pt idx="267">
                  <c:v>66</c:v>
                </c:pt>
                <c:pt idx="268">
                  <c:v>99.666666666666671</c:v>
                </c:pt>
                <c:pt idx="269">
                  <c:v>100</c:v>
                </c:pt>
                <c:pt idx="270">
                  <c:v>100</c:v>
                </c:pt>
                <c:pt idx="271">
                  <c:v>73.333333333333329</c:v>
                </c:pt>
                <c:pt idx="272">
                  <c:v>88</c:v>
                </c:pt>
                <c:pt idx="273">
                  <c:v>84</c:v>
                </c:pt>
                <c:pt idx="274">
                  <c:v>88.333333333333329</c:v>
                </c:pt>
                <c:pt idx="275">
                  <c:v>109.66666666666667</c:v>
                </c:pt>
                <c:pt idx="276">
                  <c:v>139.33333333333334</c:v>
                </c:pt>
                <c:pt idx="277">
                  <c:v>153.66666666666666</c:v>
                </c:pt>
                <c:pt idx="278">
                  <c:v>128.66666666666666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#,##0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  <c:pt idx="252">
                  <c:v>589653</c:v>
                </c:pt>
                <c:pt idx="253">
                  <c:v>606625</c:v>
                </c:pt>
                <c:pt idx="254">
                  <c:v>619190</c:v>
                </c:pt>
                <c:pt idx="255">
                  <c:v>624274</c:v>
                </c:pt>
                <c:pt idx="256">
                  <c:v>634763</c:v>
                </c:pt>
                <c:pt idx="257">
                  <c:v>653509</c:v>
                </c:pt>
                <c:pt idx="258">
                  <c:v>671638</c:v>
                </c:pt>
                <c:pt idx="259">
                  <c:v>691977</c:v>
                </c:pt>
                <c:pt idx="260">
                  <c:v>718873</c:v>
                </c:pt>
                <c:pt idx="261">
                  <c:v>734101</c:v>
                </c:pt>
                <c:pt idx="262">
                  <c:v>743479</c:v>
                </c:pt>
                <c:pt idx="263">
                  <c:v>756472</c:v>
                </c:pt>
                <c:pt idx="264">
                  <c:v>779063</c:v>
                </c:pt>
                <c:pt idx="265">
                  <c:v>809684</c:v>
                </c:pt>
                <c:pt idx="266">
                  <c:v>834770</c:v>
                </c:pt>
                <c:pt idx="267">
                  <c:v>867197</c:v>
                </c:pt>
                <c:pt idx="268">
                  <c:v>897034</c:v>
                </c:pt>
                <c:pt idx="269">
                  <c:v>910277</c:v>
                </c:pt>
                <c:pt idx="270">
                  <c:v>930745</c:v>
                </c:pt>
                <c:pt idx="271">
                  <c:v>957421</c:v>
                </c:pt>
                <c:pt idx="272">
                  <c:v>999043</c:v>
                </c:pt>
                <c:pt idx="273">
                  <c:v>1041075</c:v>
                </c:pt>
                <c:pt idx="274">
                  <c:v>1086497</c:v>
                </c:pt>
                <c:pt idx="275">
                  <c:v>1138507</c:v>
                </c:pt>
                <c:pt idx="276">
                  <c:v>1165278</c:v>
                </c:pt>
                <c:pt idx="277">
                  <c:v>1198695</c:v>
                </c:pt>
                <c:pt idx="278">
                  <c:v>1235132</c:v>
                </c:pt>
                <c:pt idx="279">
                  <c:v>1282769</c:v>
                </c:pt>
                <c:pt idx="280">
                  <c:v>1331984</c:v>
                </c:pt>
                <c:pt idx="281">
                  <c:v>1367625</c:v>
                </c:pt>
                <c:pt idx="282">
                  <c:v>1413915</c:v>
                </c:pt>
                <c:pt idx="283">
                  <c:v>1466433</c:v>
                </c:pt>
                <c:pt idx="284">
                  <c:v>1502763</c:v>
                </c:pt>
                <c:pt idx="285">
                  <c:v>1543321</c:v>
                </c:pt>
                <c:pt idx="286">
                  <c:v>1601367</c:v>
                </c:pt>
                <c:pt idx="287">
                  <c:v>1661853</c:v>
                </c:pt>
                <c:pt idx="288">
                  <c:v>1748705</c:v>
                </c:pt>
                <c:pt idx="289">
                  <c:v>1787324</c:v>
                </c:pt>
                <c:pt idx="290">
                  <c:v>1807479</c:v>
                </c:pt>
                <c:pt idx="291">
                  <c:v>1829659</c:v>
                </c:pt>
                <c:pt idx="292">
                  <c:v>1865538</c:v>
                </c:pt>
                <c:pt idx="293">
                  <c:v>1898710</c:v>
                </c:pt>
                <c:pt idx="294">
                  <c:v>1922504</c:v>
                </c:pt>
                <c:pt idx="295">
                  <c:v>1954599</c:v>
                </c:pt>
                <c:pt idx="296">
                  <c:v>1981827</c:v>
                </c:pt>
                <c:pt idx="297">
                  <c:v>1991233</c:v>
                </c:pt>
                <c:pt idx="298">
                  <c:v>2036755</c:v>
                </c:pt>
                <c:pt idx="299">
                  <c:v>2065138</c:v>
                </c:pt>
                <c:pt idx="300">
                  <c:v>2086288</c:v>
                </c:pt>
                <c:pt idx="301">
                  <c:v>2109170</c:v>
                </c:pt>
                <c:pt idx="302">
                  <c:v>2127051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132.33333333333334</c:v>
                </c:pt>
                <c:pt idx="252">
                  <c:v>121.66666666666667</c:v>
                </c:pt>
                <c:pt idx="253">
                  <c:v>104.66666666666667</c:v>
                </c:pt>
                <c:pt idx="254">
                  <c:v>115.33333333333333</c:v>
                </c:pt>
                <c:pt idx="255">
                  <c:v>137</c:v>
                </c:pt>
                <c:pt idx="256">
                  <c:v>154.33333333333334</c:v>
                </c:pt>
                <c:pt idx="257">
                  <c:v>141.66666666666666</c:v>
                </c:pt>
                <c:pt idx="258">
                  <c:v>135.66666666666666</c:v>
                </c:pt>
                <c:pt idx="259">
                  <c:v>124.66666666666667</c:v>
                </c:pt>
                <c:pt idx="260">
                  <c:v>111</c:v>
                </c:pt>
                <c:pt idx="261">
                  <c:v>118</c:v>
                </c:pt>
                <c:pt idx="262">
                  <c:v>156.66666666666666</c:v>
                </c:pt>
                <c:pt idx="263">
                  <c:v>196.66666666666666</c:v>
                </c:pt>
                <c:pt idx="264">
                  <c:v>212.66666666666666</c:v>
                </c:pt>
                <c:pt idx="265">
                  <c:v>208</c:v>
                </c:pt>
                <c:pt idx="266">
                  <c:v>202</c:v>
                </c:pt>
                <c:pt idx="267">
                  <c:v>178</c:v>
                </c:pt>
                <c:pt idx="268">
                  <c:v>197</c:v>
                </c:pt>
                <c:pt idx="269">
                  <c:v>231.33333333333334</c:v>
                </c:pt>
                <c:pt idx="270">
                  <c:v>277</c:v>
                </c:pt>
                <c:pt idx="271">
                  <c:v>274.66666666666669</c:v>
                </c:pt>
                <c:pt idx="272">
                  <c:v>281.66666666666669</c:v>
                </c:pt>
                <c:pt idx="273">
                  <c:v>264.66666666666669</c:v>
                </c:pt>
                <c:pt idx="274">
                  <c:v>241</c:v>
                </c:pt>
                <c:pt idx="275">
                  <c:v>260.33333333333331</c:v>
                </c:pt>
                <c:pt idx="276">
                  <c:v>326.33333333333331</c:v>
                </c:pt>
                <c:pt idx="277">
                  <c:v>386.66666666666669</c:v>
                </c:pt>
                <c:pt idx="278">
                  <c:v>399.33333333333331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57.666666666666664</c:v>
                </c:pt>
                <c:pt idx="252">
                  <c:v>51</c:v>
                </c:pt>
                <c:pt idx="253">
                  <c:v>40.666666666666664</c:v>
                </c:pt>
                <c:pt idx="254">
                  <c:v>48</c:v>
                </c:pt>
                <c:pt idx="255">
                  <c:v>54.333333333333336</c:v>
                </c:pt>
                <c:pt idx="256">
                  <c:v>70.333333333333329</c:v>
                </c:pt>
                <c:pt idx="257">
                  <c:v>72.666666666666671</c:v>
                </c:pt>
                <c:pt idx="258">
                  <c:v>72.666666666666671</c:v>
                </c:pt>
                <c:pt idx="259">
                  <c:v>64</c:v>
                </c:pt>
                <c:pt idx="260">
                  <c:v>54</c:v>
                </c:pt>
                <c:pt idx="261">
                  <c:v>65</c:v>
                </c:pt>
                <c:pt idx="262">
                  <c:v>75</c:v>
                </c:pt>
                <c:pt idx="263">
                  <c:v>94.333333333333329</c:v>
                </c:pt>
                <c:pt idx="264">
                  <c:v>92</c:v>
                </c:pt>
                <c:pt idx="265">
                  <c:v>104.66666666666667</c:v>
                </c:pt>
                <c:pt idx="266">
                  <c:v>99.666666666666671</c:v>
                </c:pt>
                <c:pt idx="267">
                  <c:v>98.666666666666671</c:v>
                </c:pt>
                <c:pt idx="268">
                  <c:v>106.66666666666667</c:v>
                </c:pt>
                <c:pt idx="269">
                  <c:v>131</c:v>
                </c:pt>
                <c:pt idx="270">
                  <c:v>157</c:v>
                </c:pt>
                <c:pt idx="271">
                  <c:v>162.33333333333334</c:v>
                </c:pt>
                <c:pt idx="272">
                  <c:v>169.66666666666666</c:v>
                </c:pt>
                <c:pt idx="273">
                  <c:v>161</c:v>
                </c:pt>
                <c:pt idx="274">
                  <c:v>145.66666666666666</c:v>
                </c:pt>
                <c:pt idx="275">
                  <c:v>170</c:v>
                </c:pt>
                <c:pt idx="276">
                  <c:v>220.33333333333334</c:v>
                </c:pt>
                <c:pt idx="277">
                  <c:v>263</c:v>
                </c:pt>
                <c:pt idx="278">
                  <c:v>255.66666666666666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#,##0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  <c:pt idx="252">
                  <c:v>6740</c:v>
                </c:pt>
                <c:pt idx="253">
                  <c:v>6740</c:v>
                </c:pt>
                <c:pt idx="254">
                  <c:v>6964</c:v>
                </c:pt>
                <c:pt idx="255">
                  <c:v>7276</c:v>
                </c:pt>
                <c:pt idx="256">
                  <c:v>7377</c:v>
                </c:pt>
                <c:pt idx="257">
                  <c:v>7514</c:v>
                </c:pt>
                <c:pt idx="258">
                  <c:v>7603</c:v>
                </c:pt>
                <c:pt idx="259">
                  <c:v>7843</c:v>
                </c:pt>
                <c:pt idx="260">
                  <c:v>7976</c:v>
                </c:pt>
                <c:pt idx="261">
                  <c:v>8231</c:v>
                </c:pt>
                <c:pt idx="262">
                  <c:v>8671</c:v>
                </c:pt>
                <c:pt idx="263">
                  <c:v>8928</c:v>
                </c:pt>
                <c:pt idx="264">
                  <c:v>9173</c:v>
                </c:pt>
                <c:pt idx="265">
                  <c:v>9584</c:v>
                </c:pt>
                <c:pt idx="266">
                  <c:v>10021</c:v>
                </c:pt>
                <c:pt idx="267">
                  <c:v>10399</c:v>
                </c:pt>
                <c:pt idx="268">
                  <c:v>10897</c:v>
                </c:pt>
                <c:pt idx="269">
                  <c:v>11640</c:v>
                </c:pt>
                <c:pt idx="270">
                  <c:v>12435</c:v>
                </c:pt>
                <c:pt idx="271">
                  <c:v>13162</c:v>
                </c:pt>
                <c:pt idx="272">
                  <c:v>14009</c:v>
                </c:pt>
                <c:pt idx="273">
                  <c:v>14985</c:v>
                </c:pt>
                <c:pt idx="274">
                  <c:v>15637</c:v>
                </c:pt>
                <c:pt idx="275">
                  <c:v>16454</c:v>
                </c:pt>
                <c:pt idx="276">
                  <c:v>17761</c:v>
                </c:pt>
                <c:pt idx="277">
                  <c:v>18955</c:v>
                </c:pt>
                <c:pt idx="278">
                  <c:v>20184</c:v>
                </c:pt>
                <c:pt idx="279">
                  <c:v>21160</c:v>
                </c:pt>
                <c:pt idx="280">
                  <c:v>22153</c:v>
                </c:pt>
                <c:pt idx="281">
                  <c:v>23013</c:v>
                </c:pt>
                <c:pt idx="282">
                  <c:v>24008</c:v>
                </c:pt>
                <c:pt idx="283">
                  <c:v>25120</c:v>
                </c:pt>
                <c:pt idx="284">
                  <c:v>26242</c:v>
                </c:pt>
                <c:pt idx="285">
                  <c:v>27511</c:v>
                </c:pt>
                <c:pt idx="286">
                  <c:v>28403</c:v>
                </c:pt>
                <c:pt idx="287">
                  <c:v>28955</c:v>
                </c:pt>
                <c:pt idx="288">
                  <c:v>29421</c:v>
                </c:pt>
                <c:pt idx="289">
                  <c:v>30243</c:v>
                </c:pt>
                <c:pt idx="290">
                  <c:v>31125</c:v>
                </c:pt>
                <c:pt idx="291">
                  <c:v>31505</c:v>
                </c:pt>
                <c:pt idx="292">
                  <c:v>31946</c:v>
                </c:pt>
                <c:pt idx="293">
                  <c:v>32683</c:v>
                </c:pt>
                <c:pt idx="294">
                  <c:v>32707</c:v>
                </c:pt>
                <c:pt idx="295">
                  <c:v>32499</c:v>
                </c:pt>
                <c:pt idx="296">
                  <c:v>33081</c:v>
                </c:pt>
                <c:pt idx="297">
                  <c:v>33497</c:v>
                </c:pt>
                <c:pt idx="298">
                  <c:v>33170</c:v>
                </c:pt>
                <c:pt idx="299">
                  <c:v>32842</c:v>
                </c:pt>
                <c:pt idx="300">
                  <c:v>32345</c:v>
                </c:pt>
                <c:pt idx="301">
                  <c:v>31906</c:v>
                </c:pt>
                <c:pt idx="302">
                  <c:v>31197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  <c:pt idx="252">
                  <c:v>721</c:v>
                </c:pt>
                <c:pt idx="253">
                  <c:v>532</c:v>
                </c:pt>
                <c:pt idx="254">
                  <c:v>418</c:v>
                </c:pt>
                <c:pt idx="255">
                  <c:v>710</c:v>
                </c:pt>
                <c:pt idx="256">
                  <c:v>829</c:v>
                </c:pt>
                <c:pt idx="257">
                  <c:v>789</c:v>
                </c:pt>
                <c:pt idx="258">
                  <c:v>711</c:v>
                </c:pt>
                <c:pt idx="259">
                  <c:v>848</c:v>
                </c:pt>
                <c:pt idx="260">
                  <c:v>694</c:v>
                </c:pt>
                <c:pt idx="261">
                  <c:v>503</c:v>
                </c:pt>
                <c:pt idx="262">
                  <c:v>916</c:v>
                </c:pt>
                <c:pt idx="263">
                  <c:v>1168</c:v>
                </c:pt>
                <c:pt idx="264">
                  <c:v>1133</c:v>
                </c:pt>
                <c:pt idx="265">
                  <c:v>1207</c:v>
                </c:pt>
                <c:pt idx="266">
                  <c:v>1225</c:v>
                </c:pt>
                <c:pt idx="267">
                  <c:v>1269</c:v>
                </c:pt>
                <c:pt idx="268">
                  <c:v>1343</c:v>
                </c:pt>
                <c:pt idx="269">
                  <c:v>1424</c:v>
                </c:pt>
                <c:pt idx="270">
                  <c:v>1944</c:v>
                </c:pt>
                <c:pt idx="271">
                  <c:v>1754</c:v>
                </c:pt>
                <c:pt idx="272">
                  <c:v>1998</c:v>
                </c:pt>
                <c:pt idx="273">
                  <c:v>2091</c:v>
                </c:pt>
                <c:pt idx="274">
                  <c:v>2500</c:v>
                </c:pt>
                <c:pt idx="275">
                  <c:v>1298</c:v>
                </c:pt>
                <c:pt idx="276">
                  <c:v>2314</c:v>
                </c:pt>
                <c:pt idx="277">
                  <c:v>2988</c:v>
                </c:pt>
                <c:pt idx="278">
                  <c:v>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#,##0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  <c:pt idx="252">
                  <c:v>97747</c:v>
                </c:pt>
                <c:pt idx="253">
                  <c:v>98199</c:v>
                </c:pt>
                <c:pt idx="254">
                  <c:v>98343</c:v>
                </c:pt>
                <c:pt idx="255">
                  <c:v>98649</c:v>
                </c:pt>
                <c:pt idx="256">
                  <c:v>99264</c:v>
                </c:pt>
                <c:pt idx="257">
                  <c:v>99762</c:v>
                </c:pt>
                <c:pt idx="258">
                  <c:v>100275</c:v>
                </c:pt>
                <c:pt idx="259">
                  <c:v>100797</c:v>
                </c:pt>
                <c:pt idx="260">
                  <c:v>101280</c:v>
                </c:pt>
                <c:pt idx="261">
                  <c:v>101460</c:v>
                </c:pt>
                <c:pt idx="262">
                  <c:v>101868</c:v>
                </c:pt>
                <c:pt idx="263">
                  <c:v>102649</c:v>
                </c:pt>
                <c:pt idx="264">
                  <c:v>103382</c:v>
                </c:pt>
                <c:pt idx="265">
                  <c:v>104051</c:v>
                </c:pt>
                <c:pt idx="266">
                  <c:v>104665</c:v>
                </c:pt>
                <c:pt idx="267">
                  <c:v>105163</c:v>
                </c:pt>
                <c:pt idx="268">
                  <c:v>105400</c:v>
                </c:pt>
                <c:pt idx="269">
                  <c:v>105904</c:v>
                </c:pt>
                <c:pt idx="270">
                  <c:v>106808</c:v>
                </c:pt>
                <c:pt idx="271">
                  <c:v>107621</c:v>
                </c:pt>
                <c:pt idx="272">
                  <c:v>108568</c:v>
                </c:pt>
                <c:pt idx="273">
                  <c:v>109455</c:v>
                </c:pt>
                <c:pt idx="274">
                  <c:v>110291</c:v>
                </c:pt>
                <c:pt idx="275">
                  <c:v>110629</c:v>
                </c:pt>
                <c:pt idx="276">
                  <c:v>111316</c:v>
                </c:pt>
                <c:pt idx="277">
                  <c:v>112685</c:v>
                </c:pt>
                <c:pt idx="278">
                  <c:v>113946</c:v>
                </c:pt>
                <c:pt idx="279">
                  <c:v>115256</c:v>
                </c:pt>
                <c:pt idx="280">
                  <c:v>116502</c:v>
                </c:pt>
                <c:pt idx="281">
                  <c:v>117563</c:v>
                </c:pt>
                <c:pt idx="282">
                  <c:v>118196</c:v>
                </c:pt>
                <c:pt idx="283">
                  <c:v>119073</c:v>
                </c:pt>
                <c:pt idx="284">
                  <c:v>120683</c:v>
                </c:pt>
                <c:pt idx="285">
                  <c:v>122631</c:v>
                </c:pt>
                <c:pt idx="286">
                  <c:v>124247</c:v>
                </c:pt>
                <c:pt idx="287">
                  <c:v>126298</c:v>
                </c:pt>
                <c:pt idx="288">
                  <c:v>127938</c:v>
                </c:pt>
                <c:pt idx="289">
                  <c:v>128614</c:v>
                </c:pt>
                <c:pt idx="290">
                  <c:v>129735</c:v>
                </c:pt>
                <c:pt idx="291">
                  <c:v>131920</c:v>
                </c:pt>
                <c:pt idx="292">
                  <c:v>133696</c:v>
                </c:pt>
                <c:pt idx="293">
                  <c:v>134954</c:v>
                </c:pt>
                <c:pt idx="294">
                  <c:v>137155</c:v>
                </c:pt>
                <c:pt idx="295">
                  <c:v>139140</c:v>
                </c:pt>
                <c:pt idx="296">
                  <c:v>139810</c:v>
                </c:pt>
                <c:pt idx="297">
                  <c:v>140880</c:v>
                </c:pt>
                <c:pt idx="298">
                  <c:v>143152</c:v>
                </c:pt>
                <c:pt idx="299">
                  <c:v>145391</c:v>
                </c:pt>
                <c:pt idx="300">
                  <c:v>147569</c:v>
                </c:pt>
                <c:pt idx="301">
                  <c:v>149521</c:v>
                </c:pt>
                <c:pt idx="302">
                  <c:v>151177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507</c:v>
                </c:pt>
                <c:pt idx="253">
                  <c:v>452</c:v>
                </c:pt>
                <c:pt idx="254">
                  <c:v>144</c:v>
                </c:pt>
                <c:pt idx="255">
                  <c:v>306</c:v>
                </c:pt>
                <c:pt idx="256">
                  <c:v>615</c:v>
                </c:pt>
                <c:pt idx="257">
                  <c:v>498</c:v>
                </c:pt>
                <c:pt idx="258">
                  <c:v>513</c:v>
                </c:pt>
                <c:pt idx="259">
                  <c:v>522</c:v>
                </c:pt>
                <c:pt idx="260">
                  <c:v>483</c:v>
                </c:pt>
                <c:pt idx="261">
                  <c:v>180</c:v>
                </c:pt>
                <c:pt idx="262">
                  <c:v>408</c:v>
                </c:pt>
                <c:pt idx="263">
                  <c:v>781</c:v>
                </c:pt>
                <c:pt idx="264">
                  <c:v>733</c:v>
                </c:pt>
                <c:pt idx="265">
                  <c:v>669</c:v>
                </c:pt>
                <c:pt idx="266">
                  <c:v>614</c:v>
                </c:pt>
                <c:pt idx="267">
                  <c:v>498</c:v>
                </c:pt>
                <c:pt idx="268">
                  <c:v>237</c:v>
                </c:pt>
                <c:pt idx="269">
                  <c:v>504</c:v>
                </c:pt>
                <c:pt idx="270">
                  <c:v>904</c:v>
                </c:pt>
                <c:pt idx="271">
                  <c:v>813</c:v>
                </c:pt>
                <c:pt idx="272">
                  <c:v>947</c:v>
                </c:pt>
                <c:pt idx="273">
                  <c:v>887</c:v>
                </c:pt>
                <c:pt idx="274">
                  <c:v>836</c:v>
                </c:pt>
                <c:pt idx="275">
                  <c:v>338</c:v>
                </c:pt>
                <c:pt idx="276">
                  <c:v>687</c:v>
                </c:pt>
                <c:pt idx="277">
                  <c:v>1369</c:v>
                </c:pt>
                <c:pt idx="278">
                  <c:v>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#,##0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  <c:pt idx="252">
                  <c:v>1270</c:v>
                </c:pt>
                <c:pt idx="253">
                  <c:v>1289</c:v>
                </c:pt>
                <c:pt idx="254">
                  <c:v>1335</c:v>
                </c:pt>
                <c:pt idx="255">
                  <c:v>1409</c:v>
                </c:pt>
                <c:pt idx="256">
                  <c:v>1417</c:v>
                </c:pt>
                <c:pt idx="257">
                  <c:v>1406</c:v>
                </c:pt>
                <c:pt idx="258">
                  <c:v>1418</c:v>
                </c:pt>
                <c:pt idx="259">
                  <c:v>1439</c:v>
                </c:pt>
                <c:pt idx="260">
                  <c:v>1456</c:v>
                </c:pt>
                <c:pt idx="261">
                  <c:v>1483</c:v>
                </c:pt>
                <c:pt idx="262">
                  <c:v>1539</c:v>
                </c:pt>
                <c:pt idx="263">
                  <c:v>1633</c:v>
                </c:pt>
                <c:pt idx="264">
                  <c:v>1664</c:v>
                </c:pt>
                <c:pt idx="265">
                  <c:v>1741</c:v>
                </c:pt>
                <c:pt idx="266">
                  <c:v>1791</c:v>
                </c:pt>
                <c:pt idx="267">
                  <c:v>1868</c:v>
                </c:pt>
                <c:pt idx="268">
                  <c:v>1939</c:v>
                </c:pt>
                <c:pt idx="269">
                  <c:v>2090</c:v>
                </c:pt>
                <c:pt idx="270">
                  <c:v>2168</c:v>
                </c:pt>
                <c:pt idx="271">
                  <c:v>2239</c:v>
                </c:pt>
                <c:pt idx="272">
                  <c:v>2310</c:v>
                </c:pt>
                <c:pt idx="273">
                  <c:v>2432</c:v>
                </c:pt>
                <c:pt idx="274">
                  <c:v>2491</c:v>
                </c:pt>
                <c:pt idx="275">
                  <c:v>2575</c:v>
                </c:pt>
                <c:pt idx="276">
                  <c:v>2761</c:v>
                </c:pt>
                <c:pt idx="277">
                  <c:v>2909</c:v>
                </c:pt>
                <c:pt idx="278">
                  <c:v>3036</c:v>
                </c:pt>
                <c:pt idx="279">
                  <c:v>3147</c:v>
                </c:pt>
                <c:pt idx="280">
                  <c:v>3368</c:v>
                </c:pt>
                <c:pt idx="281">
                  <c:v>3443</c:v>
                </c:pt>
                <c:pt idx="282">
                  <c:v>3569</c:v>
                </c:pt>
                <c:pt idx="283">
                  <c:v>3721</c:v>
                </c:pt>
                <c:pt idx="284">
                  <c:v>3869</c:v>
                </c:pt>
                <c:pt idx="285">
                  <c:v>4080</c:v>
                </c:pt>
                <c:pt idx="286">
                  <c:v>4221</c:v>
                </c:pt>
                <c:pt idx="287">
                  <c:v>4321</c:v>
                </c:pt>
                <c:pt idx="288">
                  <c:v>4421</c:v>
                </c:pt>
                <c:pt idx="289">
                  <c:v>4539</c:v>
                </c:pt>
                <c:pt idx="290">
                  <c:v>4690</c:v>
                </c:pt>
                <c:pt idx="291">
                  <c:v>4750</c:v>
                </c:pt>
                <c:pt idx="292">
                  <c:v>4803</c:v>
                </c:pt>
                <c:pt idx="293">
                  <c:v>4899</c:v>
                </c:pt>
                <c:pt idx="294">
                  <c:v>4903</c:v>
                </c:pt>
                <c:pt idx="295">
                  <c:v>4871</c:v>
                </c:pt>
                <c:pt idx="296">
                  <c:v>4896</c:v>
                </c:pt>
                <c:pt idx="297">
                  <c:v>4919</c:v>
                </c:pt>
                <c:pt idx="298">
                  <c:v>4854</c:v>
                </c:pt>
                <c:pt idx="299">
                  <c:v>4775</c:v>
                </c:pt>
                <c:pt idx="300">
                  <c:v>4653</c:v>
                </c:pt>
                <c:pt idx="301">
                  <c:v>4582</c:v>
                </c:pt>
                <c:pt idx="302">
                  <c:v>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  <c:pt idx="252">
                  <c:v>120</c:v>
                </c:pt>
                <c:pt idx="253">
                  <c:v>103</c:v>
                </c:pt>
                <c:pt idx="254">
                  <c:v>91</c:v>
                </c:pt>
                <c:pt idx="255">
                  <c:v>152</c:v>
                </c:pt>
                <c:pt idx="256">
                  <c:v>168</c:v>
                </c:pt>
                <c:pt idx="257">
                  <c:v>143</c:v>
                </c:pt>
                <c:pt idx="258">
                  <c:v>114</c:v>
                </c:pt>
                <c:pt idx="259">
                  <c:v>150</c:v>
                </c:pt>
                <c:pt idx="260">
                  <c:v>110</c:v>
                </c:pt>
                <c:pt idx="261">
                  <c:v>73</c:v>
                </c:pt>
                <c:pt idx="262">
                  <c:v>171</c:v>
                </c:pt>
                <c:pt idx="263">
                  <c:v>226</c:v>
                </c:pt>
                <c:pt idx="264">
                  <c:v>193</c:v>
                </c:pt>
                <c:pt idx="265">
                  <c:v>219</c:v>
                </c:pt>
                <c:pt idx="266">
                  <c:v>212</c:v>
                </c:pt>
                <c:pt idx="267">
                  <c:v>175</c:v>
                </c:pt>
                <c:pt idx="268">
                  <c:v>147</c:v>
                </c:pt>
                <c:pt idx="269">
                  <c:v>269</c:v>
                </c:pt>
                <c:pt idx="270">
                  <c:v>278</c:v>
                </c:pt>
                <c:pt idx="271">
                  <c:v>284</c:v>
                </c:pt>
                <c:pt idx="272">
                  <c:v>262</c:v>
                </c:pt>
                <c:pt idx="273">
                  <c:v>299</c:v>
                </c:pt>
                <c:pt idx="274">
                  <c:v>233</c:v>
                </c:pt>
                <c:pt idx="275">
                  <c:v>191</c:v>
                </c:pt>
                <c:pt idx="276">
                  <c:v>357</c:v>
                </c:pt>
                <c:pt idx="277">
                  <c:v>431</c:v>
                </c:pt>
                <c:pt idx="278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#,##0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  <c:pt idx="252">
                  <c:v>21350</c:v>
                </c:pt>
                <c:pt idx="253">
                  <c:v>21393</c:v>
                </c:pt>
                <c:pt idx="254">
                  <c:v>21425</c:v>
                </c:pt>
                <c:pt idx="255">
                  <c:v>21494</c:v>
                </c:pt>
                <c:pt idx="256">
                  <c:v>21556</c:v>
                </c:pt>
                <c:pt idx="257">
                  <c:v>21636</c:v>
                </c:pt>
                <c:pt idx="258">
                  <c:v>21712</c:v>
                </c:pt>
                <c:pt idx="259">
                  <c:v>21774</c:v>
                </c:pt>
                <c:pt idx="260">
                  <c:v>21828</c:v>
                </c:pt>
                <c:pt idx="261">
                  <c:v>21874</c:v>
                </c:pt>
                <c:pt idx="262">
                  <c:v>21969</c:v>
                </c:pt>
                <c:pt idx="263">
                  <c:v>22053</c:v>
                </c:pt>
                <c:pt idx="264">
                  <c:v>22157</c:v>
                </c:pt>
                <c:pt idx="265">
                  <c:v>22245</c:v>
                </c:pt>
                <c:pt idx="266">
                  <c:v>22367</c:v>
                </c:pt>
                <c:pt idx="267">
                  <c:v>22456</c:v>
                </c:pt>
                <c:pt idx="268">
                  <c:v>22541</c:v>
                </c:pt>
                <c:pt idx="269">
                  <c:v>22687</c:v>
                </c:pt>
                <c:pt idx="270">
                  <c:v>22849</c:v>
                </c:pt>
                <c:pt idx="271">
                  <c:v>23012</c:v>
                </c:pt>
                <c:pt idx="272">
                  <c:v>23174</c:v>
                </c:pt>
                <c:pt idx="273">
                  <c:v>23358</c:v>
                </c:pt>
                <c:pt idx="274">
                  <c:v>23495</c:v>
                </c:pt>
                <c:pt idx="275">
                  <c:v>23611</c:v>
                </c:pt>
                <c:pt idx="276">
                  <c:v>23868</c:v>
                </c:pt>
                <c:pt idx="277">
                  <c:v>24156</c:v>
                </c:pt>
                <c:pt idx="278">
                  <c:v>24400</c:v>
                </c:pt>
                <c:pt idx="279">
                  <c:v>24635</c:v>
                </c:pt>
                <c:pt idx="280">
                  <c:v>24890</c:v>
                </c:pt>
                <c:pt idx="281">
                  <c:v>25113</c:v>
                </c:pt>
                <c:pt idx="282">
                  <c:v>25344</c:v>
                </c:pt>
                <c:pt idx="283">
                  <c:v>25760</c:v>
                </c:pt>
                <c:pt idx="284">
                  <c:v>26186</c:v>
                </c:pt>
                <c:pt idx="285">
                  <c:v>26571</c:v>
                </c:pt>
                <c:pt idx="286">
                  <c:v>26934</c:v>
                </c:pt>
                <c:pt idx="287">
                  <c:v>27332</c:v>
                </c:pt>
                <c:pt idx="288">
                  <c:v>27660</c:v>
                </c:pt>
                <c:pt idx="289">
                  <c:v>27930</c:v>
                </c:pt>
                <c:pt idx="290">
                  <c:v>28478</c:v>
                </c:pt>
                <c:pt idx="291">
                  <c:v>28944</c:v>
                </c:pt>
                <c:pt idx="292">
                  <c:v>29272</c:v>
                </c:pt>
                <c:pt idx="293">
                  <c:v>29697</c:v>
                </c:pt>
                <c:pt idx="294">
                  <c:v>30153</c:v>
                </c:pt>
                <c:pt idx="295">
                  <c:v>30507</c:v>
                </c:pt>
                <c:pt idx="296">
                  <c:v>30809</c:v>
                </c:pt>
                <c:pt idx="297">
                  <c:v>31315</c:v>
                </c:pt>
                <c:pt idx="298">
                  <c:v>31743</c:v>
                </c:pt>
                <c:pt idx="299">
                  <c:v>32168</c:v>
                </c:pt>
                <c:pt idx="300">
                  <c:v>32597</c:v>
                </c:pt>
                <c:pt idx="301">
                  <c:v>32978</c:v>
                </c:pt>
                <c:pt idx="302">
                  <c:v>33231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</xdr:colOff>
      <xdr:row>0</xdr:row>
      <xdr:rowOff>0</xdr:rowOff>
    </xdr:from>
    <xdr:to>
      <xdr:col>16</xdr:col>
      <xdr:colOff>8965</xdr:colOff>
      <xdr:row>13</xdr:row>
      <xdr:rowOff>179294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833718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7</xdr:col>
      <xdr:colOff>833717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26894</xdr:colOff>
      <xdr:row>14</xdr:row>
      <xdr:rowOff>53788</xdr:rowOff>
    </xdr:from>
    <xdr:to>
      <xdr:col>16</xdr:col>
      <xdr:colOff>8964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7</xdr:col>
      <xdr:colOff>824753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26894</xdr:colOff>
      <xdr:row>28</xdr:row>
      <xdr:rowOff>98612</xdr:rowOff>
    </xdr:from>
    <xdr:to>
      <xdr:col>16</xdr:col>
      <xdr:colOff>8965</xdr:colOff>
      <xdr:row>42</xdr:row>
      <xdr:rowOff>80683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7</xdr:col>
      <xdr:colOff>824753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35859</xdr:colOff>
      <xdr:row>42</xdr:row>
      <xdr:rowOff>134472</xdr:rowOff>
    </xdr:from>
    <xdr:to>
      <xdr:col>16</xdr:col>
      <xdr:colOff>0</xdr:colOff>
      <xdr:row>56</xdr:row>
      <xdr:rowOff>116542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8964</xdr:colOff>
      <xdr:row>57</xdr:row>
      <xdr:rowOff>44824</xdr:rowOff>
    </xdr:from>
    <xdr:to>
      <xdr:col>7</xdr:col>
      <xdr:colOff>824752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44824</xdr:colOff>
      <xdr:row>56</xdr:row>
      <xdr:rowOff>179294</xdr:rowOff>
    </xdr:from>
    <xdr:to>
      <xdr:col>16</xdr:col>
      <xdr:colOff>8965</xdr:colOff>
      <xdr:row>70</xdr:row>
      <xdr:rowOff>161365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7</xdr:col>
      <xdr:colOff>421342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125507</xdr:rowOff>
    </xdr:from>
    <xdr:to>
      <xdr:col>7</xdr:col>
      <xdr:colOff>421342</xdr:colOff>
      <xdr:row>99</xdr:row>
      <xdr:rowOff>107578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116540</xdr:colOff>
      <xdr:row>14</xdr:row>
      <xdr:rowOff>53789</xdr:rowOff>
    </xdr:from>
    <xdr:to>
      <xdr:col>23</xdr:col>
      <xdr:colOff>439270</xdr:colOff>
      <xdr:row>28</xdr:row>
      <xdr:rowOff>35859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72A34749-57CD-4AB8-B3D8-8E53B7A97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116540</xdr:colOff>
      <xdr:row>28</xdr:row>
      <xdr:rowOff>98611</xdr:rowOff>
    </xdr:from>
    <xdr:to>
      <xdr:col>23</xdr:col>
      <xdr:colOff>466164</xdr:colOff>
      <xdr:row>42</xdr:row>
      <xdr:rowOff>80682</xdr:rowOff>
    </xdr:to>
    <xdr:graphicFrame macro="">
      <xdr:nvGraphicFramePr>
        <xdr:cNvPr id="28" name="Graphique 27">
          <a:extLst>
            <a:ext uri="{FF2B5EF4-FFF2-40B4-BE49-F238E27FC236}">
              <a16:creationId xmlns:a16="http://schemas.microsoft.com/office/drawing/2014/main" id="{07BA0D74-5E0F-4BBA-9535-4E25DA5C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26"/>
  <sheetViews>
    <sheetView workbookViewId="0">
      <pane ySplit="1" topLeftCell="A301" activePane="bottomLeft" state="frozen"/>
      <selection pane="bottomLeft" activeCell="H319" sqref="H319"/>
    </sheetView>
  </sheetViews>
  <sheetFormatPr baseColWidth="10" defaultColWidth="11.25" defaultRowHeight="15.75" x14ac:dyDescent="0.25"/>
  <cols>
    <col min="1" max="1" width="11.25" style="11"/>
    <col min="2" max="2" width="12.5" style="38" bestFit="1" customWidth="1"/>
    <col min="3" max="3" width="14.375" style="38" bestFit="1" customWidth="1"/>
    <col min="4" max="4" width="9.25" style="38" bestFit="1" customWidth="1"/>
    <col min="5" max="5" width="11.375" style="38" bestFit="1" customWidth="1"/>
    <col min="6" max="6" width="8.375" style="38" bestFit="1" customWidth="1"/>
    <col min="7" max="7" width="9.25" style="38" bestFit="1" customWidth="1"/>
    <col min="8" max="8" width="9" style="45" bestFit="1" customWidth="1"/>
    <col min="9" max="9" width="86.875" style="24" customWidth="1"/>
    <col min="10" max="16384" width="11.25" style="10"/>
  </cols>
  <sheetData>
    <row r="1" spans="1:9" s="22" customFormat="1" ht="63" x14ac:dyDescent="0.25">
      <c r="A1" s="21" t="s">
        <v>19</v>
      </c>
      <c r="B1" s="36" t="s">
        <v>85</v>
      </c>
      <c r="C1" s="36" t="s">
        <v>87</v>
      </c>
      <c r="D1" s="36" t="s">
        <v>91</v>
      </c>
      <c r="E1" s="36" t="s">
        <v>88</v>
      </c>
      <c r="F1" s="36" t="s">
        <v>90</v>
      </c>
      <c r="G1" s="36" t="s">
        <v>86</v>
      </c>
      <c r="H1" s="37" t="s">
        <v>89</v>
      </c>
      <c r="I1" s="24" t="str">
        <f t="shared" ref="I1:I64" si="0"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25">
      <c r="A2" s="12">
        <v>43854</v>
      </c>
      <c r="B2" s="38">
        <v>3</v>
      </c>
      <c r="C2" s="39"/>
      <c r="D2" s="39"/>
      <c r="E2" s="39"/>
      <c r="F2" s="39"/>
      <c r="G2" s="39"/>
      <c r="H2" s="40"/>
      <c r="I2" s="24" t="str">
        <f t="shared" si="0"/>
        <v>24/01/2020,3,,,,,,</v>
      </c>
    </row>
    <row r="3" spans="1:9" x14ac:dyDescent="0.25">
      <c r="A3" s="12">
        <v>43855</v>
      </c>
      <c r="B3" s="39"/>
      <c r="C3" s="39"/>
      <c r="D3" s="39"/>
      <c r="E3" s="39"/>
      <c r="F3" s="39"/>
      <c r="G3" s="39"/>
      <c r="H3" s="40"/>
      <c r="I3" s="24" t="str">
        <f t="shared" si="0"/>
        <v>25/01/2020,,,,,,,</v>
      </c>
    </row>
    <row r="4" spans="1:9" x14ac:dyDescent="0.25">
      <c r="A4" s="12">
        <v>43856</v>
      </c>
      <c r="B4" s="39"/>
      <c r="C4" s="39"/>
      <c r="D4" s="39"/>
      <c r="E4" s="39"/>
      <c r="F4" s="39"/>
      <c r="G4" s="39"/>
      <c r="H4" s="40"/>
      <c r="I4" s="24" t="str">
        <f t="shared" si="0"/>
        <v>26/01/2020,,,,,,,</v>
      </c>
    </row>
    <row r="5" spans="1:9" x14ac:dyDescent="0.25">
      <c r="A5" s="12">
        <v>43857</v>
      </c>
      <c r="B5" s="39"/>
      <c r="C5" s="39"/>
      <c r="D5" s="39"/>
      <c r="E5" s="39"/>
      <c r="F5" s="39"/>
      <c r="G5" s="39"/>
      <c r="H5" s="40"/>
      <c r="I5" s="24" t="str">
        <f t="shared" si="0"/>
        <v>27/01/2020,,,,,,,</v>
      </c>
    </row>
    <row r="6" spans="1:9" x14ac:dyDescent="0.25">
      <c r="A6" s="12">
        <v>43858</v>
      </c>
      <c r="B6" s="38">
        <v>4</v>
      </c>
      <c r="C6" s="39"/>
      <c r="D6" s="39"/>
      <c r="E6" s="41">
        <v>1</v>
      </c>
      <c r="F6" s="39"/>
      <c r="G6" s="39"/>
      <c r="H6" s="40"/>
      <c r="I6" s="24" t="str">
        <f t="shared" si="0"/>
        <v>28/01/2020,4,,,1,,,</v>
      </c>
    </row>
    <row r="7" spans="1:9" x14ac:dyDescent="0.25">
      <c r="A7" s="12">
        <v>43859</v>
      </c>
      <c r="B7" s="38">
        <v>5</v>
      </c>
      <c r="C7" s="39"/>
      <c r="D7" s="39"/>
      <c r="E7" s="41">
        <v>2</v>
      </c>
      <c r="F7" s="39"/>
      <c r="G7" s="39"/>
      <c r="H7" s="40"/>
      <c r="I7" s="24" t="str">
        <f t="shared" si="0"/>
        <v>29/01/2020,5,,,2,,,</v>
      </c>
    </row>
    <row r="8" spans="1:9" x14ac:dyDescent="0.25">
      <c r="A8" s="12">
        <v>43860</v>
      </c>
      <c r="B8" s="38">
        <v>6</v>
      </c>
      <c r="C8" s="39"/>
      <c r="D8" s="39"/>
      <c r="E8" s="39"/>
      <c r="F8" s="39"/>
      <c r="G8" s="39"/>
      <c r="H8" s="40"/>
      <c r="I8" s="24" t="str">
        <f t="shared" si="0"/>
        <v>30/01/2020,6,,,,,,</v>
      </c>
    </row>
    <row r="9" spans="1:9" x14ac:dyDescent="0.25">
      <c r="A9" s="12">
        <v>43861</v>
      </c>
      <c r="B9" s="39"/>
      <c r="C9" s="39"/>
      <c r="D9" s="39"/>
      <c r="E9" s="39"/>
      <c r="F9" s="39"/>
      <c r="G9" s="39"/>
      <c r="H9" s="40"/>
      <c r="I9" s="24" t="str">
        <f t="shared" si="0"/>
        <v>31/01/2020,,,,,,,</v>
      </c>
    </row>
    <row r="10" spans="1:9" x14ac:dyDescent="0.25">
      <c r="A10" s="12">
        <v>43862</v>
      </c>
      <c r="B10" s="39"/>
      <c r="C10" s="39"/>
      <c r="D10" s="39"/>
      <c r="E10" s="39"/>
      <c r="F10" s="39"/>
      <c r="G10" s="39"/>
      <c r="H10" s="40"/>
      <c r="I10" s="24" t="str">
        <f t="shared" si="0"/>
        <v>01/02/2020,,,,,,,</v>
      </c>
    </row>
    <row r="11" spans="1:9" x14ac:dyDescent="0.25">
      <c r="A11" s="12">
        <v>43863</v>
      </c>
      <c r="B11" s="39"/>
      <c r="C11" s="39"/>
      <c r="D11" s="39"/>
      <c r="E11" s="41">
        <v>1</v>
      </c>
      <c r="F11" s="39"/>
      <c r="G11" s="39"/>
      <c r="H11" s="40"/>
      <c r="I11" s="24" t="str">
        <f t="shared" si="0"/>
        <v>02/02/2020,,,,1,,,</v>
      </c>
    </row>
    <row r="12" spans="1:9" x14ac:dyDescent="0.25">
      <c r="A12" s="12">
        <v>43864</v>
      </c>
      <c r="B12" s="39"/>
      <c r="C12" s="39"/>
      <c r="D12" s="39"/>
      <c r="E12" s="39"/>
      <c r="F12" s="39"/>
      <c r="G12" s="39"/>
      <c r="H12" s="40"/>
      <c r="I12" s="24" t="str">
        <f t="shared" si="0"/>
        <v>03/02/2020,,,,,,,</v>
      </c>
    </row>
    <row r="13" spans="1:9" x14ac:dyDescent="0.25">
      <c r="A13" s="12">
        <v>43865</v>
      </c>
      <c r="B13" s="39"/>
      <c r="C13" s="39"/>
      <c r="D13" s="39"/>
      <c r="E13" s="39"/>
      <c r="F13" s="39"/>
      <c r="G13" s="39"/>
      <c r="H13" s="40"/>
      <c r="I13" s="24" t="str">
        <f t="shared" si="0"/>
        <v>04/02/2020,,,,,,,</v>
      </c>
    </row>
    <row r="14" spans="1:9" x14ac:dyDescent="0.25">
      <c r="A14" s="12">
        <v>43866</v>
      </c>
      <c r="B14" s="39"/>
      <c r="C14" s="39"/>
      <c r="D14" s="39"/>
      <c r="E14" s="39"/>
      <c r="F14" s="39"/>
      <c r="G14" s="39"/>
      <c r="H14" s="40"/>
      <c r="I14" s="24" t="str">
        <f t="shared" si="0"/>
        <v>05/02/2020,,,,,,,</v>
      </c>
    </row>
    <row r="15" spans="1:9" x14ac:dyDescent="0.25">
      <c r="A15" s="12">
        <v>43867</v>
      </c>
      <c r="B15" s="39"/>
      <c r="C15" s="39"/>
      <c r="D15" s="39"/>
      <c r="E15" s="39"/>
      <c r="F15" s="39"/>
      <c r="G15" s="39"/>
      <c r="H15" s="40"/>
      <c r="I15" s="24" t="str">
        <f t="shared" si="0"/>
        <v>06/02/2020,,,,,,,</v>
      </c>
    </row>
    <row r="16" spans="1:9" x14ac:dyDescent="0.25">
      <c r="A16" s="12">
        <v>43868</v>
      </c>
      <c r="B16" s="41">
        <v>11</v>
      </c>
      <c r="C16" s="39"/>
      <c r="D16" s="39"/>
      <c r="E16" s="39"/>
      <c r="F16" s="39"/>
      <c r="G16" s="39"/>
      <c r="H16" s="40"/>
      <c r="I16" s="24" t="str">
        <f t="shared" si="0"/>
        <v>07/02/2020,11,,,,,,</v>
      </c>
    </row>
    <row r="17" spans="1:9" x14ac:dyDescent="0.25">
      <c r="A17" s="12">
        <v>43869</v>
      </c>
      <c r="B17" s="39"/>
      <c r="C17" s="39"/>
      <c r="D17" s="39"/>
      <c r="E17" s="39"/>
      <c r="F17" s="39"/>
      <c r="G17" s="39"/>
      <c r="H17" s="40"/>
      <c r="I17" s="24" t="str">
        <f t="shared" si="0"/>
        <v>08/02/2020,,,,,,,</v>
      </c>
    </row>
    <row r="18" spans="1:9" x14ac:dyDescent="0.25">
      <c r="A18" s="12">
        <v>43870</v>
      </c>
      <c r="B18" s="39"/>
      <c r="C18" s="39"/>
      <c r="D18" s="39"/>
      <c r="E18" s="39"/>
      <c r="F18" s="39"/>
      <c r="G18" s="39"/>
      <c r="H18" s="40"/>
      <c r="I18" s="24" t="str">
        <f t="shared" si="0"/>
        <v>09/02/2020,,,,,,,</v>
      </c>
    </row>
    <row r="19" spans="1:9" x14ac:dyDescent="0.25">
      <c r="A19" s="12">
        <v>43871</v>
      </c>
      <c r="B19" s="39"/>
      <c r="C19" s="39"/>
      <c r="D19" s="39"/>
      <c r="E19" s="39"/>
      <c r="F19" s="39"/>
      <c r="G19" s="39"/>
      <c r="H19" s="40"/>
      <c r="I19" s="24" t="str">
        <f t="shared" si="0"/>
        <v>10/02/2020,,,,,,,</v>
      </c>
    </row>
    <row r="20" spans="1:9" x14ac:dyDescent="0.25">
      <c r="A20" s="12">
        <v>43872</v>
      </c>
      <c r="B20" s="39"/>
      <c r="C20" s="39"/>
      <c r="D20" s="39"/>
      <c r="E20" s="39"/>
      <c r="F20" s="39"/>
      <c r="G20" s="39"/>
      <c r="H20" s="40"/>
      <c r="I20" s="24" t="str">
        <f t="shared" si="0"/>
        <v>11/02/2020,,,,,,,</v>
      </c>
    </row>
    <row r="21" spans="1:9" x14ac:dyDescent="0.25">
      <c r="A21" s="12">
        <v>43873</v>
      </c>
      <c r="B21" s="39"/>
      <c r="C21" s="39"/>
      <c r="D21" s="38">
        <v>2</v>
      </c>
      <c r="E21" s="39"/>
      <c r="F21" s="39"/>
      <c r="G21" s="39"/>
      <c r="H21" s="40"/>
      <c r="I21" s="24" t="str">
        <f t="shared" si="0"/>
        <v>12/02/2020,,,2,,,,</v>
      </c>
    </row>
    <row r="22" spans="1:9" x14ac:dyDescent="0.25">
      <c r="A22" s="12">
        <v>43874</v>
      </c>
      <c r="B22" s="39"/>
      <c r="C22" s="39"/>
      <c r="D22" s="38">
        <v>3</v>
      </c>
      <c r="E22" s="39"/>
      <c r="F22" s="39"/>
      <c r="G22" s="39"/>
      <c r="H22" s="40"/>
      <c r="I22" s="24" t="str">
        <f t="shared" si="0"/>
        <v>13/02/2020,,,3,,,,</v>
      </c>
    </row>
    <row r="23" spans="1:9" x14ac:dyDescent="0.25">
      <c r="A23" s="12">
        <v>43875</v>
      </c>
      <c r="B23" s="39"/>
      <c r="C23" s="39"/>
      <c r="D23" s="39"/>
      <c r="E23" s="38">
        <v>1</v>
      </c>
      <c r="F23" s="38">
        <v>1</v>
      </c>
      <c r="G23" s="39"/>
      <c r="H23" s="40"/>
      <c r="I23" s="24" t="str">
        <f t="shared" si="0"/>
        <v>14/02/2020,,,,1,1,,</v>
      </c>
    </row>
    <row r="24" spans="1:9" x14ac:dyDescent="0.25">
      <c r="A24" s="12">
        <v>43876</v>
      </c>
      <c r="B24" s="38">
        <v>12</v>
      </c>
      <c r="C24" s="41">
        <v>7</v>
      </c>
      <c r="D24" s="38">
        <v>4</v>
      </c>
      <c r="E24" s="39"/>
      <c r="F24" s="38">
        <v>1</v>
      </c>
      <c r="G24" s="39"/>
      <c r="H24" s="40"/>
      <c r="I24" s="24" t="str">
        <f t="shared" si="0"/>
        <v>15/02/2020,12,7,4,,1,,</v>
      </c>
    </row>
    <row r="25" spans="1:9" x14ac:dyDescent="0.25">
      <c r="A25" s="12">
        <v>43877</v>
      </c>
      <c r="B25" s="39"/>
      <c r="C25" s="39"/>
      <c r="D25" s="39"/>
      <c r="E25" s="39"/>
      <c r="F25" s="38">
        <v>1</v>
      </c>
      <c r="G25" s="39"/>
      <c r="H25" s="40"/>
      <c r="I25" s="24" t="str">
        <f t="shared" si="0"/>
        <v>16/02/2020,,,,,1,,</v>
      </c>
    </row>
    <row r="26" spans="1:9" x14ac:dyDescent="0.25">
      <c r="A26" s="12">
        <v>43878</v>
      </c>
      <c r="B26" s="39"/>
      <c r="C26" s="39"/>
      <c r="D26" s="39"/>
      <c r="E26" s="39"/>
      <c r="F26" s="38">
        <v>1</v>
      </c>
      <c r="G26" s="39"/>
      <c r="H26" s="40"/>
      <c r="I26" s="24" t="str">
        <f t="shared" si="0"/>
        <v>17/02/2020,,,,,1,,</v>
      </c>
    </row>
    <row r="27" spans="1:9" x14ac:dyDescent="0.25">
      <c r="A27" s="12">
        <v>43879</v>
      </c>
      <c r="B27" s="39"/>
      <c r="C27" s="39"/>
      <c r="D27" s="39"/>
      <c r="E27" s="39"/>
      <c r="F27" s="38">
        <v>1</v>
      </c>
      <c r="G27" s="39"/>
      <c r="H27" s="40"/>
      <c r="I27" s="24" t="str">
        <f t="shared" si="0"/>
        <v>18/02/2020,,,,,1,,</v>
      </c>
    </row>
    <row r="28" spans="1:9" x14ac:dyDescent="0.25">
      <c r="A28" s="12">
        <v>43880</v>
      </c>
      <c r="B28" s="39"/>
      <c r="C28" s="41">
        <v>4</v>
      </c>
      <c r="D28" s="38">
        <v>7</v>
      </c>
      <c r="E28" s="39"/>
      <c r="F28" s="38">
        <v>1</v>
      </c>
      <c r="G28" s="39"/>
      <c r="H28" s="40"/>
      <c r="I28" s="24" t="str">
        <f t="shared" si="0"/>
        <v>19/02/2020,,4,7,,1,,</v>
      </c>
    </row>
    <row r="29" spans="1:9" x14ac:dyDescent="0.25">
      <c r="A29" s="12">
        <v>43881</v>
      </c>
      <c r="B29" s="39"/>
      <c r="C29" s="41">
        <v>11</v>
      </c>
      <c r="D29" s="39"/>
      <c r="E29" s="39"/>
      <c r="F29" s="38">
        <v>1</v>
      </c>
      <c r="G29" s="39"/>
      <c r="H29" s="40"/>
      <c r="I29" s="24" t="str">
        <f t="shared" si="0"/>
        <v>20/02/2020,,11,,,1,,</v>
      </c>
    </row>
    <row r="30" spans="1:9" x14ac:dyDescent="0.25">
      <c r="A30" s="12">
        <v>43882</v>
      </c>
      <c r="B30" s="39"/>
      <c r="C30" s="41">
        <v>1</v>
      </c>
      <c r="D30" s="38">
        <v>10</v>
      </c>
      <c r="E30" s="39"/>
      <c r="F30" s="38">
        <v>1</v>
      </c>
      <c r="G30" s="39"/>
      <c r="H30" s="40"/>
      <c r="I30" s="24" t="str">
        <f t="shared" si="0"/>
        <v>21/02/2020,,1,10,,1,,</v>
      </c>
    </row>
    <row r="31" spans="1:9" x14ac:dyDescent="0.25">
      <c r="A31" s="12">
        <v>43883</v>
      </c>
      <c r="B31" s="39"/>
      <c r="C31" s="39"/>
      <c r="D31" s="39"/>
      <c r="E31" s="39"/>
      <c r="F31" s="38">
        <v>1</v>
      </c>
      <c r="G31" s="39"/>
      <c r="H31" s="40"/>
      <c r="I31" s="24" t="str">
        <f t="shared" si="0"/>
        <v>22/02/2020,,,,,1,,</v>
      </c>
    </row>
    <row r="32" spans="1:9" x14ac:dyDescent="0.25">
      <c r="A32" s="12">
        <v>43884</v>
      </c>
      <c r="B32" s="39"/>
      <c r="C32" s="41">
        <v>1</v>
      </c>
      <c r="D32" s="39"/>
      <c r="E32" s="39"/>
      <c r="F32" s="38">
        <v>1</v>
      </c>
      <c r="G32" s="39"/>
      <c r="H32" s="40"/>
      <c r="I32" s="24" t="str">
        <f t="shared" si="0"/>
        <v>23/02/2020,,1,,,1,,</v>
      </c>
    </row>
    <row r="33" spans="1:9" x14ac:dyDescent="0.25">
      <c r="A33" s="12">
        <v>43885</v>
      </c>
      <c r="B33" s="39"/>
      <c r="C33" s="39"/>
      <c r="D33" s="39"/>
      <c r="E33" s="39"/>
      <c r="F33" s="38">
        <v>1</v>
      </c>
      <c r="G33" s="39"/>
      <c r="H33" s="40"/>
      <c r="I33" s="24" t="str">
        <f t="shared" si="0"/>
        <v>24/02/2020,,,,,1,,</v>
      </c>
    </row>
    <row r="34" spans="1:9" x14ac:dyDescent="0.25">
      <c r="A34" s="12">
        <v>43886</v>
      </c>
      <c r="B34" s="38">
        <v>14</v>
      </c>
      <c r="C34" s="41">
        <v>2</v>
      </c>
      <c r="D34" s="39"/>
      <c r="E34" s="38">
        <v>2</v>
      </c>
      <c r="F34" s="38">
        <v>1</v>
      </c>
      <c r="G34" s="39"/>
      <c r="H34" s="40"/>
      <c r="I34" s="24" t="str">
        <f t="shared" si="0"/>
        <v>25/02/2020,14,2,,2,1,,</v>
      </c>
    </row>
    <row r="35" spans="1:9" x14ac:dyDescent="0.25">
      <c r="A35" s="12">
        <v>43887</v>
      </c>
      <c r="B35" s="38">
        <v>18</v>
      </c>
      <c r="C35" s="41">
        <v>4</v>
      </c>
      <c r="D35" s="38">
        <v>12</v>
      </c>
      <c r="E35" s="39"/>
      <c r="F35" s="38">
        <v>2</v>
      </c>
      <c r="G35" s="39"/>
      <c r="H35" s="40"/>
      <c r="I35" s="24" t="str">
        <f t="shared" si="0"/>
        <v>26/02/2020,18,4,12,,2,,</v>
      </c>
    </row>
    <row r="36" spans="1:9" x14ac:dyDescent="0.25">
      <c r="A36" s="12">
        <v>43888</v>
      </c>
      <c r="B36" s="38">
        <v>38</v>
      </c>
      <c r="C36" s="41">
        <v>24</v>
      </c>
      <c r="D36" s="39"/>
      <c r="E36" s="39"/>
      <c r="F36" s="38">
        <v>2</v>
      </c>
      <c r="G36" s="39"/>
      <c r="H36" s="40"/>
      <c r="I36" s="24" t="str">
        <f t="shared" si="0"/>
        <v>27/02/2020,38,24,,,2,,</v>
      </c>
    </row>
    <row r="37" spans="1:9" x14ac:dyDescent="0.25">
      <c r="A37" s="12">
        <v>43889</v>
      </c>
      <c r="B37" s="38">
        <v>57</v>
      </c>
      <c r="C37" s="39"/>
      <c r="D37" s="39"/>
      <c r="E37" s="39"/>
      <c r="F37" s="38">
        <v>2</v>
      </c>
      <c r="G37" s="39"/>
      <c r="H37" s="40"/>
      <c r="I37" s="24" t="str">
        <f t="shared" si="0"/>
        <v>28/02/2020,57,,,,2,,</v>
      </c>
    </row>
    <row r="38" spans="1:9" x14ac:dyDescent="0.25">
      <c r="A38" s="12">
        <v>43890</v>
      </c>
      <c r="B38" s="38">
        <v>100</v>
      </c>
      <c r="C38" s="41">
        <v>86</v>
      </c>
      <c r="D38" s="39"/>
      <c r="E38" s="38">
        <v>9</v>
      </c>
      <c r="F38" s="38">
        <v>2</v>
      </c>
      <c r="G38" s="39"/>
      <c r="H38" s="40"/>
      <c r="I38" s="24" t="str">
        <f t="shared" si="0"/>
        <v>29/02/2020,100,86,,9,2,,</v>
      </c>
    </row>
    <row r="39" spans="1:9" x14ac:dyDescent="0.25">
      <c r="A39" s="12">
        <v>43891</v>
      </c>
      <c r="B39" s="38">
        <v>130</v>
      </c>
      <c r="C39" s="41">
        <v>116</v>
      </c>
      <c r="D39" s="39"/>
      <c r="E39" s="39"/>
      <c r="F39" s="38">
        <v>2</v>
      </c>
      <c r="G39" s="39"/>
      <c r="H39" s="40"/>
      <c r="I39" s="24" t="str">
        <f t="shared" si="0"/>
        <v>01/03/2020,130,116,,,2,,</v>
      </c>
    </row>
    <row r="40" spans="1:9" x14ac:dyDescent="0.25">
      <c r="A40" s="12">
        <v>43892</v>
      </c>
      <c r="B40" s="38">
        <v>191</v>
      </c>
      <c r="C40" s="39"/>
      <c r="D40" s="39"/>
      <c r="E40" s="39"/>
      <c r="F40" s="41">
        <v>3</v>
      </c>
      <c r="G40" s="39"/>
      <c r="H40" s="40"/>
      <c r="I40" s="24" t="str">
        <f t="shared" si="0"/>
        <v>02/03/2020,191,,,,3,,</v>
      </c>
    </row>
    <row r="41" spans="1:9" x14ac:dyDescent="0.25">
      <c r="A41" s="12">
        <v>43893</v>
      </c>
      <c r="B41" s="38">
        <v>212</v>
      </c>
      <c r="C41" s="39"/>
      <c r="D41" s="38">
        <v>12</v>
      </c>
      <c r="E41" s="39"/>
      <c r="F41" s="38">
        <v>4</v>
      </c>
      <c r="G41" s="39"/>
      <c r="H41" s="40"/>
      <c r="I41" s="24" t="str">
        <f t="shared" si="0"/>
        <v>03/03/2020,212,,12,,4,,</v>
      </c>
    </row>
    <row r="42" spans="1:9" x14ac:dyDescent="0.25">
      <c r="A42" s="12">
        <v>43894</v>
      </c>
      <c r="B42" s="38">
        <v>285</v>
      </c>
      <c r="C42" s="39"/>
      <c r="D42" s="39"/>
      <c r="E42" s="38">
        <v>15</v>
      </c>
      <c r="F42" s="41">
        <v>4</v>
      </c>
      <c r="G42" s="39"/>
      <c r="H42" s="40"/>
      <c r="I42" s="24" t="str">
        <f t="shared" si="0"/>
        <v>04/03/2020,285,,,15,4,,</v>
      </c>
    </row>
    <row r="43" spans="1:9" x14ac:dyDescent="0.25">
      <c r="A43" s="12">
        <v>43895</v>
      </c>
      <c r="B43" s="38">
        <v>423</v>
      </c>
      <c r="C43" s="39"/>
      <c r="D43" s="39"/>
      <c r="E43" s="38">
        <v>23</v>
      </c>
      <c r="F43" s="38">
        <v>7</v>
      </c>
      <c r="G43" s="39"/>
      <c r="H43" s="40"/>
      <c r="I43" s="24" t="str">
        <f t="shared" si="0"/>
        <v>05/03/2020,423,,,23,7,,</v>
      </c>
    </row>
    <row r="44" spans="1:9" x14ac:dyDescent="0.25">
      <c r="A44" s="12">
        <v>43896</v>
      </c>
      <c r="B44" s="38">
        <v>613</v>
      </c>
      <c r="C44" s="39"/>
      <c r="D44" s="39"/>
      <c r="E44" s="38">
        <v>39</v>
      </c>
      <c r="F44" s="38">
        <v>9</v>
      </c>
      <c r="G44" s="39"/>
      <c r="H44" s="40"/>
      <c r="I44" s="24" t="str">
        <f t="shared" si="0"/>
        <v>06/03/2020,613,,,39,9,,</v>
      </c>
    </row>
    <row r="45" spans="1:9" x14ac:dyDescent="0.25">
      <c r="A45" s="12">
        <v>43897</v>
      </c>
      <c r="B45" s="38">
        <v>949</v>
      </c>
      <c r="C45" s="39"/>
      <c r="D45" s="39"/>
      <c r="E45" s="38">
        <v>45</v>
      </c>
      <c r="F45" s="38">
        <v>16</v>
      </c>
      <c r="G45" s="39"/>
      <c r="H45" s="40"/>
      <c r="I45" s="24" t="str">
        <f t="shared" si="0"/>
        <v>07/03/2020,949,,,45,16,,</v>
      </c>
    </row>
    <row r="46" spans="1:9" x14ac:dyDescent="0.25">
      <c r="A46" s="12">
        <v>43898</v>
      </c>
      <c r="B46" s="38">
        <v>1126</v>
      </c>
      <c r="C46" s="39"/>
      <c r="D46" s="39"/>
      <c r="E46" s="39"/>
      <c r="F46" s="38">
        <v>19</v>
      </c>
      <c r="G46" s="39"/>
      <c r="H46" s="40"/>
      <c r="I46" s="24" t="str">
        <f t="shared" si="0"/>
        <v>08/03/2020,1126,,,,19,,</v>
      </c>
    </row>
    <row r="47" spans="1:9" x14ac:dyDescent="0.25">
      <c r="A47" s="12">
        <v>43899</v>
      </c>
      <c r="B47" s="38">
        <v>1412</v>
      </c>
      <c r="C47" s="39"/>
      <c r="D47" s="39"/>
      <c r="E47" s="38">
        <v>66</v>
      </c>
      <c r="F47" s="38">
        <v>25</v>
      </c>
      <c r="G47" s="39"/>
      <c r="H47" s="40"/>
      <c r="I47" s="24" t="str">
        <f t="shared" si="0"/>
        <v>09/03/2020,1412,,,66,25,,</v>
      </c>
    </row>
    <row r="48" spans="1:9" x14ac:dyDescent="0.25">
      <c r="A48" s="12">
        <v>43900</v>
      </c>
      <c r="B48" s="38">
        <v>1784</v>
      </c>
      <c r="C48" s="39"/>
      <c r="D48" s="39"/>
      <c r="E48" s="38">
        <v>86</v>
      </c>
      <c r="F48" s="38">
        <v>33</v>
      </c>
      <c r="G48" s="39"/>
      <c r="H48" s="40"/>
      <c r="I48" s="24" t="str">
        <f t="shared" si="0"/>
        <v>10/03/2020,1784,,,86,33,,</v>
      </c>
    </row>
    <row r="49" spans="1:9" x14ac:dyDescent="0.25">
      <c r="A49" s="12">
        <v>43901</v>
      </c>
      <c r="B49" s="38">
        <v>2281</v>
      </c>
      <c r="C49" s="39"/>
      <c r="D49" s="39"/>
      <c r="E49" s="38">
        <v>105</v>
      </c>
      <c r="F49" s="38">
        <v>48</v>
      </c>
      <c r="G49" s="39"/>
      <c r="H49" s="40"/>
      <c r="I49" s="24" t="str">
        <f t="shared" si="0"/>
        <v>11/03/2020,2281,,,105,48,,</v>
      </c>
    </row>
    <row r="50" spans="1:9" x14ac:dyDescent="0.25">
      <c r="A50" s="12">
        <v>43902</v>
      </c>
      <c r="B50" s="38">
        <v>2876</v>
      </c>
      <c r="C50" s="39"/>
      <c r="D50" s="39"/>
      <c r="E50" s="38">
        <v>129</v>
      </c>
      <c r="F50" s="38">
        <v>61</v>
      </c>
      <c r="G50" s="39"/>
      <c r="H50" s="40"/>
      <c r="I50" s="24" t="str">
        <f t="shared" si="0"/>
        <v>12/03/2020,2876,,,129,61,,</v>
      </c>
    </row>
    <row r="51" spans="1:9" x14ac:dyDescent="0.25">
      <c r="A51" s="12">
        <v>43903</v>
      </c>
      <c r="B51" s="38">
        <v>3661</v>
      </c>
      <c r="C51" s="39"/>
      <c r="D51" s="39"/>
      <c r="E51" s="38">
        <v>154</v>
      </c>
      <c r="F51" s="38">
        <v>79</v>
      </c>
      <c r="G51" s="39"/>
      <c r="H51" s="40"/>
      <c r="I51" s="24" t="str">
        <f t="shared" si="0"/>
        <v>13/03/2020,3661,,,154,79,,</v>
      </c>
    </row>
    <row r="52" spans="1:9" x14ac:dyDescent="0.25">
      <c r="A52" s="12">
        <v>43904</v>
      </c>
      <c r="B52" s="38">
        <v>4500</v>
      </c>
      <c r="C52" s="39"/>
      <c r="D52" s="39"/>
      <c r="E52" s="38">
        <v>300</v>
      </c>
      <c r="F52" s="38">
        <v>91</v>
      </c>
      <c r="G52" s="39"/>
      <c r="H52" s="40"/>
      <c r="I52" s="24" t="str">
        <f t="shared" si="0"/>
        <v>14/03/2020,4500,,,300,91,,</v>
      </c>
    </row>
    <row r="53" spans="1:9" x14ac:dyDescent="0.25">
      <c r="A53" s="12">
        <v>43905</v>
      </c>
      <c r="B53" s="38">
        <v>6378</v>
      </c>
      <c r="C53" s="38">
        <v>285</v>
      </c>
      <c r="D53" s="39"/>
      <c r="E53" s="39"/>
      <c r="F53" s="38">
        <v>161</v>
      </c>
      <c r="G53" s="39"/>
      <c r="H53" s="40"/>
      <c r="I53" s="24" t="str">
        <f t="shared" si="0"/>
        <v>15/03/2020,6378,285,,,161,,</v>
      </c>
    </row>
    <row r="54" spans="1:9" x14ac:dyDescent="0.25">
      <c r="A54" s="12">
        <v>43906</v>
      </c>
      <c r="B54" s="38">
        <v>6633</v>
      </c>
      <c r="C54" s="39"/>
      <c r="D54" s="39"/>
      <c r="E54" s="39"/>
      <c r="F54" s="38">
        <v>148</v>
      </c>
      <c r="G54" s="39"/>
      <c r="H54" s="40"/>
      <c r="I54" s="24" t="str">
        <f t="shared" si="0"/>
        <v>16/03/2020,6633,,,,148,,</v>
      </c>
    </row>
    <row r="55" spans="1:9" x14ac:dyDescent="0.25">
      <c r="A55" s="12">
        <v>43907</v>
      </c>
      <c r="B55" s="38">
        <v>7730</v>
      </c>
      <c r="C55" s="38">
        <v>2579</v>
      </c>
      <c r="D55" s="38">
        <v>602</v>
      </c>
      <c r="E55" s="38">
        <v>699</v>
      </c>
      <c r="F55" s="38">
        <v>175</v>
      </c>
      <c r="G55" s="39"/>
      <c r="H55" s="40"/>
      <c r="I55" s="24" t="str">
        <f t="shared" si="0"/>
        <v>17/03/2020,7730,2579,602,699,175,,</v>
      </c>
    </row>
    <row r="56" spans="1:9" x14ac:dyDescent="0.25">
      <c r="A56" s="12">
        <v>43908</v>
      </c>
      <c r="B56" s="38">
        <v>9134</v>
      </c>
      <c r="C56" s="26">
        <v>2972</v>
      </c>
      <c r="D56" s="26">
        <v>816</v>
      </c>
      <c r="E56" s="26">
        <v>771</v>
      </c>
      <c r="F56" s="26">
        <v>218</v>
      </c>
      <c r="G56" s="39"/>
      <c r="H56" s="40"/>
      <c r="I56" s="24" t="str">
        <f t="shared" si="0"/>
        <v>18/03/2020,9134,2972,816,771,218,,</v>
      </c>
    </row>
    <row r="57" spans="1:9" x14ac:dyDescent="0.25">
      <c r="A57" s="12">
        <v>43909</v>
      </c>
      <c r="B57" s="38">
        <v>10995</v>
      </c>
      <c r="C57" s="26">
        <v>4073</v>
      </c>
      <c r="D57" s="26">
        <v>1180</v>
      </c>
      <c r="E57" s="26">
        <v>1002</v>
      </c>
      <c r="F57" s="26">
        <v>327</v>
      </c>
      <c r="G57" s="39"/>
      <c r="H57" s="40"/>
      <c r="I57" s="24" t="str">
        <f t="shared" si="0"/>
        <v>19/03/2020,10995,4073,1180,1002,327,,</v>
      </c>
    </row>
    <row r="58" spans="1:9" x14ac:dyDescent="0.25">
      <c r="A58" s="12">
        <v>43910</v>
      </c>
      <c r="B58" s="38">
        <v>12612</v>
      </c>
      <c r="C58" s="26">
        <v>5226</v>
      </c>
      <c r="D58" s="26">
        <v>1587</v>
      </c>
      <c r="E58" s="26">
        <v>1297</v>
      </c>
      <c r="F58" s="26">
        <v>450</v>
      </c>
      <c r="G58" s="39"/>
      <c r="H58" s="40"/>
      <c r="I58" s="24" t="str">
        <f t="shared" si="0"/>
        <v>20/03/2020,12612,5226,1587,1297,450,,</v>
      </c>
    </row>
    <row r="59" spans="1:9" x14ac:dyDescent="0.25">
      <c r="A59" s="12">
        <v>43911</v>
      </c>
      <c r="B59" s="38">
        <v>14459</v>
      </c>
      <c r="C59" s="26">
        <v>5900</v>
      </c>
      <c r="D59" s="26">
        <v>1811</v>
      </c>
      <c r="E59" s="26">
        <v>1453</v>
      </c>
      <c r="F59" s="26">
        <v>525</v>
      </c>
      <c r="G59" s="39"/>
      <c r="H59" s="40"/>
      <c r="I59" s="24" t="str">
        <f t="shared" si="0"/>
        <v>21/03/2020,14459,5900,1811,1453,525,,</v>
      </c>
    </row>
    <row r="60" spans="1:9" x14ac:dyDescent="0.25">
      <c r="A60" s="12">
        <v>43912</v>
      </c>
      <c r="B60" s="38">
        <v>16689</v>
      </c>
      <c r="C60" s="26">
        <v>6954</v>
      </c>
      <c r="D60" s="26">
        <v>2117</v>
      </c>
      <c r="E60" s="26">
        <v>1674</v>
      </c>
      <c r="F60" s="26">
        <v>632</v>
      </c>
      <c r="G60" s="39"/>
      <c r="H60" s="40"/>
      <c r="I60" s="24" t="str">
        <f t="shared" si="0"/>
        <v>22/03/2020,16689,6954,2117,1674,632,,</v>
      </c>
    </row>
    <row r="61" spans="1:9" x14ac:dyDescent="0.25">
      <c r="A61" s="12">
        <v>43913</v>
      </c>
      <c r="B61" s="42">
        <v>19856</v>
      </c>
      <c r="C61" s="26">
        <v>8673</v>
      </c>
      <c r="D61" s="26">
        <v>2567</v>
      </c>
      <c r="E61" s="26">
        <v>2080</v>
      </c>
      <c r="F61" s="26">
        <v>860</v>
      </c>
      <c r="G61" s="39"/>
      <c r="H61" s="40"/>
      <c r="I61" s="24" t="str">
        <f t="shared" si="0"/>
        <v>23/03/2020,19856,8673,2567,2080,860,,</v>
      </c>
    </row>
    <row r="62" spans="1:9" x14ac:dyDescent="0.25">
      <c r="A62" s="12">
        <v>43914</v>
      </c>
      <c r="B62" s="38">
        <v>22302</v>
      </c>
      <c r="C62" s="26">
        <v>10176</v>
      </c>
      <c r="D62" s="26">
        <v>3281</v>
      </c>
      <c r="E62" s="26">
        <v>2516</v>
      </c>
      <c r="F62" s="26">
        <v>1100</v>
      </c>
      <c r="G62" s="39"/>
      <c r="H62" s="40"/>
      <c r="I62" s="24" t="str">
        <f t="shared" si="0"/>
        <v>24/03/2020,22302,10176,3281,2516,1100,,</v>
      </c>
    </row>
    <row r="63" spans="1:9" x14ac:dyDescent="0.25">
      <c r="A63" s="12">
        <v>43915</v>
      </c>
      <c r="B63" s="38">
        <v>25233</v>
      </c>
      <c r="C63" s="26">
        <v>12072</v>
      </c>
      <c r="D63" s="26">
        <v>4085</v>
      </c>
      <c r="E63" s="26">
        <v>2935</v>
      </c>
      <c r="F63" s="26">
        <v>1388</v>
      </c>
      <c r="G63" s="39"/>
      <c r="H63" s="40"/>
      <c r="I63" s="24" t="str">
        <f t="shared" si="0"/>
        <v>25/03/2020,25233,12072,4085,2935,1388,,</v>
      </c>
    </row>
    <row r="64" spans="1:9" x14ac:dyDescent="0.25">
      <c r="A64" s="12">
        <v>43916</v>
      </c>
      <c r="B64" s="41">
        <v>29155</v>
      </c>
      <c r="C64" s="26">
        <v>13879</v>
      </c>
      <c r="D64" s="26">
        <v>4947</v>
      </c>
      <c r="E64" s="26">
        <v>3351</v>
      </c>
      <c r="F64" s="26">
        <v>1696</v>
      </c>
      <c r="G64" s="39"/>
      <c r="H64" s="43"/>
      <c r="I64" s="24" t="str">
        <f t="shared" si="0"/>
        <v>26/03/2020,29155,13879,4947,3351,1696,,</v>
      </c>
    </row>
    <row r="65" spans="1:9" x14ac:dyDescent="0.25">
      <c r="A65" s="12">
        <v>43917</v>
      </c>
      <c r="B65" s="38">
        <v>32964</v>
      </c>
      <c r="C65" s="26">
        <v>15701</v>
      </c>
      <c r="D65" s="26">
        <v>5698</v>
      </c>
      <c r="E65" s="26">
        <v>3758</v>
      </c>
      <c r="F65" s="26">
        <v>1995</v>
      </c>
      <c r="G65" s="39"/>
      <c r="H65" s="40"/>
      <c r="I65" s="24" t="str">
        <f t="shared" ref="I65:I128" si="1">TEXT(A65,"jj/mm/aaaa")&amp;","&amp;B65&amp;","&amp;C65&amp;","&amp;D65&amp;","&amp;E65&amp;","&amp;F65&amp;","&amp;G65&amp;","&amp;H65</f>
        <v>27/03/2020,32964,15701,5698,3758,1995,,</v>
      </c>
    </row>
    <row r="66" spans="1:9" x14ac:dyDescent="0.25">
      <c r="A66" s="12">
        <v>43918</v>
      </c>
      <c r="B66" s="38">
        <v>37575</v>
      </c>
      <c r="C66" s="26">
        <v>17580</v>
      </c>
      <c r="D66" s="26">
        <v>6624</v>
      </c>
      <c r="E66" s="26">
        <v>4236</v>
      </c>
      <c r="F66" s="26">
        <v>2314</v>
      </c>
      <c r="G66" s="39"/>
      <c r="H66" s="40"/>
      <c r="I66" s="24" t="str">
        <f t="shared" si="1"/>
        <v>28/03/2020,37575,17580,6624,4236,2314,,</v>
      </c>
    </row>
    <row r="67" spans="1:9" x14ac:dyDescent="0.25">
      <c r="A67" s="12">
        <v>43919</v>
      </c>
      <c r="B67" s="38">
        <v>40174</v>
      </c>
      <c r="C67" s="26">
        <v>19311</v>
      </c>
      <c r="D67" s="26">
        <v>7131</v>
      </c>
      <c r="E67" s="26">
        <v>4592</v>
      </c>
      <c r="F67" s="26">
        <v>2606</v>
      </c>
      <c r="G67" s="39"/>
      <c r="H67" s="40"/>
      <c r="I67" s="24" t="str">
        <f t="shared" si="1"/>
        <v>29/03/2020,40174,19311,7131,4592,2606,,</v>
      </c>
    </row>
    <row r="68" spans="1:9" x14ac:dyDescent="0.25">
      <c r="A68" s="12">
        <v>43920</v>
      </c>
      <c r="B68" s="38">
        <v>44550</v>
      </c>
      <c r="C68" s="26">
        <v>20946</v>
      </c>
      <c r="D68" s="26">
        <v>7923</v>
      </c>
      <c r="E68" s="26">
        <v>5056</v>
      </c>
      <c r="F68" s="26">
        <v>3024</v>
      </c>
      <c r="G68" s="39"/>
      <c r="H68" s="40"/>
      <c r="I68" s="24" t="str">
        <f t="shared" si="1"/>
        <v>30/03/2020,44550,20946,7923,5056,3024,,</v>
      </c>
    </row>
    <row r="69" spans="1:9" x14ac:dyDescent="0.25">
      <c r="A69" s="12">
        <v>43921</v>
      </c>
      <c r="B69" s="38">
        <v>52128</v>
      </c>
      <c r="C69" s="26">
        <v>22672</v>
      </c>
      <c r="D69" s="26">
        <v>9443</v>
      </c>
      <c r="E69" s="26">
        <v>5496</v>
      </c>
      <c r="F69" s="26">
        <v>3523</v>
      </c>
      <c r="G69" s="39"/>
      <c r="H69" s="40"/>
      <c r="I69" s="24" t="str">
        <f t="shared" si="1"/>
        <v>31/03/2020,52128,22672,9443,5496,3523,,</v>
      </c>
    </row>
    <row r="70" spans="1:9" x14ac:dyDescent="0.25">
      <c r="A70" s="12">
        <v>43922</v>
      </c>
      <c r="B70" s="38">
        <v>56989</v>
      </c>
      <c r="C70" s="26">
        <v>24543</v>
      </c>
      <c r="D70" s="26">
        <v>10934</v>
      </c>
      <c r="E70" s="26">
        <v>5940</v>
      </c>
      <c r="F70" s="26">
        <v>4032</v>
      </c>
      <c r="G70" s="39"/>
      <c r="H70" s="44">
        <v>371</v>
      </c>
      <c r="I70" s="24" t="str">
        <f t="shared" si="1"/>
        <v>01/04/2020,56989,24543,10934,5940,4032,,371</v>
      </c>
    </row>
    <row r="71" spans="1:9" x14ac:dyDescent="0.25">
      <c r="A71" s="12">
        <v>43923</v>
      </c>
      <c r="B71" s="38">
        <v>59105</v>
      </c>
      <c r="C71" s="26">
        <v>26131</v>
      </c>
      <c r="D71" s="26">
        <v>12427</v>
      </c>
      <c r="E71" s="26">
        <v>6305</v>
      </c>
      <c r="F71" s="26">
        <v>4503</v>
      </c>
      <c r="G71" s="39"/>
      <c r="H71" s="44">
        <v>884</v>
      </c>
      <c r="I71" s="24" t="str">
        <f t="shared" si="1"/>
        <v>02/04/2020,59105,26131,12427,6305,4503,,884</v>
      </c>
    </row>
    <row r="72" spans="1:9" x14ac:dyDescent="0.25">
      <c r="A72" s="12">
        <v>43924</v>
      </c>
      <c r="B72" s="38">
        <v>64338</v>
      </c>
      <c r="C72" s="26">
        <v>27302</v>
      </c>
      <c r="D72" s="26">
        <v>14007</v>
      </c>
      <c r="E72" s="26">
        <v>6556</v>
      </c>
      <c r="F72" s="26">
        <v>5091</v>
      </c>
      <c r="G72" s="39"/>
      <c r="H72" s="44">
        <v>1416</v>
      </c>
      <c r="I72" s="24" t="str">
        <f t="shared" si="1"/>
        <v>03/04/2020,64338,27302,14007,6556,5091,,1416</v>
      </c>
    </row>
    <row r="73" spans="1:9" x14ac:dyDescent="0.25">
      <c r="A73" s="12">
        <v>43925</v>
      </c>
      <c r="B73" s="38">
        <v>68605</v>
      </c>
      <c r="C73" s="26">
        <v>28003</v>
      </c>
      <c r="D73" s="26">
        <v>15437</v>
      </c>
      <c r="E73" s="26">
        <v>6723</v>
      </c>
      <c r="F73" s="26">
        <v>5532</v>
      </c>
      <c r="G73" s="39"/>
      <c r="H73" s="44">
        <v>2028</v>
      </c>
      <c r="I73" s="24" t="str">
        <f t="shared" si="1"/>
        <v>04/04/2020,68605,28003,15437,6723,5532,,2028</v>
      </c>
    </row>
    <row r="74" spans="1:9" x14ac:dyDescent="0.25">
      <c r="A74" s="12">
        <v>43926</v>
      </c>
      <c r="B74" s="38">
        <v>70478</v>
      </c>
      <c r="C74" s="26">
        <v>28747</v>
      </c>
      <c r="D74" s="26">
        <v>16182</v>
      </c>
      <c r="E74" s="26">
        <v>6859</v>
      </c>
      <c r="F74" s="26">
        <v>5889</v>
      </c>
      <c r="G74" s="39"/>
      <c r="H74" s="44">
        <v>2189</v>
      </c>
      <c r="I74" s="24" t="str">
        <f t="shared" si="1"/>
        <v>05/04/2020,70478,28747,16182,6859,5889,,2189</v>
      </c>
    </row>
    <row r="75" spans="1:9" x14ac:dyDescent="0.25">
      <c r="A75" s="12">
        <v>43927</v>
      </c>
      <c r="B75" s="38">
        <v>74390</v>
      </c>
      <c r="C75" s="26">
        <v>29569</v>
      </c>
      <c r="D75" s="26">
        <v>17249</v>
      </c>
      <c r="E75" s="26">
        <v>6948</v>
      </c>
      <c r="F75" s="26">
        <v>6494</v>
      </c>
      <c r="G75" s="39"/>
      <c r="H75" s="44">
        <v>2417</v>
      </c>
      <c r="I75" s="24" t="str">
        <f t="shared" si="1"/>
        <v>06/04/2020,74390,29569,17249,6948,6494,,2417</v>
      </c>
    </row>
    <row r="76" spans="1:9" x14ac:dyDescent="0.25">
      <c r="A76" s="12">
        <v>43928</v>
      </c>
      <c r="B76" s="38">
        <v>78167</v>
      </c>
      <c r="C76" s="26">
        <v>29871</v>
      </c>
      <c r="D76" s="26">
        <v>19336</v>
      </c>
      <c r="E76" s="26">
        <v>7004</v>
      </c>
      <c r="F76" s="26">
        <v>7091</v>
      </c>
      <c r="G76" s="39"/>
      <c r="H76" s="44">
        <v>3237</v>
      </c>
      <c r="I76" s="24" t="str">
        <f t="shared" si="1"/>
        <v>07/04/2020,78167,29871,19336,7004,7091,,3237</v>
      </c>
    </row>
    <row r="77" spans="1:9" x14ac:dyDescent="0.25">
      <c r="A77" s="12">
        <v>43929</v>
      </c>
      <c r="B77" s="38">
        <v>82048</v>
      </c>
      <c r="C77" s="26">
        <v>30217</v>
      </c>
      <c r="D77" s="26">
        <v>21253</v>
      </c>
      <c r="E77" s="26">
        <v>7019</v>
      </c>
      <c r="F77" s="26">
        <v>7632</v>
      </c>
      <c r="G77" s="39"/>
      <c r="H77" s="44">
        <v>3237</v>
      </c>
      <c r="I77" s="24" t="str">
        <f t="shared" si="1"/>
        <v>08/04/2020,82048,30217,21253,7019,7632,,3237</v>
      </c>
    </row>
    <row r="78" spans="1:9" x14ac:dyDescent="0.25">
      <c r="A78" s="12">
        <v>43930</v>
      </c>
      <c r="B78" s="38">
        <v>86334</v>
      </c>
      <c r="C78" s="26">
        <v>30608</v>
      </c>
      <c r="D78" s="26">
        <v>23205</v>
      </c>
      <c r="E78" s="26">
        <v>6937</v>
      </c>
      <c r="F78" s="26">
        <v>8044</v>
      </c>
      <c r="G78" s="39"/>
      <c r="H78" s="44">
        <v>4166</v>
      </c>
      <c r="I78" s="24" t="str">
        <f t="shared" si="1"/>
        <v>09/04/2020,86334,30608,23205,6937,8044,,4166</v>
      </c>
    </row>
    <row r="79" spans="1:9" x14ac:dyDescent="0.25">
      <c r="A79" s="12">
        <v>43931</v>
      </c>
      <c r="B79" s="38">
        <v>90676</v>
      </c>
      <c r="C79" s="26">
        <v>31108</v>
      </c>
      <c r="D79" s="26">
        <v>24931</v>
      </c>
      <c r="E79" s="26">
        <v>6875</v>
      </c>
      <c r="F79" s="26">
        <v>8598</v>
      </c>
      <c r="G79" s="39"/>
      <c r="H79" s="44">
        <v>4599</v>
      </c>
      <c r="I79" s="24" t="str">
        <f t="shared" si="1"/>
        <v>10/04/2020,90676,31108,24931,6875,8598,,4599</v>
      </c>
    </row>
    <row r="80" spans="1:9" x14ac:dyDescent="0.25">
      <c r="A80" s="12">
        <v>43932</v>
      </c>
      <c r="B80" s="38">
        <v>93790</v>
      </c>
      <c r="C80" s="26">
        <v>31159</v>
      </c>
      <c r="D80" s="26">
        <v>26390</v>
      </c>
      <c r="E80" s="26">
        <v>6752</v>
      </c>
      <c r="F80" s="26">
        <v>8943</v>
      </c>
      <c r="G80" s="39"/>
      <c r="H80" s="44">
        <v>4889</v>
      </c>
      <c r="I80" s="24" t="str">
        <f t="shared" si="1"/>
        <v>11/04/2020,93790,31159,26390,6752,8943,,4889</v>
      </c>
    </row>
    <row r="81" spans="1:9" x14ac:dyDescent="0.25">
      <c r="A81" s="12">
        <v>43933</v>
      </c>
      <c r="B81" s="38">
        <v>95403</v>
      </c>
      <c r="C81" s="26">
        <v>31665</v>
      </c>
      <c r="D81" s="26">
        <v>27185</v>
      </c>
      <c r="E81" s="26">
        <v>6714</v>
      </c>
      <c r="F81" s="26">
        <v>9253</v>
      </c>
      <c r="G81" s="38">
        <v>11958</v>
      </c>
      <c r="H81" s="44">
        <v>5140</v>
      </c>
      <c r="I81" s="24" t="str">
        <f t="shared" si="1"/>
        <v>12/04/2020,95403,31665,27185,6714,9253,11958,5140</v>
      </c>
    </row>
    <row r="82" spans="1:9" x14ac:dyDescent="0.25">
      <c r="A82" s="12">
        <v>43934</v>
      </c>
      <c r="B82" s="38">
        <v>98076</v>
      </c>
      <c r="C82" s="26">
        <v>31952</v>
      </c>
      <c r="D82" s="26">
        <v>27717</v>
      </c>
      <c r="E82" s="26">
        <v>6690</v>
      </c>
      <c r="F82" s="26">
        <v>9588</v>
      </c>
      <c r="G82" s="38">
        <v>12481</v>
      </c>
      <c r="H82" s="44">
        <v>5379</v>
      </c>
      <c r="I82" s="24" t="str">
        <f t="shared" si="1"/>
        <v>13/04/2020,98076,31952,27717,6690,9588,12481,5379</v>
      </c>
    </row>
    <row r="83" spans="1:9" x14ac:dyDescent="0.25">
      <c r="A83" s="12">
        <v>43935</v>
      </c>
      <c r="B83" s="38">
        <v>103573</v>
      </c>
      <c r="C83" s="26">
        <v>32131</v>
      </c>
      <c r="D83" s="26">
        <v>28804</v>
      </c>
      <c r="E83" s="26">
        <v>6599</v>
      </c>
      <c r="F83" s="26">
        <v>10129</v>
      </c>
      <c r="G83" s="38">
        <v>13050</v>
      </c>
      <c r="H83" s="44">
        <v>5600</v>
      </c>
      <c r="I83" s="24" t="str">
        <f t="shared" si="1"/>
        <v>14/04/2020,103573,32131,28804,6599,10129,13050,5600</v>
      </c>
    </row>
    <row r="84" spans="1:9" x14ac:dyDescent="0.25">
      <c r="A84" s="12">
        <v>43936</v>
      </c>
      <c r="B84" s="38">
        <v>106206</v>
      </c>
      <c r="C84" s="26">
        <v>31623</v>
      </c>
      <c r="D84" s="26">
        <v>30952</v>
      </c>
      <c r="E84" s="26">
        <v>6331</v>
      </c>
      <c r="F84" s="26">
        <v>10643</v>
      </c>
      <c r="G84" s="38">
        <v>14393</v>
      </c>
      <c r="H84" s="44">
        <v>6524</v>
      </c>
      <c r="I84" s="24" t="str">
        <f t="shared" si="1"/>
        <v>15/04/2020,106206,31623,30952,6331,10643,14393,6524</v>
      </c>
    </row>
    <row r="85" spans="1:9" x14ac:dyDescent="0.25">
      <c r="A85" s="12">
        <v>43937</v>
      </c>
      <c r="B85" s="38">
        <v>108847</v>
      </c>
      <c r="C85" s="26">
        <v>31172</v>
      </c>
      <c r="D85" s="26">
        <v>32806</v>
      </c>
      <c r="E85" s="26">
        <v>6139</v>
      </c>
      <c r="F85" s="26">
        <v>11053</v>
      </c>
      <c r="G85" s="38">
        <v>18967</v>
      </c>
      <c r="H85" s="44">
        <v>6860</v>
      </c>
      <c r="I85" s="24" t="str">
        <f t="shared" si="1"/>
        <v>16/04/2020,108847,31172,32806,6139,11053,18967,6860</v>
      </c>
    </row>
    <row r="86" spans="1:9" x14ac:dyDescent="0.25">
      <c r="A86" s="12">
        <v>43938</v>
      </c>
      <c r="B86" s="38">
        <v>109252</v>
      </c>
      <c r="C86" s="26">
        <v>31061</v>
      </c>
      <c r="D86" s="26">
        <v>34414</v>
      </c>
      <c r="E86" s="26">
        <v>5922</v>
      </c>
      <c r="F86" s="26">
        <v>11470</v>
      </c>
      <c r="G86" s="38">
        <v>20272</v>
      </c>
      <c r="H86" s="44">
        <v>7203</v>
      </c>
      <c r="I86" s="24" t="str">
        <f t="shared" si="1"/>
        <v>17/04/2020,109252,31061,34414,5922,11470,20272,7203</v>
      </c>
    </row>
    <row r="87" spans="1:9" x14ac:dyDescent="0.25">
      <c r="A87" s="12">
        <v>43939</v>
      </c>
      <c r="B87" s="38">
        <v>111821</v>
      </c>
      <c r="C87" s="26">
        <v>30515</v>
      </c>
      <c r="D87" s="26">
        <v>35977</v>
      </c>
      <c r="E87" s="26">
        <v>5733</v>
      </c>
      <c r="F87" s="26">
        <v>11834</v>
      </c>
      <c r="G87" s="38">
        <v>22163</v>
      </c>
      <c r="H87" s="44">
        <v>7481</v>
      </c>
      <c r="I87" s="24" t="str">
        <f t="shared" si="1"/>
        <v>18/04/2020,111821,30515,35977,5733,11834,22163,7481</v>
      </c>
    </row>
    <row r="88" spans="1:9" x14ac:dyDescent="0.25">
      <c r="A88" s="12">
        <v>43940</v>
      </c>
      <c r="B88" s="38">
        <v>112606</v>
      </c>
      <c r="C88" s="26">
        <v>30486</v>
      </c>
      <c r="D88" s="26">
        <v>36572</v>
      </c>
      <c r="E88" s="26">
        <v>5644</v>
      </c>
      <c r="F88" s="26">
        <v>12061</v>
      </c>
      <c r="G88" s="38">
        <v>23048</v>
      </c>
      <c r="H88" s="44">
        <v>7649</v>
      </c>
      <c r="I88" s="24" t="str">
        <f t="shared" si="1"/>
        <v>19/04/2020,112606,30486,36572,5644,12061,23048,7649</v>
      </c>
    </row>
    <row r="89" spans="1:9" x14ac:dyDescent="0.25">
      <c r="A89" s="12">
        <v>43941</v>
      </c>
      <c r="B89" s="38">
        <v>114657</v>
      </c>
      <c r="C89" s="26">
        <v>30462</v>
      </c>
      <c r="D89" s="26">
        <v>37403</v>
      </c>
      <c r="E89" s="26">
        <v>5584</v>
      </c>
      <c r="F89" s="26">
        <v>12505</v>
      </c>
      <c r="G89" s="38">
        <v>23668</v>
      </c>
      <c r="H89" s="44">
        <v>7752</v>
      </c>
      <c r="I89" s="24" t="str">
        <f t="shared" si="1"/>
        <v>20/04/2020,114657,30462,37403,5584,12505,23668,7752</v>
      </c>
    </row>
    <row r="90" spans="1:9" x14ac:dyDescent="0.25">
      <c r="A90" s="12">
        <v>43942</v>
      </c>
      <c r="B90" s="38">
        <v>117324</v>
      </c>
      <c r="C90" s="26">
        <v>29984</v>
      </c>
      <c r="D90" s="26">
        <v>39175</v>
      </c>
      <c r="E90" s="26">
        <v>5334</v>
      </c>
      <c r="F90" s="26">
        <v>12892</v>
      </c>
      <c r="G90" s="39"/>
      <c r="H90" s="44">
        <v>7896</v>
      </c>
      <c r="I90" s="24" t="str">
        <f t="shared" si="1"/>
        <v>21/04/2020,117324,29984,39175,5334,12892,,7896</v>
      </c>
    </row>
    <row r="91" spans="1:9" x14ac:dyDescent="0.25">
      <c r="A91" s="12">
        <v>43943</v>
      </c>
      <c r="B91" s="38">
        <v>119151</v>
      </c>
      <c r="C91" s="26">
        <v>29627</v>
      </c>
      <c r="D91" s="26">
        <v>40651</v>
      </c>
      <c r="E91" s="26">
        <v>5127</v>
      </c>
      <c r="F91" s="26">
        <v>13225</v>
      </c>
      <c r="G91" s="38">
        <v>25513</v>
      </c>
      <c r="H91" s="44">
        <v>8104</v>
      </c>
      <c r="I91" s="24" t="str">
        <f t="shared" si="1"/>
        <v>22/04/2020,119151,29627,40651,5127,13225,25513,8104</v>
      </c>
    </row>
    <row r="92" spans="1:9" x14ac:dyDescent="0.25">
      <c r="A92" s="12">
        <v>43944</v>
      </c>
      <c r="B92" s="38">
        <v>120804</v>
      </c>
      <c r="C92" s="26">
        <v>29113</v>
      </c>
      <c r="D92" s="26">
        <v>42082</v>
      </c>
      <c r="E92" s="26">
        <v>4967</v>
      </c>
      <c r="F92" s="26">
        <v>13536</v>
      </c>
      <c r="G92" s="38">
        <v>26840</v>
      </c>
      <c r="H92" s="44">
        <v>8309</v>
      </c>
      <c r="I92" s="24" t="str">
        <f t="shared" si="1"/>
        <v>23/04/2020,120804,29113,42082,4967,13536,26840,8309</v>
      </c>
    </row>
    <row r="93" spans="1:9" x14ac:dyDescent="0.25">
      <c r="A93" s="12">
        <v>43945</v>
      </c>
      <c r="B93" s="38">
        <v>122577</v>
      </c>
      <c r="C93" s="26">
        <v>28554</v>
      </c>
      <c r="D93" s="26">
        <v>43486</v>
      </c>
      <c r="E93" s="26">
        <v>4785</v>
      </c>
      <c r="F93" s="26">
        <v>13841</v>
      </c>
      <c r="G93" s="38">
        <v>27880</v>
      </c>
      <c r="H93" s="44">
        <v>8393</v>
      </c>
      <c r="I93" s="24" t="str">
        <f t="shared" si="1"/>
        <v>24/04/2020,122577,28554,43486,4785,13841,27880,8393</v>
      </c>
    </row>
    <row r="94" spans="1:9" x14ac:dyDescent="0.25">
      <c r="A94" s="12">
        <v>43946</v>
      </c>
      <c r="B94" s="38">
        <v>124114</v>
      </c>
      <c r="C94" s="26">
        <v>28119</v>
      </c>
      <c r="D94" s="26">
        <v>44587</v>
      </c>
      <c r="E94" s="26">
        <v>4641</v>
      </c>
      <c r="F94" s="26">
        <v>14039</v>
      </c>
      <c r="G94" s="38">
        <v>29126</v>
      </c>
      <c r="H94" s="44">
        <v>8564</v>
      </c>
      <c r="I94" s="24" t="str">
        <f t="shared" si="1"/>
        <v>25/04/2020,124114,28119,44587,4641,14039,29126,8564</v>
      </c>
    </row>
    <row r="95" spans="1:9" x14ac:dyDescent="0.25">
      <c r="A95" s="12">
        <v>43947</v>
      </c>
      <c r="B95" s="38">
        <v>124575</v>
      </c>
      <c r="C95" s="26">
        <v>28114</v>
      </c>
      <c r="D95" s="26">
        <v>44896</v>
      </c>
      <c r="E95" s="26">
        <v>4598</v>
      </c>
      <c r="F95" s="26">
        <v>14191</v>
      </c>
      <c r="G95" s="38">
        <v>29643</v>
      </c>
      <c r="H95" s="44">
        <v>8654</v>
      </c>
      <c r="I95" s="24" t="str">
        <f t="shared" si="1"/>
        <v>26/04/2020,124575,28114,44896,4598,14191,29643,8654</v>
      </c>
    </row>
    <row r="96" spans="1:9" x14ac:dyDescent="0.25">
      <c r="A96" s="12">
        <v>43948</v>
      </c>
      <c r="B96" s="38">
        <v>128339</v>
      </c>
      <c r="C96" s="26">
        <v>27954</v>
      </c>
      <c r="D96" s="26">
        <v>45506</v>
      </c>
      <c r="E96" s="26">
        <v>4526</v>
      </c>
      <c r="F96" s="26">
        <v>14486</v>
      </c>
      <c r="G96" s="38">
        <v>30227</v>
      </c>
      <c r="H96" s="44">
        <v>8796</v>
      </c>
      <c r="I96" s="24" t="str">
        <f t="shared" si="1"/>
        <v>27/04/2020,128339,27954,45506,4526,14486,30227,8796</v>
      </c>
    </row>
    <row r="97" spans="1:9" x14ac:dyDescent="0.25">
      <c r="A97" s="12">
        <v>43949</v>
      </c>
      <c r="B97" s="38">
        <v>129859</v>
      </c>
      <c r="C97" s="26">
        <v>27607</v>
      </c>
      <c r="D97" s="26">
        <v>46322</v>
      </c>
      <c r="E97" s="26">
        <v>4392</v>
      </c>
      <c r="F97" s="26">
        <v>14676</v>
      </c>
      <c r="G97" s="38">
        <v>30817</v>
      </c>
      <c r="H97" s="44">
        <v>8850</v>
      </c>
      <c r="I97" s="24" t="str">
        <f t="shared" si="1"/>
        <v>28/04/2020,129859,27607,46322,4392,14676,30817,8850</v>
      </c>
    </row>
    <row r="98" spans="1:9" x14ac:dyDescent="0.25">
      <c r="A98" s="12">
        <v>43950</v>
      </c>
      <c r="B98" s="38">
        <v>128442</v>
      </c>
      <c r="C98" s="26">
        <v>26736</v>
      </c>
      <c r="D98" s="26">
        <v>48221</v>
      </c>
      <c r="E98" s="26">
        <v>4128</v>
      </c>
      <c r="F98" s="26">
        <v>15041</v>
      </c>
      <c r="G98" s="38">
        <v>31795</v>
      </c>
      <c r="H98" s="44">
        <v>9034</v>
      </c>
      <c r="I98" s="24" t="str">
        <f t="shared" si="1"/>
        <v>29/04/2020,128442,26736,48221,4128,15041,31795,9034</v>
      </c>
    </row>
    <row r="99" spans="1:9" x14ac:dyDescent="0.25">
      <c r="A99" s="12">
        <v>43951</v>
      </c>
      <c r="B99" s="38">
        <v>129581</v>
      </c>
      <c r="C99" s="26">
        <v>26192</v>
      </c>
      <c r="D99" s="26">
        <v>49469</v>
      </c>
      <c r="E99" s="26">
        <v>3947</v>
      </c>
      <c r="F99" s="26">
        <v>15231</v>
      </c>
      <c r="G99" s="38">
        <v>32355</v>
      </c>
      <c r="H99" s="44">
        <v>9132</v>
      </c>
      <c r="I99" s="24" t="str">
        <f t="shared" si="1"/>
        <v>30/04/2020,129581,26192,49469,3947,15231,32355,9132</v>
      </c>
    </row>
    <row r="100" spans="1:9" x14ac:dyDescent="0.25">
      <c r="A100" s="12">
        <v>43952</v>
      </c>
      <c r="B100" s="38">
        <v>130185</v>
      </c>
      <c r="C100" s="26">
        <v>25809</v>
      </c>
      <c r="D100" s="26">
        <v>50204</v>
      </c>
      <c r="E100" s="26">
        <v>3819</v>
      </c>
      <c r="F100" s="26">
        <v>15350</v>
      </c>
      <c r="G100" s="38">
        <v>32791</v>
      </c>
      <c r="H100" s="44">
        <v>9225</v>
      </c>
      <c r="I100" s="24" t="str">
        <f t="shared" si="1"/>
        <v>01/05/2020,130185,25809,50204,3819,15350,32791,9225</v>
      </c>
    </row>
    <row r="101" spans="1:9" x14ac:dyDescent="0.25">
      <c r="A101" s="12">
        <v>43953</v>
      </c>
      <c r="B101" s="38">
        <v>130979</v>
      </c>
      <c r="C101" s="26">
        <v>25751</v>
      </c>
      <c r="D101" s="26">
        <v>50554</v>
      </c>
      <c r="E101" s="26">
        <v>3770</v>
      </c>
      <c r="F101" s="26">
        <v>15468</v>
      </c>
      <c r="G101" s="38">
        <v>33271</v>
      </c>
      <c r="H101" s="44">
        <v>9273</v>
      </c>
      <c r="I101" s="24" t="str">
        <f t="shared" si="1"/>
        <v>02/05/2020,130979,25751,50554,3770,15468,33271,9273</v>
      </c>
    </row>
    <row r="102" spans="1:9" x14ac:dyDescent="0.25">
      <c r="A102" s="12">
        <v>43954</v>
      </c>
      <c r="B102" s="38">
        <v>131287</v>
      </c>
      <c r="C102" s="26">
        <v>25739</v>
      </c>
      <c r="D102" s="26">
        <v>50776</v>
      </c>
      <c r="E102" s="26">
        <v>3762</v>
      </c>
      <c r="F102" s="26">
        <v>15564</v>
      </c>
      <c r="G102" s="38">
        <v>33361</v>
      </c>
      <c r="H102" s="44">
        <v>9312</v>
      </c>
      <c r="I102" s="24" t="str">
        <f t="shared" si="1"/>
        <v>03/05/2020,131287,25739,50776,3762,15564,33361,9312</v>
      </c>
    </row>
    <row r="103" spans="1:9" x14ac:dyDescent="0.25">
      <c r="A103" s="12">
        <v>43955</v>
      </c>
      <c r="B103" s="38">
        <v>131863</v>
      </c>
      <c r="C103" s="26">
        <v>25472</v>
      </c>
      <c r="D103" s="26">
        <v>51363</v>
      </c>
      <c r="E103" s="26">
        <v>3639</v>
      </c>
      <c r="F103" s="26">
        <v>15807</v>
      </c>
      <c r="G103" s="38">
        <v>33791</v>
      </c>
      <c r="H103" s="44">
        <v>9375</v>
      </c>
      <c r="I103" s="24" t="str">
        <f t="shared" si="1"/>
        <v>04/05/2020,131863,25472,51363,3639,15807,33791,9375</v>
      </c>
    </row>
    <row r="104" spans="1:9" x14ac:dyDescent="0.25">
      <c r="A104" s="12">
        <v>43956</v>
      </c>
      <c r="B104" s="38">
        <v>132967</v>
      </c>
      <c r="C104" s="26">
        <v>24701</v>
      </c>
      <c r="D104" s="26">
        <v>52728</v>
      </c>
      <c r="E104" s="26">
        <v>3375</v>
      </c>
      <c r="F104" s="26">
        <v>16041</v>
      </c>
      <c r="G104" s="38">
        <v>34108</v>
      </c>
      <c r="H104" s="44">
        <v>9471</v>
      </c>
      <c r="I104" s="24" t="str">
        <f t="shared" si="1"/>
        <v>05/05/2020,132967,24701,52728,3375,16041,34108,9471</v>
      </c>
    </row>
    <row r="105" spans="1:9" x14ac:dyDescent="0.25">
      <c r="A105" s="12">
        <v>43957</v>
      </c>
      <c r="B105" s="38">
        <v>137150</v>
      </c>
      <c r="C105" s="26">
        <v>23912</v>
      </c>
      <c r="D105" s="26">
        <v>53963</v>
      </c>
      <c r="E105" s="26">
        <v>3095</v>
      </c>
      <c r="F105" s="26">
        <v>16218</v>
      </c>
      <c r="G105" s="38">
        <v>34507</v>
      </c>
      <c r="H105" s="44">
        <v>9572</v>
      </c>
      <c r="I105" s="24" t="str">
        <f t="shared" si="1"/>
        <v>06/05/2020,137150,23912,53963,3095,16218,34507,9572</v>
      </c>
    </row>
    <row r="106" spans="1:9" x14ac:dyDescent="0.25">
      <c r="A106" s="12">
        <v>43958</v>
      </c>
      <c r="B106" s="38">
        <v>137779</v>
      </c>
      <c r="C106" s="26">
        <v>23139</v>
      </c>
      <c r="D106" s="26">
        <v>55018</v>
      </c>
      <c r="E106" s="26">
        <v>2911</v>
      </c>
      <c r="F106" s="26">
        <v>16367</v>
      </c>
      <c r="G106" s="38">
        <v>34653</v>
      </c>
      <c r="H106" s="44">
        <v>9601</v>
      </c>
      <c r="I106" s="24" t="str">
        <f t="shared" si="1"/>
        <v>07/05/2020,137779,23139,55018,2911,16367,34653,9601</v>
      </c>
    </row>
    <row r="107" spans="1:9" x14ac:dyDescent="0.25">
      <c r="A107" s="12">
        <v>43959</v>
      </c>
      <c r="B107" s="38">
        <v>138421</v>
      </c>
      <c r="C107" s="26">
        <v>22657</v>
      </c>
      <c r="D107" s="26">
        <v>55773</v>
      </c>
      <c r="E107" s="26">
        <v>2820</v>
      </c>
      <c r="F107" s="26">
        <v>16478</v>
      </c>
      <c r="G107" s="38">
        <v>34890</v>
      </c>
      <c r="H107" s="44">
        <v>9733</v>
      </c>
      <c r="I107" s="24" t="str">
        <f t="shared" si="1"/>
        <v>08/05/2020,138421,22657,55773,2820,16478,34890,9733</v>
      </c>
    </row>
    <row r="108" spans="1:9" x14ac:dyDescent="0.25">
      <c r="A108" s="12">
        <v>43960</v>
      </c>
      <c r="B108" s="38">
        <v>138854</v>
      </c>
      <c r="C108" s="26">
        <v>22547</v>
      </c>
      <c r="D108" s="26">
        <v>56029</v>
      </c>
      <c r="E108" s="26">
        <v>2764</v>
      </c>
      <c r="F108" s="26">
        <v>16554</v>
      </c>
      <c r="G108" s="38">
        <v>35046</v>
      </c>
      <c r="H108" s="44">
        <v>9737</v>
      </c>
      <c r="I108" s="24" t="str">
        <f t="shared" si="1"/>
        <v>09/05/2020,138854,22547,56029,2764,16554,35046,9737</v>
      </c>
    </row>
    <row r="109" spans="1:9" x14ac:dyDescent="0.25">
      <c r="A109" s="12">
        <v>43961</v>
      </c>
      <c r="B109" s="38">
        <v>139063</v>
      </c>
      <c r="C109" s="26">
        <v>22502</v>
      </c>
      <c r="D109" s="26">
        <v>56208</v>
      </c>
      <c r="E109" s="26">
        <v>2728</v>
      </c>
      <c r="F109" s="26">
        <v>16623</v>
      </c>
      <c r="G109" s="38">
        <v>35236</v>
      </c>
      <c r="H109" s="44">
        <v>9738</v>
      </c>
      <c r="I109" s="24" t="str">
        <f t="shared" si="1"/>
        <v>10/05/2020,139063,22502,56208,2728,16623,35236,9738</v>
      </c>
    </row>
    <row r="110" spans="1:9" x14ac:dyDescent="0.25">
      <c r="A110" s="12">
        <v>43962</v>
      </c>
      <c r="B110" s="38">
        <v>139519</v>
      </c>
      <c r="C110" s="26">
        <v>22219</v>
      </c>
      <c r="D110" s="26">
        <v>56715</v>
      </c>
      <c r="E110" s="26">
        <v>2666</v>
      </c>
      <c r="F110" s="26">
        <v>16801</v>
      </c>
      <c r="G110" s="38">
        <v>35195</v>
      </c>
      <c r="H110" s="44">
        <v>9823</v>
      </c>
      <c r="I110" s="24" t="str">
        <f t="shared" si="1"/>
        <v>11/05/2020,139519,22219,56715,2666,16801,35195,9823</v>
      </c>
    </row>
    <row r="111" spans="1:9" x14ac:dyDescent="0.25">
      <c r="A111" s="12">
        <v>43963</v>
      </c>
      <c r="B111" s="38">
        <v>140227</v>
      </c>
      <c r="C111" s="26">
        <v>21530</v>
      </c>
      <c r="D111" s="26">
        <v>57776</v>
      </c>
      <c r="E111" s="26">
        <v>2496</v>
      </c>
      <c r="F111" s="26">
        <v>16984</v>
      </c>
      <c r="G111" s="38">
        <v>35437</v>
      </c>
      <c r="H111" s="44">
        <v>9988</v>
      </c>
      <c r="I111" s="24" t="str">
        <f t="shared" si="1"/>
        <v>12/05/2020,140227,21530,57776,2496,16984,35437,9988</v>
      </c>
    </row>
    <row r="112" spans="1:9" x14ac:dyDescent="0.25">
      <c r="A112" s="12">
        <v>43964</v>
      </c>
      <c r="B112" s="38">
        <v>140734</v>
      </c>
      <c r="C112" s="26">
        <v>21009</v>
      </c>
      <c r="D112" s="26">
        <v>58664</v>
      </c>
      <c r="E112" s="26">
        <v>2385</v>
      </c>
      <c r="F112" s="26">
        <v>17082</v>
      </c>
      <c r="G112" s="38">
        <v>35604</v>
      </c>
      <c r="H112" s="44">
        <v>9973</v>
      </c>
      <c r="I112" s="24" t="str">
        <f t="shared" si="1"/>
        <v>13/05/2020,140734,21009,58664,2385,17082,35604,9973</v>
      </c>
    </row>
    <row r="113" spans="1:9" x14ac:dyDescent="0.25">
      <c r="A113" s="12">
        <v>43965</v>
      </c>
      <c r="B113" s="38">
        <v>141356</v>
      </c>
      <c r="C113" s="26">
        <v>20401</v>
      </c>
      <c r="D113" s="26">
        <v>59596</v>
      </c>
      <c r="E113" s="26">
        <v>2256</v>
      </c>
      <c r="F113" s="26">
        <v>17205</v>
      </c>
      <c r="G113" s="38">
        <v>35820</v>
      </c>
      <c r="H113" s="44">
        <v>10201</v>
      </c>
      <c r="I113" s="24" t="str">
        <f t="shared" si="1"/>
        <v>14/05/2020,141356,20401,59596,2256,17205,35820,10201</v>
      </c>
    </row>
    <row r="114" spans="1:9" x14ac:dyDescent="0.25">
      <c r="A114" s="12">
        <v>43966</v>
      </c>
      <c r="B114" s="38">
        <v>141919</v>
      </c>
      <c r="C114" s="26">
        <v>19801</v>
      </c>
      <c r="D114" s="26">
        <v>60439</v>
      </c>
      <c r="E114" s="26">
        <v>2162</v>
      </c>
      <c r="F114" s="26">
        <v>17323</v>
      </c>
      <c r="G114" s="38">
        <v>36126</v>
      </c>
      <c r="H114" s="44">
        <v>10187</v>
      </c>
      <c r="I114" s="24" t="str">
        <f t="shared" si="1"/>
        <v>15/05/2020,141919,19801,60439,2162,17323,36126,10187</v>
      </c>
    </row>
    <row r="115" spans="1:9" x14ac:dyDescent="0.25">
      <c r="A115" s="12">
        <v>43967</v>
      </c>
      <c r="B115" s="38">
        <v>142291</v>
      </c>
      <c r="C115" s="26">
        <v>19372</v>
      </c>
      <c r="D115" s="26">
        <v>61057</v>
      </c>
      <c r="E115" s="26">
        <v>2091</v>
      </c>
      <c r="F115" s="26">
        <v>17393</v>
      </c>
      <c r="G115" s="38">
        <v>36175</v>
      </c>
      <c r="H115" s="44">
        <v>10213</v>
      </c>
      <c r="I115" s="24" t="str">
        <f t="shared" si="1"/>
        <v>16/05/2020,142291,19372,61057,2091,17393,36175,10213</v>
      </c>
    </row>
    <row r="116" spans="1:9" x14ac:dyDescent="0.25">
      <c r="A116" s="12">
        <v>43968</v>
      </c>
      <c r="B116" s="38">
        <v>142411</v>
      </c>
      <c r="C116" s="26">
        <v>19302</v>
      </c>
      <c r="D116" s="26">
        <v>61204</v>
      </c>
      <c r="E116" s="26">
        <v>2047</v>
      </c>
      <c r="F116" s="26">
        <v>17447</v>
      </c>
      <c r="G116" s="38">
        <v>36461</v>
      </c>
      <c r="H116" s="44">
        <v>10642</v>
      </c>
      <c r="I116" s="24" t="str">
        <f t="shared" si="1"/>
        <v>17/05/2020,142411,19302,61204,2047,17447,36461,10642</v>
      </c>
    </row>
    <row r="117" spans="1:9" x14ac:dyDescent="0.25">
      <c r="A117" s="12">
        <v>43969</v>
      </c>
      <c r="B117" s="38">
        <v>142903</v>
      </c>
      <c r="C117" s="26">
        <v>18956</v>
      </c>
      <c r="D117" s="26">
        <v>61719</v>
      </c>
      <c r="E117" s="26">
        <v>1958</v>
      </c>
      <c r="F117" s="26">
        <v>17570</v>
      </c>
      <c r="G117" s="38">
        <v>36599</v>
      </c>
      <c r="H117" s="44">
        <v>10650</v>
      </c>
      <c r="I117" s="24" t="str">
        <f t="shared" si="1"/>
        <v>18/05/2020,142903,18956,61719,1958,17570,36599,10650</v>
      </c>
    </row>
    <row r="118" spans="1:9" x14ac:dyDescent="0.25">
      <c r="A118" s="12">
        <v>43970</v>
      </c>
      <c r="B118" s="38">
        <v>143427</v>
      </c>
      <c r="C118" s="26">
        <v>18409</v>
      </c>
      <c r="D118" s="26">
        <v>62554</v>
      </c>
      <c r="E118" s="26">
        <v>1854</v>
      </c>
      <c r="F118" s="26">
        <v>17695</v>
      </c>
      <c r="G118" s="38">
        <v>36530</v>
      </c>
      <c r="H118" s="44">
        <v>10308</v>
      </c>
      <c r="I118" s="24" t="str">
        <f t="shared" si="1"/>
        <v>19/05/2020,143427,18409,62554,1854,17695,36530,10308</v>
      </c>
    </row>
    <row r="119" spans="1:9" x14ac:dyDescent="0.25">
      <c r="A119" s="12">
        <v>43971</v>
      </c>
      <c r="B119" s="38">
        <v>143845</v>
      </c>
      <c r="C119" s="26">
        <v>17882</v>
      </c>
      <c r="D119" s="26">
        <v>63345</v>
      </c>
      <c r="E119" s="26">
        <v>1754</v>
      </c>
      <c r="F119" s="26">
        <v>17793</v>
      </c>
      <c r="G119" s="38">
        <v>36751</v>
      </c>
      <c r="H119" s="44">
        <v>10320</v>
      </c>
      <c r="I119" s="24" t="str">
        <f t="shared" si="1"/>
        <v>20/05/2020,143845,17882,63345,1754,17793,36751,10320</v>
      </c>
    </row>
    <row r="120" spans="1:9" x14ac:dyDescent="0.25">
      <c r="A120" s="12">
        <v>43972</v>
      </c>
      <c r="B120" s="38">
        <v>144163</v>
      </c>
      <c r="C120" s="26">
        <v>17527</v>
      </c>
      <c r="D120" s="26">
        <v>63849</v>
      </c>
      <c r="E120" s="26">
        <v>1708</v>
      </c>
      <c r="F120" s="26">
        <v>17851</v>
      </c>
      <c r="G120" s="38">
        <v>36853</v>
      </c>
      <c r="H120" s="44">
        <v>10345</v>
      </c>
      <c r="I120" s="24" t="str">
        <f t="shared" si="1"/>
        <v>21/05/2020,144163,17527,63849,1708,17851,36853,10345</v>
      </c>
    </row>
    <row r="121" spans="1:9" x14ac:dyDescent="0.25">
      <c r="A121" s="12">
        <v>43973</v>
      </c>
      <c r="B121" s="38">
        <v>144556</v>
      </c>
      <c r="C121" s="26">
        <v>17327</v>
      </c>
      <c r="D121" s="26">
        <v>64200</v>
      </c>
      <c r="E121" s="26">
        <v>1664</v>
      </c>
      <c r="F121" s="26">
        <v>17925</v>
      </c>
      <c r="G121" s="38">
        <v>36853</v>
      </c>
      <c r="H121" s="44">
        <v>10345</v>
      </c>
      <c r="I121" s="24" t="str">
        <f t="shared" si="1"/>
        <v>22/05/2020,144556,17327,64200,1664,17925,36853,10345</v>
      </c>
    </row>
    <row r="122" spans="1:9" x14ac:dyDescent="0.25">
      <c r="A122" s="12">
        <v>43974</v>
      </c>
      <c r="B122" s="38">
        <v>144806</v>
      </c>
      <c r="C122" s="26">
        <v>17122</v>
      </c>
      <c r="D122" s="26">
        <v>64538</v>
      </c>
      <c r="E122" s="26">
        <v>1628</v>
      </c>
      <c r="F122" s="26">
        <v>17968</v>
      </c>
      <c r="G122" s="38">
        <v>36853</v>
      </c>
      <c r="H122" s="44">
        <v>10345</v>
      </c>
      <c r="I122" s="24" t="str">
        <f t="shared" si="1"/>
        <v>23/05/2020,144806,17122,64538,1628,17968,36853,10345</v>
      </c>
    </row>
    <row r="123" spans="1:9" x14ac:dyDescent="0.25">
      <c r="A123" s="12">
        <v>43975</v>
      </c>
      <c r="B123" s="38">
        <v>144921</v>
      </c>
      <c r="C123" s="26">
        <v>17129</v>
      </c>
      <c r="D123" s="26">
        <v>64608</v>
      </c>
      <c r="E123" s="26">
        <v>1618</v>
      </c>
      <c r="F123" s="26">
        <v>18003</v>
      </c>
      <c r="G123" s="38">
        <v>36853</v>
      </c>
      <c r="H123" s="44">
        <v>10345</v>
      </c>
      <c r="I123" s="24" t="str">
        <f t="shared" si="1"/>
        <v>24/05/2020,144921,17129,64608,1618,18003,36853,10345</v>
      </c>
    </row>
    <row r="124" spans="1:9" x14ac:dyDescent="0.25">
      <c r="A124" s="12">
        <v>43976</v>
      </c>
      <c r="B124" s="38">
        <v>145279</v>
      </c>
      <c r="C124" s="26">
        <v>16742</v>
      </c>
      <c r="D124" s="26">
        <v>65190</v>
      </c>
      <c r="E124" s="26">
        <v>1572</v>
      </c>
      <c r="F124" s="26">
        <v>18093</v>
      </c>
      <c r="G124" s="38">
        <v>36853</v>
      </c>
      <c r="H124" s="44">
        <v>10345</v>
      </c>
      <c r="I124" s="24" t="str">
        <f t="shared" si="1"/>
        <v>25/05/2020,145279,16742,65190,1572,18093,36853,10345</v>
      </c>
    </row>
    <row r="125" spans="1:9" x14ac:dyDescent="0.25">
      <c r="A125" s="12">
        <v>43977</v>
      </c>
      <c r="B125" s="38">
        <v>145555</v>
      </c>
      <c r="C125" s="26">
        <v>16209</v>
      </c>
      <c r="D125" s="26">
        <v>65870</v>
      </c>
      <c r="E125" s="26">
        <v>1519</v>
      </c>
      <c r="F125" s="26">
        <v>18175</v>
      </c>
      <c r="G125" s="38">
        <v>37235</v>
      </c>
      <c r="H125" s="44">
        <v>10335</v>
      </c>
      <c r="I125" s="24" t="str">
        <f t="shared" si="1"/>
        <v>26/05/2020,145555,16209,65870,1519,18175,37235,10335</v>
      </c>
    </row>
    <row r="126" spans="1:9" x14ac:dyDescent="0.25">
      <c r="A126" s="12">
        <v>43978</v>
      </c>
      <c r="B126" s="38">
        <v>145746</v>
      </c>
      <c r="C126" s="26">
        <v>15627</v>
      </c>
      <c r="D126" s="26">
        <v>66575</v>
      </c>
      <c r="E126" s="26">
        <v>1467</v>
      </c>
      <c r="F126" s="26">
        <v>18240</v>
      </c>
      <c r="G126" s="38">
        <v>37235</v>
      </c>
      <c r="H126" s="44">
        <v>10336</v>
      </c>
      <c r="I126" s="24" t="str">
        <f t="shared" si="1"/>
        <v>27/05/2020,145746,15627,66575,1467,18240,37235,10336</v>
      </c>
    </row>
    <row r="127" spans="1:9" x14ac:dyDescent="0.25">
      <c r="A127" s="12">
        <v>43979</v>
      </c>
      <c r="B127" s="38">
        <v>149071</v>
      </c>
      <c r="C127" s="26">
        <v>15155</v>
      </c>
      <c r="D127" s="26">
        <v>67182</v>
      </c>
      <c r="E127" s="26">
        <v>1395</v>
      </c>
      <c r="F127" s="26">
        <v>18306</v>
      </c>
      <c r="G127" s="38">
        <v>37235</v>
      </c>
      <c r="H127" s="44">
        <v>10336</v>
      </c>
      <c r="I127" s="24" t="str">
        <f t="shared" si="1"/>
        <v>28/05/2020,149071,15155,67182,1395,18306,37235,10336</v>
      </c>
    </row>
    <row r="128" spans="1:9" x14ac:dyDescent="0.25">
      <c r="A128" s="12">
        <v>43980</v>
      </c>
      <c r="B128" s="38">
        <v>149668</v>
      </c>
      <c r="C128" s="26">
        <v>14643</v>
      </c>
      <c r="D128" s="26">
        <v>67794</v>
      </c>
      <c r="E128" s="26">
        <v>1328</v>
      </c>
      <c r="F128" s="26">
        <v>18367</v>
      </c>
      <c r="G128" s="38">
        <v>37273</v>
      </c>
      <c r="H128" s="44">
        <v>10327</v>
      </c>
      <c r="I128" s="24" t="str">
        <f t="shared" si="1"/>
        <v>29/05/2020,149668,14643,67794,1328,18367,37273,10327</v>
      </c>
    </row>
    <row r="129" spans="1:9" x14ac:dyDescent="0.25">
      <c r="A129" s="12">
        <v>43981</v>
      </c>
      <c r="B129" s="38">
        <v>151496</v>
      </c>
      <c r="C129" s="26">
        <v>14329</v>
      </c>
      <c r="D129" s="26">
        <v>68259</v>
      </c>
      <c r="E129" s="26">
        <v>1293</v>
      </c>
      <c r="F129" s="26">
        <v>18424</v>
      </c>
      <c r="G129" s="38">
        <v>37273</v>
      </c>
      <c r="H129" s="44">
        <v>10327</v>
      </c>
      <c r="I129" s="24" t="str">
        <f t="shared" ref="I129:I192" si="2"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25">
      <c r="A130" s="12">
        <v>43982</v>
      </c>
      <c r="B130" s="38">
        <v>151753</v>
      </c>
      <c r="C130" s="26">
        <v>14271</v>
      </c>
      <c r="D130" s="26">
        <v>68346</v>
      </c>
      <c r="E130" s="26">
        <v>1287</v>
      </c>
      <c r="F130" s="26">
        <v>18455</v>
      </c>
      <c r="G130" s="38">
        <v>37273</v>
      </c>
      <c r="H130" s="44">
        <v>10327</v>
      </c>
      <c r="I130" s="24" t="str">
        <f t="shared" si="2"/>
        <v>31/05/2020,151753,14271,68346,1287,18455,37273,10327</v>
      </c>
    </row>
    <row r="131" spans="1:9" x14ac:dyDescent="0.25">
      <c r="A131" s="12">
        <v>43983</v>
      </c>
      <c r="B131" s="38">
        <v>152091</v>
      </c>
      <c r="C131" s="26">
        <v>14237</v>
      </c>
      <c r="D131" s="26">
        <v>68431</v>
      </c>
      <c r="E131" s="26">
        <v>1270</v>
      </c>
      <c r="F131" s="26">
        <v>18486</v>
      </c>
      <c r="G131" s="38">
        <v>37273</v>
      </c>
      <c r="H131" s="44">
        <v>10327</v>
      </c>
      <c r="I131" s="24" t="str">
        <f t="shared" si="2"/>
        <v>01/06/2020,152091,14237,68431,1270,18486,37273,10327</v>
      </c>
    </row>
    <row r="132" spans="1:9" x14ac:dyDescent="0.25">
      <c r="A132" s="12">
        <v>43984</v>
      </c>
      <c r="B132" s="38">
        <v>151325</v>
      </c>
      <c r="C132" s="26">
        <v>13978</v>
      </c>
      <c r="D132" s="26">
        <v>68803</v>
      </c>
      <c r="E132" s="26">
        <v>1221</v>
      </c>
      <c r="F132" s="26">
        <v>18570</v>
      </c>
      <c r="G132" s="38">
        <v>37405</v>
      </c>
      <c r="H132" s="44">
        <v>10350</v>
      </c>
      <c r="I132" s="24" t="str">
        <f t="shared" si="2"/>
        <v>02/06/2020,151325,13978,68803,1221,18570,37405,10350</v>
      </c>
    </row>
    <row r="133" spans="1:9" x14ac:dyDescent="0.25">
      <c r="A133" s="12">
        <v>43985</v>
      </c>
      <c r="B133" s="38">
        <v>151677</v>
      </c>
      <c r="C133" s="26">
        <v>13465</v>
      </c>
      <c r="D133" s="26">
        <v>69446</v>
      </c>
      <c r="E133" s="26">
        <v>1179</v>
      </c>
      <c r="F133" s="26">
        <v>18651</v>
      </c>
      <c r="G133" s="38">
        <v>37405</v>
      </c>
      <c r="H133" s="44">
        <v>10350</v>
      </c>
      <c r="I133" s="24" t="str">
        <f t="shared" si="2"/>
        <v>03/06/2020,151677,13465,69446,1179,18651,37405,10350</v>
      </c>
    </row>
    <row r="134" spans="1:9" x14ac:dyDescent="0.25">
      <c r="A134" s="12">
        <v>43986</v>
      </c>
      <c r="B134" s="38">
        <v>152444</v>
      </c>
      <c r="C134" s="26">
        <v>13054</v>
      </c>
      <c r="D134" s="26">
        <v>69967</v>
      </c>
      <c r="E134" s="26">
        <v>1133</v>
      </c>
      <c r="F134" s="26">
        <v>18695</v>
      </c>
      <c r="G134" s="38">
        <v>37405</v>
      </c>
      <c r="H134" s="44">
        <v>10350</v>
      </c>
      <c r="I134" s="24" t="str">
        <f t="shared" si="2"/>
        <v>04/06/2020,152444,13054,69967,1133,18695,37405,10350</v>
      </c>
    </row>
    <row r="135" spans="1:9" x14ac:dyDescent="0.25">
      <c r="A135" s="12">
        <v>43987</v>
      </c>
      <c r="B135" s="38">
        <v>153055</v>
      </c>
      <c r="C135" s="26">
        <v>12650</v>
      </c>
      <c r="D135" s="26">
        <v>70494</v>
      </c>
      <c r="E135" s="26">
        <v>1065</v>
      </c>
      <c r="F135" s="26">
        <v>18741</v>
      </c>
      <c r="G135" s="38">
        <v>37405</v>
      </c>
      <c r="H135" s="44">
        <v>10350</v>
      </c>
      <c r="I135" s="24" t="str">
        <f t="shared" si="2"/>
        <v>05/06/2020,153055,12650,70494,1065,18741,37405,10350</v>
      </c>
    </row>
    <row r="136" spans="1:9" x14ac:dyDescent="0.25">
      <c r="A136" s="12">
        <v>43988</v>
      </c>
      <c r="B136" s="38">
        <v>153634</v>
      </c>
      <c r="C136" s="26">
        <v>12433</v>
      </c>
      <c r="D136" s="26">
        <v>70796</v>
      </c>
      <c r="E136" s="26">
        <v>1030</v>
      </c>
      <c r="F136" s="26">
        <v>18772</v>
      </c>
      <c r="G136" s="38">
        <v>37405</v>
      </c>
      <c r="H136" s="44">
        <v>10350</v>
      </c>
      <c r="I136" s="24" t="str">
        <f t="shared" si="2"/>
        <v>06/06/2020,153634,12433,70796,1030,18772,37405,10350</v>
      </c>
    </row>
    <row r="137" spans="1:9" x14ac:dyDescent="0.25">
      <c r="A137" s="12">
        <v>43989</v>
      </c>
      <c r="B137" s="38">
        <v>153977</v>
      </c>
      <c r="C137" s="26">
        <v>12415</v>
      </c>
      <c r="D137" s="26">
        <v>70832</v>
      </c>
      <c r="E137" s="26">
        <v>1024</v>
      </c>
      <c r="F137" s="26">
        <v>18785</v>
      </c>
      <c r="G137" s="38">
        <v>37405</v>
      </c>
      <c r="H137" s="44">
        <v>10350</v>
      </c>
      <c r="I137" s="24" t="str">
        <f t="shared" si="2"/>
        <v>07/06/2020,153977,12415,70832,1024,18785,37405,10350</v>
      </c>
    </row>
    <row r="138" spans="1:9" x14ac:dyDescent="0.25">
      <c r="A138" s="12">
        <v>43990</v>
      </c>
      <c r="B138" s="38">
        <v>154188</v>
      </c>
      <c r="C138" s="26">
        <v>12269</v>
      </c>
      <c r="D138" s="26">
        <v>71052</v>
      </c>
      <c r="E138" s="26">
        <v>995</v>
      </c>
      <c r="F138" s="26">
        <v>18839</v>
      </c>
      <c r="G138" s="38">
        <v>37405</v>
      </c>
      <c r="H138" s="44">
        <v>10350</v>
      </c>
      <c r="I138" s="24" t="str">
        <f t="shared" si="2"/>
        <v>08/06/2020,154188,12269,71052,995,18839,37405,10350</v>
      </c>
    </row>
    <row r="139" spans="1:9" x14ac:dyDescent="0.25">
      <c r="A139" s="12">
        <v>43991</v>
      </c>
      <c r="B139" s="38">
        <v>154591</v>
      </c>
      <c r="C139" s="26">
        <v>11915</v>
      </c>
      <c r="D139" s="26">
        <v>71496</v>
      </c>
      <c r="E139" s="26">
        <v>926</v>
      </c>
      <c r="F139" s="26">
        <v>18892</v>
      </c>
      <c r="G139" s="38">
        <v>37599</v>
      </c>
      <c r="H139" s="44">
        <v>10384</v>
      </c>
      <c r="I139" s="24" t="str">
        <f t="shared" si="2"/>
        <v>09/06/2020,154591,11915,71496,926,18892,37599,10384</v>
      </c>
    </row>
    <row r="140" spans="1:9" x14ac:dyDescent="0.25">
      <c r="A140" s="12">
        <v>43992</v>
      </c>
      <c r="B140" s="38">
        <v>155136</v>
      </c>
      <c r="C140" s="26">
        <v>11632</v>
      </c>
      <c r="D140" s="26">
        <v>71822</v>
      </c>
      <c r="E140" s="26">
        <v>904</v>
      </c>
      <c r="F140" s="26">
        <v>18915</v>
      </c>
      <c r="G140" s="38">
        <v>37599</v>
      </c>
      <c r="H140" s="44">
        <v>10384</v>
      </c>
      <c r="I140" s="24" t="str">
        <f t="shared" si="2"/>
        <v>10/06/2020,155136,11632,71822,904,18915,37599,10384</v>
      </c>
    </row>
    <row r="141" spans="1:9" x14ac:dyDescent="0.25">
      <c r="A141" s="12">
        <v>43993</v>
      </c>
      <c r="B141" s="38">
        <v>155561</v>
      </c>
      <c r="C141" s="26">
        <v>11420</v>
      </c>
      <c r="D141" s="26">
        <v>72139</v>
      </c>
      <c r="E141" s="26">
        <v>875</v>
      </c>
      <c r="F141" s="26">
        <v>18942</v>
      </c>
      <c r="G141" s="38">
        <v>37599</v>
      </c>
      <c r="H141" s="44">
        <v>10384</v>
      </c>
      <c r="I141" s="24" t="str">
        <f t="shared" si="2"/>
        <v>11/06/2020,155561,11420,72139,875,18942,37599,10384</v>
      </c>
    </row>
    <row r="142" spans="1:9" x14ac:dyDescent="0.25">
      <c r="A142" s="12">
        <v>43994</v>
      </c>
      <c r="B142" s="38">
        <v>156287</v>
      </c>
      <c r="C142" s="26">
        <v>11079</v>
      </c>
      <c r="D142" s="26">
        <v>72562</v>
      </c>
      <c r="E142" s="26">
        <v>851</v>
      </c>
      <c r="F142" s="26">
        <v>18970</v>
      </c>
      <c r="G142" s="38">
        <v>37599</v>
      </c>
      <c r="H142" s="44">
        <v>10384</v>
      </c>
      <c r="I142" s="24" t="str">
        <f t="shared" si="2"/>
        <v>12/06/2020,156287,11079,72562,851,18970,37599,10384</v>
      </c>
    </row>
    <row r="143" spans="1:9" x14ac:dyDescent="0.25">
      <c r="A143" s="12">
        <v>43995</v>
      </c>
      <c r="B143" s="38">
        <v>156813</v>
      </c>
      <c r="C143" s="26">
        <v>10864</v>
      </c>
      <c r="D143" s="26">
        <v>72798</v>
      </c>
      <c r="E143" s="26">
        <v>843</v>
      </c>
      <c r="F143" s="26">
        <v>18994</v>
      </c>
      <c r="G143" s="38">
        <v>37599</v>
      </c>
      <c r="H143" s="44">
        <v>10384</v>
      </c>
      <c r="I143" s="24" t="str">
        <f t="shared" si="2"/>
        <v>13/06/2020,156813,10864,72798,843,18994,37599,10384</v>
      </c>
    </row>
    <row r="144" spans="1:9" x14ac:dyDescent="0.25">
      <c r="A144" s="12">
        <v>43996</v>
      </c>
      <c r="B144" s="38">
        <v>157220</v>
      </c>
      <c r="C144" s="26">
        <v>10836</v>
      </c>
      <c r="D144" s="26">
        <v>72849</v>
      </c>
      <c r="E144" s="26">
        <v>841</v>
      </c>
      <c r="F144" s="26">
        <v>19003</v>
      </c>
      <c r="G144" s="38">
        <v>37599</v>
      </c>
      <c r="H144" s="44">
        <v>10384</v>
      </c>
      <c r="I144" s="24" t="str">
        <f t="shared" si="2"/>
        <v>14/06/2020,157220,10836,72849,841,19003,37599,10384</v>
      </c>
    </row>
    <row r="145" spans="1:9" x14ac:dyDescent="0.25">
      <c r="A145" s="12">
        <v>43997</v>
      </c>
      <c r="B145" s="38">
        <v>157372</v>
      </c>
      <c r="C145" s="26">
        <v>10707</v>
      </c>
      <c r="D145" s="26">
        <v>73034</v>
      </c>
      <c r="E145" s="26">
        <v>818</v>
      </c>
      <c r="F145" s="26">
        <v>19032</v>
      </c>
      <c r="G145" s="38">
        <v>37599</v>
      </c>
      <c r="H145" s="44">
        <v>10384</v>
      </c>
      <c r="I145" s="24" t="str">
        <f t="shared" si="2"/>
        <v>15/06/2020,157372,10707,73034,818,19032,37599,10384</v>
      </c>
    </row>
    <row r="146" spans="1:9" x14ac:dyDescent="0.25">
      <c r="A146" s="12">
        <v>43998</v>
      </c>
      <c r="B146" s="38">
        <v>157716</v>
      </c>
      <c r="C146" s="26">
        <v>10490</v>
      </c>
      <c r="D146" s="26">
        <v>73325</v>
      </c>
      <c r="E146" s="26">
        <v>792</v>
      </c>
      <c r="F146" s="26">
        <v>19070</v>
      </c>
      <c r="G146" s="38">
        <v>37901</v>
      </c>
      <c r="H146" s="44">
        <v>10457</v>
      </c>
      <c r="I146" s="24" t="str">
        <f t="shared" si="2"/>
        <v>16/06/2020,157716,10490,73325,792,19070,37901,10457</v>
      </c>
    </row>
    <row r="147" spans="1:9" x14ac:dyDescent="0.25">
      <c r="A147" s="12">
        <v>43999</v>
      </c>
      <c r="B147" s="38">
        <v>158174</v>
      </c>
      <c r="C147" s="26">
        <v>10222</v>
      </c>
      <c r="D147" s="26">
        <v>73657</v>
      </c>
      <c r="E147" s="26">
        <v>744</v>
      </c>
      <c r="F147" s="26">
        <v>19098</v>
      </c>
      <c r="G147" s="38">
        <v>37901</v>
      </c>
      <c r="H147" s="44">
        <v>10457</v>
      </c>
      <c r="I147" s="24" t="str">
        <f t="shared" si="2"/>
        <v>17/06/2020,158174,10222,73657,744,19098,37901,10457</v>
      </c>
    </row>
    <row r="148" spans="1:9" x14ac:dyDescent="0.25">
      <c r="A148" s="12">
        <v>44000</v>
      </c>
      <c r="B148" s="38">
        <v>158641</v>
      </c>
      <c r="C148" s="26">
        <v>10080</v>
      </c>
      <c r="D148" s="26">
        <v>73877</v>
      </c>
      <c r="E148" s="26">
        <v>724</v>
      </c>
      <c r="F148" s="26">
        <v>19126</v>
      </c>
      <c r="G148" s="38">
        <v>37901</v>
      </c>
      <c r="H148" s="44">
        <v>10457</v>
      </c>
      <c r="I148" s="24" t="str">
        <f t="shared" si="2"/>
        <v>18/06/2020,158641,10080,73877,724,19126,37901,10457</v>
      </c>
    </row>
    <row r="149" spans="1:9" x14ac:dyDescent="0.25">
      <c r="A149" s="12">
        <v>44001</v>
      </c>
      <c r="B149" s="38">
        <v>159452</v>
      </c>
      <c r="C149" s="26">
        <v>9925</v>
      </c>
      <c r="D149" s="26">
        <v>74107</v>
      </c>
      <c r="E149" s="26">
        <v>699</v>
      </c>
      <c r="F149" s="26">
        <v>19140</v>
      </c>
      <c r="G149" s="38">
        <v>37901</v>
      </c>
      <c r="H149" s="44">
        <v>10457</v>
      </c>
      <c r="I149" s="24" t="str">
        <f t="shared" si="2"/>
        <v>19/06/2020,159452,9925,74107,699,19140,37901,10457</v>
      </c>
    </row>
    <row r="150" spans="1:9" x14ac:dyDescent="0.25">
      <c r="A150" s="12">
        <v>44002</v>
      </c>
      <c r="B150" s="38">
        <v>160093</v>
      </c>
      <c r="C150" s="26">
        <v>9792</v>
      </c>
      <c r="D150" s="26">
        <v>74302</v>
      </c>
      <c r="E150" s="26">
        <v>687</v>
      </c>
      <c r="F150" s="26">
        <v>19156</v>
      </c>
      <c r="G150" s="38">
        <v>37901</v>
      </c>
      <c r="H150" s="44">
        <v>10457</v>
      </c>
      <c r="I150" s="24" t="str">
        <f t="shared" si="2"/>
        <v>20/06/2020,160093,9792,74302,687,19156,37901,10457</v>
      </c>
    </row>
    <row r="151" spans="1:9" x14ac:dyDescent="0.25">
      <c r="A151" s="12">
        <v>44003</v>
      </c>
      <c r="B151" s="38">
        <v>160377</v>
      </c>
      <c r="C151" s="26">
        <v>9778</v>
      </c>
      <c r="D151" s="26">
        <v>74362</v>
      </c>
      <c r="E151" s="26">
        <v>687</v>
      </c>
      <c r="F151" s="26">
        <v>19163</v>
      </c>
      <c r="G151" s="38">
        <v>37901</v>
      </c>
      <c r="H151" s="44">
        <v>10457</v>
      </c>
      <c r="I151" s="24" t="str">
        <f t="shared" si="2"/>
        <v>21/06/2020,160377,9778,74362,687,19163,37901,10457</v>
      </c>
    </row>
    <row r="152" spans="1:9" x14ac:dyDescent="0.25">
      <c r="A152" s="12">
        <v>44004</v>
      </c>
      <c r="B152" s="38">
        <v>160750</v>
      </c>
      <c r="C152" s="26">
        <v>9648</v>
      </c>
      <c r="D152" s="26">
        <v>74602</v>
      </c>
      <c r="E152" s="26">
        <v>673</v>
      </c>
      <c r="F152" s="26">
        <v>19186</v>
      </c>
      <c r="G152" s="38">
        <v>37901</v>
      </c>
      <c r="H152" s="44">
        <v>10457</v>
      </c>
      <c r="I152" s="24" t="str">
        <f t="shared" si="2"/>
        <v>22/06/2020,160750,9648,74602,673,19186,37901,10457</v>
      </c>
    </row>
    <row r="153" spans="1:9" x14ac:dyDescent="0.25">
      <c r="A153" s="12">
        <v>44005</v>
      </c>
      <c r="B153" s="38">
        <v>161267</v>
      </c>
      <c r="C153" s="26">
        <v>9446</v>
      </c>
      <c r="D153" s="26">
        <v>74861</v>
      </c>
      <c r="E153" s="26">
        <v>654</v>
      </c>
      <c r="F153" s="26">
        <v>19212</v>
      </c>
      <c r="G153" s="38">
        <v>37995</v>
      </c>
      <c r="H153" s="44">
        <v>10488</v>
      </c>
      <c r="I153" s="24" t="str">
        <f t="shared" si="2"/>
        <v>23/06/2020,161267,9446,74861,654,19212,37995,10488</v>
      </c>
    </row>
    <row r="154" spans="1:9" x14ac:dyDescent="0.25">
      <c r="A154" s="12">
        <v>44006</v>
      </c>
      <c r="B154" s="38">
        <v>161348</v>
      </c>
      <c r="C154" s="26">
        <v>9254</v>
      </c>
      <c r="D154" s="26">
        <v>75117</v>
      </c>
      <c r="E154" s="26">
        <v>630</v>
      </c>
      <c r="F154" s="26">
        <v>19223</v>
      </c>
      <c r="G154" s="38">
        <v>37995</v>
      </c>
      <c r="H154" s="44">
        <v>10488</v>
      </c>
      <c r="I154" s="24" t="str">
        <f t="shared" si="2"/>
        <v>24/06/2020,161348,9254,75117,630,19223,37995,10488</v>
      </c>
    </row>
    <row r="155" spans="1:9" x14ac:dyDescent="0.25">
      <c r="A155" s="12">
        <v>44007</v>
      </c>
      <c r="B155" s="38">
        <v>161348</v>
      </c>
      <c r="C155" s="26">
        <v>9096</v>
      </c>
      <c r="D155" s="26">
        <v>75341</v>
      </c>
      <c r="E155" s="26">
        <v>623</v>
      </c>
      <c r="F155" s="26">
        <v>19244</v>
      </c>
      <c r="G155" s="38">
        <v>37995</v>
      </c>
      <c r="H155" s="44">
        <v>10488</v>
      </c>
      <c r="I155" s="24" t="str">
        <f t="shared" si="2"/>
        <v>25/06/2020,161348,9096,75341,623,19244,37995,10488</v>
      </c>
    </row>
    <row r="156" spans="1:9" x14ac:dyDescent="0.25">
      <c r="A156" s="12">
        <v>44008</v>
      </c>
      <c r="B156" s="38">
        <v>162936</v>
      </c>
      <c r="C156" s="26">
        <v>8841</v>
      </c>
      <c r="D156" s="26">
        <v>75639</v>
      </c>
      <c r="E156" s="26">
        <v>606</v>
      </c>
      <c r="F156" s="26">
        <v>19270</v>
      </c>
      <c r="G156" s="38">
        <v>37995</v>
      </c>
      <c r="H156" s="44">
        <v>10488</v>
      </c>
      <c r="I156" s="24" t="str">
        <f t="shared" si="2"/>
        <v>26/06/2020,162936,8841,75639,606,19270,37995,10488</v>
      </c>
    </row>
    <row r="157" spans="1:9" x14ac:dyDescent="0.25">
      <c r="A157" s="12">
        <v>44009</v>
      </c>
      <c r="B157" s="38">
        <v>163454</v>
      </c>
      <c r="C157" s="26">
        <v>8715</v>
      </c>
      <c r="D157" s="26">
        <v>75803</v>
      </c>
      <c r="E157" s="26">
        <v>594</v>
      </c>
      <c r="F157" s="26">
        <v>19285</v>
      </c>
      <c r="G157" s="38">
        <v>37995</v>
      </c>
      <c r="H157" s="44">
        <v>10488</v>
      </c>
      <c r="I157" s="24" t="str">
        <f t="shared" si="2"/>
        <v>27/06/2020,163454,8715,75803,594,19285,37995,10488</v>
      </c>
    </row>
    <row r="158" spans="1:9" x14ac:dyDescent="0.25">
      <c r="A158" s="12">
        <v>44010</v>
      </c>
      <c r="B158" s="38">
        <v>163980</v>
      </c>
      <c r="C158" s="26">
        <v>8727</v>
      </c>
      <c r="D158" s="26">
        <v>75833</v>
      </c>
      <c r="E158" s="26">
        <v>594</v>
      </c>
      <c r="F158" s="26">
        <v>19287</v>
      </c>
      <c r="G158" s="38">
        <v>37995</v>
      </c>
      <c r="H158" s="44">
        <v>10488</v>
      </c>
      <c r="I158" s="24" t="str">
        <f t="shared" si="2"/>
        <v>28/06/2020,163980,8727,75833,594,19287,37995,10488</v>
      </c>
    </row>
    <row r="159" spans="1:9" x14ac:dyDescent="0.25">
      <c r="A159" s="12">
        <v>44011</v>
      </c>
      <c r="B159" s="38">
        <v>164260</v>
      </c>
      <c r="C159" s="26">
        <v>8643</v>
      </c>
      <c r="D159" s="26">
        <v>75989</v>
      </c>
      <c r="E159" s="26">
        <v>591</v>
      </c>
      <c r="F159" s="26">
        <v>19305</v>
      </c>
      <c r="G159" s="38">
        <v>37995</v>
      </c>
      <c r="H159" s="44">
        <v>10488</v>
      </c>
      <c r="I159" s="24" t="str">
        <f t="shared" si="2"/>
        <v>29/06/2020,164260,8643,75989,591,19305,37995,10488</v>
      </c>
    </row>
    <row r="160" spans="1:9" x14ac:dyDescent="0.25">
      <c r="A160" s="12">
        <v>44012</v>
      </c>
      <c r="B160" s="38">
        <v>164801</v>
      </c>
      <c r="C160" s="26">
        <v>8491</v>
      </c>
      <c r="D160" s="26">
        <v>76264</v>
      </c>
      <c r="E160" s="26">
        <v>574</v>
      </c>
      <c r="F160" s="26">
        <v>19326</v>
      </c>
      <c r="G160" s="38">
        <v>38107</v>
      </c>
      <c r="H160" s="44">
        <v>10497</v>
      </c>
      <c r="I160" s="24" t="str">
        <f t="shared" si="2"/>
        <v>30/06/2020,164801,8491,76264,574,19326,38107,10497</v>
      </c>
    </row>
    <row r="161" spans="1:9" x14ac:dyDescent="0.25">
      <c r="A161" s="12">
        <v>44013</v>
      </c>
      <c r="B161" s="38">
        <v>165719</v>
      </c>
      <c r="C161" s="26">
        <v>8291</v>
      </c>
      <c r="D161" s="26">
        <v>76539</v>
      </c>
      <c r="E161" s="26">
        <v>554</v>
      </c>
      <c r="F161" s="26">
        <v>19344</v>
      </c>
      <c r="G161" s="38">
        <v>38107</v>
      </c>
      <c r="H161" s="44">
        <v>10497</v>
      </c>
      <c r="I161" s="24" t="str">
        <f t="shared" si="2"/>
        <v>01/07/2020,165719,8291,76539,554,19344,38107,10497</v>
      </c>
    </row>
    <row r="162" spans="1:9" x14ac:dyDescent="0.25">
      <c r="A162" s="12">
        <v>44014</v>
      </c>
      <c r="B162" s="38">
        <v>166378</v>
      </c>
      <c r="C162" s="26">
        <v>8103</v>
      </c>
      <c r="D162" s="26">
        <v>76792</v>
      </c>
      <c r="E162" s="26">
        <v>545</v>
      </c>
      <c r="F162" s="26">
        <v>19358</v>
      </c>
      <c r="G162" s="38">
        <v>38107</v>
      </c>
      <c r="H162" s="44">
        <v>10497</v>
      </c>
      <c r="I162" s="24" t="str">
        <f t="shared" si="2"/>
        <v>02/07/2020,166378,8103,76792,545,19358,38107,10497</v>
      </c>
    </row>
    <row r="163" spans="1:9" x14ac:dyDescent="0.25">
      <c r="A163" s="12">
        <v>44015</v>
      </c>
      <c r="B163" s="38">
        <v>166960</v>
      </c>
      <c r="C163" s="26">
        <v>7946</v>
      </c>
      <c r="D163" s="26">
        <v>77049</v>
      </c>
      <c r="E163" s="26">
        <v>533</v>
      </c>
      <c r="F163" s="26">
        <v>19376</v>
      </c>
      <c r="G163" s="38">
        <v>38107</v>
      </c>
      <c r="H163" s="44">
        <v>10497</v>
      </c>
      <c r="I163" s="24" t="str">
        <f t="shared" si="2"/>
        <v>03/07/2020,166960,7946,77049,533,19376,38107,10497</v>
      </c>
    </row>
    <row r="164" spans="1:9" x14ac:dyDescent="0.25">
      <c r="A164" s="12">
        <v>44016</v>
      </c>
      <c r="B164" s="38">
        <v>167711</v>
      </c>
      <c r="C164" s="26">
        <v>7863</v>
      </c>
      <c r="D164" s="26">
        <v>77160</v>
      </c>
      <c r="E164" s="26">
        <v>517</v>
      </c>
      <c r="F164" s="26">
        <v>19388</v>
      </c>
      <c r="H164" s="44"/>
      <c r="I164" s="24" t="str">
        <f t="shared" si="2"/>
        <v>04/07/2020,167711,7863,77160,517,19388,,</v>
      </c>
    </row>
    <row r="165" spans="1:9" x14ac:dyDescent="0.25">
      <c r="A165" s="12">
        <v>44017</v>
      </c>
      <c r="B165" s="38">
        <v>168159</v>
      </c>
      <c r="C165" s="26">
        <v>7863</v>
      </c>
      <c r="D165" s="26">
        <v>77179</v>
      </c>
      <c r="E165" s="26">
        <v>521</v>
      </c>
      <c r="F165" s="26">
        <v>19390</v>
      </c>
      <c r="H165" s="44"/>
      <c r="I165" s="24" t="str">
        <f t="shared" si="2"/>
        <v>05/07/2020,168159,7863,77179,521,19390,,</v>
      </c>
    </row>
    <row r="166" spans="1:9" x14ac:dyDescent="0.25">
      <c r="A166" s="12">
        <v>44018</v>
      </c>
      <c r="B166" s="38">
        <v>168335</v>
      </c>
      <c r="C166" s="26">
        <v>7806</v>
      </c>
      <c r="D166" s="26">
        <v>77308</v>
      </c>
      <c r="E166" s="26">
        <v>521</v>
      </c>
      <c r="F166" s="26">
        <v>19403</v>
      </c>
      <c r="G166" s="38">
        <v>38107</v>
      </c>
      <c r="H166" s="44">
        <v>10497</v>
      </c>
      <c r="I166" s="24" t="str">
        <f t="shared" si="2"/>
        <v>06/07/2020,168335,7806,77308,521,19403,38107,10497</v>
      </c>
    </row>
    <row r="167" spans="1:9" x14ac:dyDescent="0.25">
      <c r="A167" s="12">
        <v>44019</v>
      </c>
      <c r="B167" s="38">
        <v>168810</v>
      </c>
      <c r="C167" s="26">
        <v>7550</v>
      </c>
      <c r="D167" s="26">
        <v>77644</v>
      </c>
      <c r="E167" s="26">
        <v>511</v>
      </c>
      <c r="F167" s="26">
        <v>19437</v>
      </c>
      <c r="G167" s="38">
        <v>39256</v>
      </c>
      <c r="H167" s="44">
        <v>10476</v>
      </c>
      <c r="I167" s="24" t="str">
        <f t="shared" si="2"/>
        <v>07/07/2020,168810,7550,77644,511,19437,39256,10476</v>
      </c>
    </row>
    <row r="168" spans="1:9" x14ac:dyDescent="0.25">
      <c r="A168" s="12">
        <v>44020</v>
      </c>
      <c r="B168" s="38">
        <v>169473</v>
      </c>
      <c r="C168" s="26">
        <v>7254</v>
      </c>
      <c r="D168" s="26">
        <v>77985</v>
      </c>
      <c r="E168" s="26">
        <v>503</v>
      </c>
      <c r="F168" s="26">
        <v>19469</v>
      </c>
      <c r="G168" s="38">
        <v>39256</v>
      </c>
      <c r="H168" s="44">
        <v>10476</v>
      </c>
      <c r="I168" s="24" t="str">
        <f t="shared" si="2"/>
        <v>08/07/2020,169473,7254,77985,503,19469,39256,10476</v>
      </c>
    </row>
    <row r="169" spans="1:9" x14ac:dyDescent="0.25">
      <c r="A169" s="12">
        <v>44021</v>
      </c>
      <c r="B169" s="38">
        <v>170094</v>
      </c>
      <c r="C169" s="26">
        <v>7134</v>
      </c>
      <c r="D169" s="26">
        <v>78159</v>
      </c>
      <c r="E169" s="26">
        <v>486</v>
      </c>
      <c r="F169" s="26">
        <v>19483</v>
      </c>
      <c r="G169" s="38">
        <v>39256</v>
      </c>
      <c r="H169" s="44">
        <v>10476</v>
      </c>
      <c r="I169" s="24" t="str">
        <f t="shared" si="2"/>
        <v>09/07/2020,170094,7134,78159,486,19483,39256,10476</v>
      </c>
    </row>
    <row r="170" spans="1:9" x14ac:dyDescent="0.25">
      <c r="A170" s="12">
        <v>44022</v>
      </c>
      <c r="B170" s="38">
        <v>170752</v>
      </c>
      <c r="C170" s="26">
        <v>7020</v>
      </c>
      <c r="D170" s="26">
        <v>78377</v>
      </c>
      <c r="E170" s="26">
        <v>471</v>
      </c>
      <c r="F170" s="26">
        <v>19508</v>
      </c>
      <c r="G170" s="38">
        <v>39256</v>
      </c>
      <c r="H170" s="44">
        <v>10476</v>
      </c>
      <c r="I170" s="24" t="str">
        <f t="shared" si="2"/>
        <v>10/07/2020,170752,7020,78377,471,19508,39256,10476</v>
      </c>
    </row>
    <row r="171" spans="1:9" x14ac:dyDescent="0.25">
      <c r="A171" s="12">
        <v>44023</v>
      </c>
      <c r="B171" s="38">
        <v>171504</v>
      </c>
      <c r="C171" s="26">
        <v>6995</v>
      </c>
      <c r="D171" s="26">
        <v>78454</v>
      </c>
      <c r="E171" s="26">
        <v>470</v>
      </c>
      <c r="F171" s="26">
        <v>19514</v>
      </c>
      <c r="G171" s="38">
        <v>39256</v>
      </c>
      <c r="H171" s="44">
        <v>10476</v>
      </c>
      <c r="I171" s="24" t="str">
        <f t="shared" si="2"/>
        <v>11/07/2020,171504,6995,78454,470,19514,39256,10476</v>
      </c>
    </row>
    <row r="172" spans="1:9" x14ac:dyDescent="0.25">
      <c r="A172" s="12">
        <v>44024</v>
      </c>
      <c r="B172" s="38">
        <v>172089</v>
      </c>
      <c r="C172" s="26">
        <v>6991</v>
      </c>
      <c r="D172" s="26">
        <v>78486</v>
      </c>
      <c r="E172" s="26">
        <v>473</v>
      </c>
      <c r="F172" s="26">
        <v>19515</v>
      </c>
      <c r="G172" s="38">
        <v>39256</v>
      </c>
      <c r="H172" s="44">
        <v>10476</v>
      </c>
      <c r="I172" s="24" t="str">
        <f t="shared" si="2"/>
        <v>12/07/2020,172089,6991,78486,473,19515,39256,10476</v>
      </c>
    </row>
    <row r="173" spans="1:9" x14ac:dyDescent="0.25">
      <c r="A173" s="12">
        <v>44025</v>
      </c>
      <c r="B173" s="38">
        <v>172377</v>
      </c>
      <c r="C173" s="26">
        <v>6941</v>
      </c>
      <c r="D173" s="26">
        <v>78586</v>
      </c>
      <c r="E173" s="26">
        <v>467</v>
      </c>
      <c r="F173" s="26">
        <v>19533</v>
      </c>
      <c r="G173" s="38">
        <v>39256</v>
      </c>
      <c r="H173" s="44">
        <v>10476</v>
      </c>
      <c r="I173" s="24" t="str">
        <f t="shared" si="2"/>
        <v>13/07/2020,172377,6941,78586,467,19533,39256,10476</v>
      </c>
    </row>
    <row r="174" spans="1:9" x14ac:dyDescent="0.25">
      <c r="A174" s="12">
        <v>44026</v>
      </c>
      <c r="B174" s="38">
        <v>172888</v>
      </c>
      <c r="C174" s="26">
        <v>6907</v>
      </c>
      <c r="D174" s="26">
        <v>78670</v>
      </c>
      <c r="E174" s="26">
        <v>465</v>
      </c>
      <c r="F174" s="26">
        <v>19539</v>
      </c>
      <c r="G174" s="38">
        <v>39256</v>
      </c>
      <c r="H174" s="44">
        <v>10476</v>
      </c>
      <c r="I174" s="24" t="str">
        <f t="shared" si="2"/>
        <v>14/07/2020,172888,6907,78670,465,19539,39256,10476</v>
      </c>
    </row>
    <row r="175" spans="1:9" x14ac:dyDescent="0.25">
      <c r="A175" s="12">
        <v>44027</v>
      </c>
      <c r="B175" s="38">
        <v>173304</v>
      </c>
      <c r="C175" s="26">
        <v>6873</v>
      </c>
      <c r="D175" s="26">
        <v>78809</v>
      </c>
      <c r="E175" s="26">
        <v>457</v>
      </c>
      <c r="F175" s="26">
        <v>19559</v>
      </c>
      <c r="G175" s="38">
        <v>39464</v>
      </c>
      <c r="H175" s="44">
        <v>10541</v>
      </c>
      <c r="I175" s="24" t="str">
        <f t="shared" si="2"/>
        <v>15/07/2020,173304,6873,78809,457,19559,39464,10541</v>
      </c>
    </row>
    <row r="176" spans="1:9" x14ac:dyDescent="0.25">
      <c r="A176" s="12">
        <v>44028</v>
      </c>
      <c r="B176" s="38">
        <v>173838</v>
      </c>
      <c r="C176" s="26">
        <v>6754</v>
      </c>
      <c r="D176" s="26">
        <v>79025</v>
      </c>
      <c r="E176" s="26">
        <v>456</v>
      </c>
      <c r="F176" s="26">
        <v>19577</v>
      </c>
      <c r="G176" s="38">
        <v>39464</v>
      </c>
      <c r="H176" s="44">
        <v>10541</v>
      </c>
      <c r="I176" s="24" t="str">
        <f t="shared" si="2"/>
        <v>16/07/2020,173838,6754,79025,456,19577,39464,10541</v>
      </c>
    </row>
    <row r="177" spans="1:9" x14ac:dyDescent="0.25">
      <c r="A177" s="12">
        <v>44029</v>
      </c>
      <c r="B177" s="38">
        <v>174674</v>
      </c>
      <c r="C177" s="26">
        <v>6646</v>
      </c>
      <c r="D177" s="26">
        <v>79233</v>
      </c>
      <c r="E177" s="26">
        <v>452</v>
      </c>
      <c r="F177" s="26">
        <v>19591</v>
      </c>
      <c r="G177" s="38">
        <v>39464</v>
      </c>
      <c r="H177" s="44">
        <v>10541</v>
      </c>
      <c r="I177" s="24" t="str">
        <f t="shared" si="2"/>
        <v>17/07/2020,174674,6646,79233,452,19591,39464,10541</v>
      </c>
    </row>
    <row r="178" spans="1:9" x14ac:dyDescent="0.25">
      <c r="A178" s="12">
        <v>44030</v>
      </c>
      <c r="B178" s="38">
        <v>175639</v>
      </c>
      <c r="C178" s="26">
        <v>6614</v>
      </c>
      <c r="D178" s="26">
        <v>79322</v>
      </c>
      <c r="E178" s="26">
        <v>450</v>
      </c>
      <c r="F178" s="26">
        <v>19599</v>
      </c>
      <c r="G178" s="38">
        <v>39464</v>
      </c>
      <c r="H178" s="44">
        <v>10541</v>
      </c>
      <c r="I178" s="24" t="str">
        <f t="shared" si="2"/>
        <v>18/07/2020,175639,6614,79322,450,19599,39464,10541</v>
      </c>
    </row>
    <row r="179" spans="1:9" x14ac:dyDescent="0.25">
      <c r="A179" s="12">
        <v>44031</v>
      </c>
      <c r="B179" s="38">
        <v>176404</v>
      </c>
      <c r="C179" s="26">
        <v>6583</v>
      </c>
      <c r="D179" s="26">
        <v>79384</v>
      </c>
      <c r="E179" s="26">
        <v>448</v>
      </c>
      <c r="F179" s="26">
        <v>19600</v>
      </c>
      <c r="G179" s="38">
        <v>39464</v>
      </c>
      <c r="H179" s="44">
        <v>10541</v>
      </c>
      <c r="I179" s="24" t="str">
        <f t="shared" si="2"/>
        <v>19/07/2020,176404,6583,79384,448,19600,39464,10541</v>
      </c>
    </row>
    <row r="180" spans="1:9" x14ac:dyDescent="0.25">
      <c r="A180" s="12">
        <v>44032</v>
      </c>
      <c r="B180" s="38">
        <v>176754</v>
      </c>
      <c r="C180" s="26">
        <v>6547</v>
      </c>
      <c r="D180" s="26">
        <v>79530</v>
      </c>
      <c r="E180" s="26">
        <v>442</v>
      </c>
      <c r="F180" s="26">
        <v>19616</v>
      </c>
      <c r="G180" s="38">
        <v>39464</v>
      </c>
      <c r="H180" s="44">
        <v>10541</v>
      </c>
      <c r="I180" s="24" t="str">
        <f t="shared" si="2"/>
        <v>20/07/2020,176754,6547,79530,442,19616,39464,10541</v>
      </c>
    </row>
    <row r="181" spans="1:9" x14ac:dyDescent="0.25">
      <c r="A181" s="12">
        <v>44033</v>
      </c>
      <c r="B181" s="38">
        <v>177338</v>
      </c>
      <c r="C181" s="26">
        <v>6440</v>
      </c>
      <c r="D181" s="26">
        <v>79723</v>
      </c>
      <c r="E181" s="26">
        <v>430</v>
      </c>
      <c r="F181" s="26">
        <v>19629</v>
      </c>
      <c r="G181" s="38">
        <v>39554</v>
      </c>
      <c r="H181" s="44">
        <v>10516</v>
      </c>
      <c r="I181" s="24" t="str">
        <f t="shared" si="2"/>
        <v>21/07/2020,177338,6440,79723,430,19629,39554,10516</v>
      </c>
    </row>
    <row r="182" spans="1:9" x14ac:dyDescent="0.25">
      <c r="A182" s="12">
        <v>44034</v>
      </c>
      <c r="B182" s="38">
        <v>178336</v>
      </c>
      <c r="C182" s="26">
        <v>6324</v>
      </c>
      <c r="D182" s="26">
        <v>79946</v>
      </c>
      <c r="E182" s="26">
        <v>420</v>
      </c>
      <c r="F182" s="26">
        <v>19636</v>
      </c>
      <c r="G182" s="38">
        <v>39554</v>
      </c>
      <c r="H182" s="44">
        <v>10516</v>
      </c>
      <c r="I182" s="24" t="str">
        <f t="shared" si="2"/>
        <v>22/07/2020,178336,6324,79946,420,19636,39554,10516</v>
      </c>
    </row>
    <row r="183" spans="1:9" x14ac:dyDescent="0.25">
      <c r="A183" s="12">
        <v>44035</v>
      </c>
      <c r="B183" s="38">
        <v>179398</v>
      </c>
      <c r="C183" s="26">
        <v>5915</v>
      </c>
      <c r="D183" s="26">
        <v>80461</v>
      </c>
      <c r="E183" s="26">
        <v>411</v>
      </c>
      <c r="F183" s="26">
        <v>19646</v>
      </c>
      <c r="G183" s="38">
        <v>39554</v>
      </c>
      <c r="H183" s="44">
        <v>10516</v>
      </c>
      <c r="I183" s="24" t="str">
        <f t="shared" si="2"/>
        <v>23/07/2020,179398,5915,80461,411,19646,39554,10516</v>
      </c>
    </row>
    <row r="184" spans="1:9" x14ac:dyDescent="0.25">
      <c r="A184" s="12">
        <v>44036</v>
      </c>
      <c r="B184" s="38">
        <v>180528</v>
      </c>
      <c r="C184" s="26">
        <v>5678</v>
      </c>
      <c r="D184" s="26">
        <v>80804</v>
      </c>
      <c r="E184" s="26">
        <v>385</v>
      </c>
      <c r="F184" s="26">
        <v>19656</v>
      </c>
      <c r="G184" s="38">
        <v>39554</v>
      </c>
      <c r="H184" s="44">
        <v>10516</v>
      </c>
      <c r="I184" s="24" t="str">
        <f t="shared" si="2"/>
        <v>24/07/2020,180528,5678,80804,385,19656,39554,10516</v>
      </c>
    </row>
    <row r="185" spans="1:9" x14ac:dyDescent="0.25">
      <c r="A185" s="12">
        <v>44037</v>
      </c>
      <c r="C185" s="26">
        <v>5634</v>
      </c>
      <c r="D185" s="26">
        <v>80915</v>
      </c>
      <c r="E185" s="26">
        <v>368</v>
      </c>
      <c r="F185" s="26">
        <v>19664</v>
      </c>
      <c r="G185" s="38">
        <v>39554</v>
      </c>
      <c r="H185" s="44">
        <v>10516</v>
      </c>
      <c r="I185" s="24" t="str">
        <f t="shared" si="2"/>
        <v>25/07/2020,,5634,80915,368,19664,39554,10516</v>
      </c>
    </row>
    <row r="186" spans="1:9" x14ac:dyDescent="0.25">
      <c r="A186" s="12">
        <v>44038</v>
      </c>
      <c r="C186" s="26">
        <v>5640</v>
      </c>
      <c r="D186" s="26">
        <v>80947</v>
      </c>
      <c r="E186" s="26">
        <v>367</v>
      </c>
      <c r="F186" s="26">
        <v>19665</v>
      </c>
      <c r="G186" s="38">
        <v>39554</v>
      </c>
      <c r="H186" s="44">
        <v>10516</v>
      </c>
      <c r="I186" s="24" t="str">
        <f t="shared" si="2"/>
        <v>26/07/2020,,5640,80947,367,19665,39554,10516</v>
      </c>
    </row>
    <row r="187" spans="1:9" x14ac:dyDescent="0.25">
      <c r="A187" s="12">
        <v>44039</v>
      </c>
      <c r="B187" s="38">
        <v>183079</v>
      </c>
      <c r="C187" s="26">
        <v>5614</v>
      </c>
      <c r="D187" s="26">
        <v>81071</v>
      </c>
      <c r="E187" s="26">
        <v>374</v>
      </c>
      <c r="F187" s="26">
        <v>19673</v>
      </c>
      <c r="G187" s="38">
        <v>39554</v>
      </c>
      <c r="H187" s="44">
        <v>10516</v>
      </c>
      <c r="I187" s="24" t="str">
        <f t="shared" si="2"/>
        <v>27/07/2020,183079,5614,81071,374,19673,39554,10516</v>
      </c>
    </row>
    <row r="188" spans="1:9" x14ac:dyDescent="0.25">
      <c r="A188" s="12">
        <v>44040</v>
      </c>
      <c r="B188" s="38">
        <v>183804</v>
      </c>
      <c r="C188" s="26">
        <v>5510</v>
      </c>
      <c r="D188" s="26">
        <v>81300</v>
      </c>
      <c r="E188" s="26">
        <v>361</v>
      </c>
      <c r="F188" s="26">
        <v>19688</v>
      </c>
      <c r="G188" s="38">
        <v>39638</v>
      </c>
      <c r="H188" s="44">
        <v>10515</v>
      </c>
      <c r="I188" s="24" t="str">
        <f t="shared" si="2"/>
        <v>28/07/2020,183804,5510,81300,361,19688,39638,10515</v>
      </c>
    </row>
    <row r="189" spans="1:9" x14ac:dyDescent="0.25">
      <c r="A189" s="12">
        <v>44041</v>
      </c>
      <c r="B189" s="38">
        <v>185196</v>
      </c>
      <c r="C189" s="26">
        <v>5409</v>
      </c>
      <c r="D189" s="26">
        <v>81489</v>
      </c>
      <c r="E189" s="26">
        <v>356</v>
      </c>
      <c r="F189" s="26">
        <v>19703</v>
      </c>
      <c r="G189" s="38">
        <v>39638</v>
      </c>
      <c r="H189" s="44">
        <v>10515</v>
      </c>
      <c r="I189" s="24" t="str">
        <f t="shared" si="2"/>
        <v>29/07/2020,185196,5409,81489,356,19703,39638,10515</v>
      </c>
    </row>
    <row r="190" spans="1:9" x14ac:dyDescent="0.25">
      <c r="A190" s="12">
        <v>44042</v>
      </c>
      <c r="B190" s="38">
        <v>186573</v>
      </c>
      <c r="C190" s="26">
        <v>5334</v>
      </c>
      <c r="D190" s="26">
        <v>81656</v>
      </c>
      <c r="E190" s="26">
        <v>357</v>
      </c>
      <c r="F190" s="26">
        <v>19719</v>
      </c>
      <c r="G190" s="38">
        <v>39638</v>
      </c>
      <c r="H190" s="44">
        <v>10515</v>
      </c>
      <c r="I190" s="24" t="str">
        <f t="shared" si="2"/>
        <v>30/07/2020,186573,5334,81656,357,19719,39638,10515</v>
      </c>
    </row>
    <row r="191" spans="1:9" x14ac:dyDescent="0.25">
      <c r="A191" s="12">
        <v>44043</v>
      </c>
      <c r="B191" s="38">
        <v>187919</v>
      </c>
      <c r="C191" s="26">
        <v>5257</v>
      </c>
      <c r="D191" s="26">
        <v>81870</v>
      </c>
      <c r="E191" s="26">
        <v>347</v>
      </c>
      <c r="F191" s="26">
        <v>19730</v>
      </c>
      <c r="G191" s="38">
        <v>39638</v>
      </c>
      <c r="H191" s="44">
        <v>10515</v>
      </c>
      <c r="I191" s="24" t="str">
        <f t="shared" si="2"/>
        <v>31/07/2020,187919,5257,81870,347,19730,39638,10515</v>
      </c>
    </row>
    <row r="192" spans="1:9" x14ac:dyDescent="0.25">
      <c r="A192" s="12">
        <v>44044</v>
      </c>
      <c r="B192" s="38">
        <v>189547</v>
      </c>
      <c r="C192" s="26">
        <v>5177</v>
      </c>
      <c r="D192" s="26">
        <v>82016</v>
      </c>
      <c r="E192" s="26">
        <v>344</v>
      </c>
      <c r="F192" s="26">
        <v>19736</v>
      </c>
      <c r="H192" s="44"/>
      <c r="I192" s="24" t="str">
        <f t="shared" si="2"/>
        <v>01/08/2020,189547,5177,82016,344,19736,,</v>
      </c>
    </row>
    <row r="193" spans="1:9" x14ac:dyDescent="0.25">
      <c r="A193" s="12">
        <v>44045</v>
      </c>
      <c r="B193" s="38">
        <v>190739</v>
      </c>
      <c r="C193" s="26">
        <v>5188</v>
      </c>
      <c r="D193" s="26">
        <v>82029</v>
      </c>
      <c r="E193" s="26">
        <v>345</v>
      </c>
      <c r="F193" s="26">
        <v>19737</v>
      </c>
      <c r="H193" s="44"/>
      <c r="I193" s="24" t="str">
        <f t="shared" ref="I193:I256" si="3">TEXT(A193,"jj/mm/aaaa")&amp;","&amp;B193&amp;","&amp;C193&amp;","&amp;D193&amp;","&amp;E193&amp;","&amp;F193&amp;","&amp;G193&amp;","&amp;H193</f>
        <v>02/08/2020,190739,5188,82029,345,19737,,</v>
      </c>
    </row>
    <row r="194" spans="1:9" x14ac:dyDescent="0.25">
      <c r="A194" s="12">
        <v>44046</v>
      </c>
      <c r="B194" s="38">
        <v>191295</v>
      </c>
      <c r="C194" s="26">
        <v>5157</v>
      </c>
      <c r="D194" s="26">
        <v>82155</v>
      </c>
      <c r="E194" s="26">
        <v>360</v>
      </c>
      <c r="F194" s="26">
        <v>19759</v>
      </c>
      <c r="G194" s="38">
        <v>39638</v>
      </c>
      <c r="H194" s="44">
        <v>10515</v>
      </c>
      <c r="I194" s="24" t="str">
        <f t="shared" si="3"/>
        <v>03/08/2020,191295,5157,82155,360,19759,39638,10515</v>
      </c>
    </row>
    <row r="195" spans="1:9" x14ac:dyDescent="0.25">
      <c r="A195" s="12">
        <v>44047</v>
      </c>
      <c r="B195" s="38">
        <v>192334</v>
      </c>
      <c r="C195" s="26">
        <v>5121</v>
      </c>
      <c r="D195" s="26">
        <v>82307</v>
      </c>
      <c r="E195" s="26">
        <v>364</v>
      </c>
      <c r="F195" s="26">
        <v>19770</v>
      </c>
      <c r="G195" s="38">
        <v>39645</v>
      </c>
      <c r="H195" s="44">
        <v>10506</v>
      </c>
      <c r="I195" s="24" t="str">
        <f t="shared" si="3"/>
        <v>04/08/2020,192334,5121,82307,364,19770,39645,10506</v>
      </c>
    </row>
    <row r="196" spans="1:9" x14ac:dyDescent="0.25">
      <c r="A196" s="12">
        <v>44048</v>
      </c>
      <c r="B196" s="38">
        <v>194029</v>
      </c>
      <c r="C196" s="26">
        <v>5107</v>
      </c>
      <c r="D196" s="26">
        <v>82449</v>
      </c>
      <c r="E196" s="26">
        <v>360</v>
      </c>
      <c r="F196" s="26">
        <v>19779</v>
      </c>
      <c r="G196" s="38">
        <v>39645</v>
      </c>
      <c r="H196" s="44">
        <v>10506</v>
      </c>
      <c r="I196" s="24" t="str">
        <f t="shared" si="3"/>
        <v>05/08/2020,194029,5107,82449,360,19779,39645,10506</v>
      </c>
    </row>
    <row r="197" spans="1:9" x14ac:dyDescent="0.25">
      <c r="A197" s="12">
        <v>44049</v>
      </c>
      <c r="B197" s="38">
        <v>195633</v>
      </c>
      <c r="C197" s="26">
        <v>5019</v>
      </c>
      <c r="D197" s="26">
        <v>82659</v>
      </c>
      <c r="E197" s="26">
        <v>366</v>
      </c>
      <c r="F197" s="26">
        <v>19786</v>
      </c>
      <c r="G197" s="38">
        <v>39645</v>
      </c>
      <c r="H197" s="44">
        <v>10506</v>
      </c>
      <c r="I197" s="24" t="str">
        <f t="shared" si="3"/>
        <v>06/08/2020,195633,5019,82659,366,19786,39645,10506</v>
      </c>
    </row>
    <row r="198" spans="1:9" x14ac:dyDescent="0.25">
      <c r="A198" s="12">
        <v>44050</v>
      </c>
      <c r="B198" s="38">
        <v>197921</v>
      </c>
      <c r="C198" s="26">
        <v>4970</v>
      </c>
      <c r="D198" s="26">
        <v>82825</v>
      </c>
      <c r="E198" s="26">
        <v>359</v>
      </c>
      <c r="F198" s="26">
        <v>19798</v>
      </c>
      <c r="G198" s="38">
        <v>39645</v>
      </c>
      <c r="H198" s="44">
        <v>10506</v>
      </c>
      <c r="I198" s="24" t="str">
        <f t="shared" si="3"/>
        <v>07/08/2020,197921,4970,82825,359,19798,39645,10506</v>
      </c>
    </row>
    <row r="199" spans="1:9" x14ac:dyDescent="0.25">
      <c r="A199" s="12">
        <v>44051</v>
      </c>
      <c r="B199" s="38">
        <v>200105</v>
      </c>
      <c r="C199" s="26">
        <v>4981</v>
      </c>
      <c r="D199" s="26">
        <v>82881</v>
      </c>
      <c r="E199" s="26">
        <v>366</v>
      </c>
      <c r="F199" s="26">
        <v>19800</v>
      </c>
      <c r="G199" s="38">
        <v>39645</v>
      </c>
      <c r="H199" s="44">
        <v>10506</v>
      </c>
      <c r="I199" s="24" t="str">
        <f t="shared" si="3"/>
        <v>08/08/2020,200105,4981,82881,366,19800,39645,10506</v>
      </c>
    </row>
    <row r="200" spans="1:9" x14ac:dyDescent="0.25">
      <c r="A200" s="12">
        <v>44052</v>
      </c>
      <c r="B200" s="38">
        <v>201990</v>
      </c>
      <c r="C200" s="26">
        <v>4992</v>
      </c>
      <c r="D200" s="26">
        <v>82886</v>
      </c>
      <c r="E200" s="26">
        <v>368</v>
      </c>
      <c r="F200" s="26">
        <v>19800</v>
      </c>
      <c r="G200" s="38">
        <v>39645</v>
      </c>
      <c r="H200" s="44">
        <v>10506</v>
      </c>
      <c r="I200" s="24" t="str">
        <f t="shared" si="3"/>
        <v>09/08/2020,201990,4992,82886,368,19800,39645,10506</v>
      </c>
    </row>
    <row r="201" spans="1:9" x14ac:dyDescent="0.25">
      <c r="A201" s="12">
        <v>44053</v>
      </c>
      <c r="B201" s="38">
        <v>202775</v>
      </c>
      <c r="C201" s="26">
        <v>5004</v>
      </c>
      <c r="D201" s="26">
        <v>83036</v>
      </c>
      <c r="E201" s="26">
        <v>372</v>
      </c>
      <c r="F201" s="26">
        <v>19814</v>
      </c>
      <c r="G201" s="38">
        <v>39645</v>
      </c>
      <c r="H201" s="44">
        <v>10506</v>
      </c>
      <c r="I201" s="24" t="str">
        <f t="shared" si="3"/>
        <v>10/08/2020,202775,5004,83036,372,19814,39645,10506</v>
      </c>
    </row>
    <row r="202" spans="1:9" x14ac:dyDescent="0.25">
      <c r="A202" s="12">
        <v>44054</v>
      </c>
      <c r="B202" s="38">
        <v>204172</v>
      </c>
      <c r="C202" s="26">
        <v>4971</v>
      </c>
      <c r="D202" s="26">
        <v>83226</v>
      </c>
      <c r="E202" s="26">
        <v>367</v>
      </c>
      <c r="F202" s="26">
        <v>19829</v>
      </c>
      <c r="G202" s="38">
        <v>39744</v>
      </c>
      <c r="H202" s="44">
        <v>10505</v>
      </c>
      <c r="I202" s="24" t="str">
        <f t="shared" si="3"/>
        <v>11/08/2020,204172,4971,83226,367,19829,39744,10505</v>
      </c>
    </row>
    <row r="203" spans="1:9" x14ac:dyDescent="0.25">
      <c r="A203" s="12">
        <v>44055</v>
      </c>
      <c r="B203" s="38">
        <v>206696</v>
      </c>
      <c r="C203" s="26">
        <v>4850</v>
      </c>
      <c r="D203" s="26">
        <v>83461</v>
      </c>
      <c r="E203" s="26">
        <v>355</v>
      </c>
      <c r="F203" s="26">
        <v>19846</v>
      </c>
      <c r="G203" s="38">
        <v>39744</v>
      </c>
      <c r="H203" s="44">
        <v>10505</v>
      </c>
      <c r="I203" s="24" t="str">
        <f t="shared" si="3"/>
        <v>12/08/2020,206696,4850,83461,355,19846,39744,10505</v>
      </c>
    </row>
    <row r="204" spans="1:9" x14ac:dyDescent="0.25">
      <c r="A204" s="12">
        <v>44056</v>
      </c>
      <c r="B204" s="38">
        <v>209365</v>
      </c>
      <c r="C204" s="26">
        <v>4824</v>
      </c>
      <c r="D204" s="26">
        <v>83651</v>
      </c>
      <c r="E204" s="26">
        <v>351</v>
      </c>
      <c r="F204" s="26">
        <v>19863</v>
      </c>
      <c r="G204" s="38">
        <v>39744</v>
      </c>
      <c r="H204" s="44">
        <v>10505</v>
      </c>
      <c r="I204" s="24" t="str">
        <f t="shared" si="3"/>
        <v>13/08/2020,209365,4824,83651,351,19863,39744,10505</v>
      </c>
    </row>
    <row r="205" spans="1:9" x14ac:dyDescent="0.25">
      <c r="A205" s="12">
        <v>44057</v>
      </c>
      <c r="B205" s="38">
        <v>212211</v>
      </c>
      <c r="C205" s="26">
        <v>4788</v>
      </c>
      <c r="D205" s="26">
        <v>83836</v>
      </c>
      <c r="E205" s="26">
        <v>344</v>
      </c>
      <c r="F205" s="26">
        <v>19881</v>
      </c>
      <c r="G205" s="38">
        <v>39744</v>
      </c>
      <c r="H205" s="44">
        <v>10505</v>
      </c>
      <c r="I205" s="24" t="str">
        <f t="shared" si="3"/>
        <v>14/08/2020,212211,4788,83836,344,19881,39744,10505</v>
      </c>
    </row>
    <row r="206" spans="1:9" x14ac:dyDescent="0.25">
      <c r="A206" s="12">
        <v>44058</v>
      </c>
      <c r="B206" s="38">
        <v>215521</v>
      </c>
      <c r="C206" s="26">
        <v>4817</v>
      </c>
      <c r="D206" s="26">
        <v>83880</v>
      </c>
      <c r="E206" s="26">
        <v>353</v>
      </c>
      <c r="F206" s="26">
        <v>19884</v>
      </c>
      <c r="G206" s="38">
        <v>39744</v>
      </c>
      <c r="H206" s="44">
        <v>10505</v>
      </c>
      <c r="I206" s="24" t="str">
        <f t="shared" si="3"/>
        <v>15/08/2020,215521,4817,83880,353,19884,39744,10505</v>
      </c>
    </row>
    <row r="207" spans="1:9" x14ac:dyDescent="0.25">
      <c r="A207" s="12">
        <v>44059</v>
      </c>
      <c r="B207" s="38">
        <v>218536</v>
      </c>
      <c r="C207" s="26">
        <v>4820</v>
      </c>
      <c r="D207" s="26">
        <v>83909</v>
      </c>
      <c r="E207" s="26">
        <v>353</v>
      </c>
      <c r="F207" s="26">
        <v>19885</v>
      </c>
      <c r="G207" s="38">
        <v>39744</v>
      </c>
      <c r="H207" s="44">
        <v>10505</v>
      </c>
      <c r="I207" s="24" t="str">
        <f t="shared" si="3"/>
        <v>16/08/2020,218536,4820,83909,353,19885,39744,10505</v>
      </c>
    </row>
    <row r="208" spans="1:9" x14ac:dyDescent="0.25">
      <c r="A208" s="12">
        <v>44060</v>
      </c>
      <c r="B208" s="38">
        <v>219029</v>
      </c>
      <c r="C208" s="26">
        <v>4885</v>
      </c>
      <c r="D208" s="26">
        <v>84053</v>
      </c>
      <c r="E208" s="26">
        <v>361</v>
      </c>
      <c r="F208" s="26">
        <v>19904</v>
      </c>
      <c r="G208" s="38">
        <v>39744</v>
      </c>
      <c r="H208" s="44">
        <v>10505</v>
      </c>
      <c r="I208" s="24" t="str">
        <f t="shared" si="3"/>
        <v>17/08/2020,219029,4885,84053,361,19904,39744,10505</v>
      </c>
    </row>
    <row r="209" spans="1:9" x14ac:dyDescent="0.25">
      <c r="A209" s="12">
        <v>44061</v>
      </c>
      <c r="B209" s="38">
        <v>221267</v>
      </c>
      <c r="C209" s="26">
        <v>4783</v>
      </c>
      <c r="D209" s="26">
        <v>84297</v>
      </c>
      <c r="E209" s="26">
        <v>357</v>
      </c>
      <c r="F209" s="26">
        <v>19920</v>
      </c>
      <c r="G209" s="38">
        <v>39930</v>
      </c>
      <c r="H209" s="44">
        <v>10511</v>
      </c>
      <c r="I209" s="24" t="str">
        <f t="shared" si="3"/>
        <v>18/08/2020,221267,4783,84297,357,19920,39930,10511</v>
      </c>
    </row>
    <row r="210" spans="1:9" x14ac:dyDescent="0.25">
      <c r="A210" s="12">
        <v>44062</v>
      </c>
      <c r="B210" s="38">
        <v>225043</v>
      </c>
      <c r="C210" s="26">
        <v>4781</v>
      </c>
      <c r="D210" s="26">
        <v>84440</v>
      </c>
      <c r="E210" s="26">
        <v>362</v>
      </c>
      <c r="F210" s="26">
        <v>19937</v>
      </c>
      <c r="G210" s="38">
        <v>39930</v>
      </c>
      <c r="H210" s="44">
        <v>10511</v>
      </c>
      <c r="I210" s="24" t="str">
        <f t="shared" si="3"/>
        <v>19/08/2020,225043,4781,84440,362,19937,39930,10511</v>
      </c>
    </row>
    <row r="211" spans="1:9" x14ac:dyDescent="0.25">
      <c r="A211" s="12">
        <v>44063</v>
      </c>
      <c r="B211" s="38">
        <v>229814</v>
      </c>
      <c r="C211" s="26">
        <v>4723</v>
      </c>
      <c r="D211" s="26">
        <v>84615</v>
      </c>
      <c r="E211" s="26">
        <v>368</v>
      </c>
      <c r="F211" s="26">
        <v>19949</v>
      </c>
      <c r="G211" s="38">
        <v>39930</v>
      </c>
      <c r="H211" s="44">
        <v>10511</v>
      </c>
      <c r="I211" s="24" t="str">
        <f t="shared" si="3"/>
        <v>20/08/2020,229814,4723,84615,368,19949,39930,10511</v>
      </c>
    </row>
    <row r="212" spans="1:9" x14ac:dyDescent="0.25">
      <c r="A212" s="12">
        <v>44064</v>
      </c>
      <c r="B212" s="38">
        <v>234400</v>
      </c>
      <c r="C212" s="26">
        <v>4720</v>
      </c>
      <c r="D212" s="26">
        <v>84802</v>
      </c>
      <c r="E212" s="26">
        <v>367</v>
      </c>
      <c r="F212" s="26">
        <v>19972</v>
      </c>
      <c r="G212" s="38">
        <v>39930</v>
      </c>
      <c r="H212" s="44">
        <v>10511</v>
      </c>
      <c r="I212" s="24" t="str">
        <f t="shared" si="3"/>
        <v>21/08/2020,234400,4720,84802,367,19972,39930,10511</v>
      </c>
    </row>
    <row r="213" spans="1:9" x14ac:dyDescent="0.25">
      <c r="A213" s="12">
        <v>44065</v>
      </c>
      <c r="B213" s="38">
        <v>238002</v>
      </c>
      <c r="C213" s="26">
        <v>4685</v>
      </c>
      <c r="D213" s="26">
        <v>84923</v>
      </c>
      <c r="E213" s="26">
        <v>368</v>
      </c>
      <c r="F213" s="26">
        <v>19980</v>
      </c>
      <c r="G213" s="38">
        <v>39930</v>
      </c>
      <c r="H213" s="44">
        <v>10511</v>
      </c>
      <c r="I213" s="24" t="str">
        <f t="shared" si="3"/>
        <v>22/08/2020,238002,4685,84923,368,19980,39930,10511</v>
      </c>
    </row>
    <row r="214" spans="1:9" x14ac:dyDescent="0.25">
      <c r="A214" s="12">
        <v>44066</v>
      </c>
      <c r="B214" s="38">
        <v>242899</v>
      </c>
      <c r="C214" s="26">
        <v>4683</v>
      </c>
      <c r="D214" s="26">
        <v>84946</v>
      </c>
      <c r="E214" s="26">
        <v>371</v>
      </c>
      <c r="F214" s="26">
        <v>19981</v>
      </c>
      <c r="G214" s="38">
        <v>39930</v>
      </c>
      <c r="H214" s="44">
        <v>10511</v>
      </c>
      <c r="I214" s="24" t="str">
        <f t="shared" si="3"/>
        <v>23/08/2020,242899,4683,84946,371,19981,39930,10511</v>
      </c>
    </row>
    <row r="215" spans="1:9" x14ac:dyDescent="0.25">
      <c r="A215" s="12">
        <v>44067</v>
      </c>
      <c r="B215" s="38">
        <v>244854</v>
      </c>
      <c r="C215" s="26">
        <v>4664</v>
      </c>
      <c r="D215" s="26">
        <v>85172</v>
      </c>
      <c r="E215" s="26">
        <v>387</v>
      </c>
      <c r="F215" s="26">
        <v>19996</v>
      </c>
      <c r="G215" s="38">
        <v>39930</v>
      </c>
      <c r="H215" s="44">
        <v>10511</v>
      </c>
      <c r="I215" s="24" t="str">
        <f t="shared" si="3"/>
        <v>24/08/2020,244854,4664,85172,387,19996,39930,10511</v>
      </c>
    </row>
    <row r="216" spans="1:9" x14ac:dyDescent="0.25">
      <c r="A216" s="12">
        <v>44068</v>
      </c>
      <c r="B216" s="38">
        <v>248158</v>
      </c>
      <c r="C216" s="26">
        <v>4578</v>
      </c>
      <c r="D216" s="26">
        <v>85494</v>
      </c>
      <c r="E216" s="26">
        <v>401</v>
      </c>
      <c r="F216" s="26">
        <v>20016</v>
      </c>
      <c r="G216" s="38">
        <v>40043</v>
      </c>
      <c r="H216" s="44">
        <v>10506</v>
      </c>
      <c r="I216" s="24" t="str">
        <f t="shared" si="3"/>
        <v>25/08/2020,248158,4578,85494,401,20016,40043,10506</v>
      </c>
    </row>
    <row r="217" spans="1:9" x14ac:dyDescent="0.25">
      <c r="A217" s="12">
        <v>44069</v>
      </c>
      <c r="B217" s="38">
        <v>253587</v>
      </c>
      <c r="C217" s="26">
        <v>4535</v>
      </c>
      <c r="D217" s="26">
        <v>85731</v>
      </c>
      <c r="E217" s="26">
        <v>373</v>
      </c>
      <c r="F217" s="26">
        <v>20034</v>
      </c>
      <c r="G217" s="38">
        <v>40043</v>
      </c>
      <c r="H217" s="44">
        <v>10506</v>
      </c>
      <c r="I217" s="24" t="str">
        <f t="shared" si="3"/>
        <v>26/08/2020,253587,4535,85731,373,20034,40043,10506</v>
      </c>
    </row>
    <row r="218" spans="1:9" x14ac:dyDescent="0.25">
      <c r="A218" s="12">
        <v>44070</v>
      </c>
      <c r="B218" s="38">
        <v>259698</v>
      </c>
      <c r="C218" s="26">
        <v>4517</v>
      </c>
      <c r="D218" s="26">
        <v>85954</v>
      </c>
      <c r="E218" s="26">
        <v>375</v>
      </c>
      <c r="F218" s="26">
        <v>20046</v>
      </c>
      <c r="G218" s="38">
        <v>40043</v>
      </c>
      <c r="H218" s="44">
        <v>10506</v>
      </c>
      <c r="I218" s="24" t="str">
        <f t="shared" si="3"/>
        <v>27/08/2020,259698,4517,85954,375,20046,40043,10506</v>
      </c>
    </row>
    <row r="219" spans="1:9" x14ac:dyDescent="0.25">
      <c r="A219" s="12">
        <v>44071</v>
      </c>
      <c r="B219" s="38">
        <v>267077</v>
      </c>
      <c r="C219" s="26">
        <v>4517</v>
      </c>
      <c r="D219" s="26">
        <v>86147</v>
      </c>
      <c r="E219" s="26">
        <v>381</v>
      </c>
      <c r="F219" s="26">
        <v>20065</v>
      </c>
      <c r="G219" s="38">
        <v>40083</v>
      </c>
      <c r="H219" s="44">
        <v>10507</v>
      </c>
      <c r="I219" s="24" t="str">
        <f t="shared" si="3"/>
        <v>28/08/2020,267077,4517,86147,381,20065,40083,10507</v>
      </c>
    </row>
    <row r="220" spans="1:9" x14ac:dyDescent="0.25">
      <c r="A220" s="12">
        <v>44072</v>
      </c>
      <c r="B220" s="38">
        <v>272530</v>
      </c>
      <c r="C220" s="26">
        <v>4512</v>
      </c>
      <c r="D220" s="26">
        <v>86268</v>
      </c>
      <c r="E220" s="26">
        <v>394</v>
      </c>
      <c r="F220" s="26">
        <v>20071</v>
      </c>
      <c r="G220" s="38">
        <v>40083</v>
      </c>
      <c r="H220" s="44">
        <v>10507</v>
      </c>
      <c r="I220" s="24" t="str">
        <f t="shared" si="3"/>
        <v>29/08/2020,272530,4512,86268,394,20071,40083,10507</v>
      </c>
    </row>
    <row r="221" spans="1:9" x14ac:dyDescent="0.25">
      <c r="A221" s="12">
        <v>44073</v>
      </c>
      <c r="B221" s="38">
        <v>277943</v>
      </c>
      <c r="C221" s="26">
        <v>4517</v>
      </c>
      <c r="D221" s="26">
        <v>86280</v>
      </c>
      <c r="E221" s="26">
        <v>396</v>
      </c>
      <c r="F221" s="26">
        <v>20075</v>
      </c>
      <c r="G221" s="38">
        <v>40083</v>
      </c>
      <c r="H221" s="44">
        <v>10507</v>
      </c>
      <c r="I221" s="24" t="str">
        <f t="shared" si="3"/>
        <v>30/08/2020,277943,4517,86280,396,20075,40083,10507</v>
      </c>
    </row>
    <row r="222" spans="1:9" x14ac:dyDescent="0.25">
      <c r="A222" s="12">
        <v>44074</v>
      </c>
      <c r="B222" s="38">
        <v>281025</v>
      </c>
      <c r="C222" s="26">
        <v>4564</v>
      </c>
      <c r="D222" s="26">
        <v>86439</v>
      </c>
      <c r="E222" s="26">
        <v>403</v>
      </c>
      <c r="F222" s="26">
        <v>20104</v>
      </c>
      <c r="G222" s="38">
        <v>40083</v>
      </c>
      <c r="H222" s="44">
        <v>10507</v>
      </c>
      <c r="I222" s="24" t="str">
        <f t="shared" si="3"/>
        <v>31/08/2020,281025,4564,86439,403,20104,40083,10507</v>
      </c>
    </row>
    <row r="223" spans="1:9" x14ac:dyDescent="0.25">
      <c r="A223" s="12">
        <v>44075</v>
      </c>
      <c r="B223" s="38">
        <v>286007</v>
      </c>
      <c r="C223" s="26">
        <v>4586</v>
      </c>
      <c r="D223" s="26">
        <v>86682</v>
      </c>
      <c r="E223" s="26">
        <v>418</v>
      </c>
      <c r="F223" s="26">
        <v>20123</v>
      </c>
      <c r="G223" s="38">
        <v>40300</v>
      </c>
      <c r="H223" s="44">
        <v>10514</v>
      </c>
      <c r="I223" s="24" t="str">
        <f t="shared" si="3"/>
        <v>01/09/2020,286007,4586,86682,418,20123,40300,10514</v>
      </c>
    </row>
    <row r="224" spans="1:9" x14ac:dyDescent="0.25">
      <c r="A224" s="12">
        <v>44076</v>
      </c>
      <c r="B224" s="38">
        <v>293024</v>
      </c>
      <c r="C224" s="26">
        <v>4614</v>
      </c>
      <c r="D224" s="26">
        <v>86933</v>
      </c>
      <c r="E224" s="26">
        <v>440</v>
      </c>
      <c r="F224" s="26">
        <v>20148</v>
      </c>
      <c r="G224" s="38">
        <v>40300</v>
      </c>
      <c r="H224" s="44">
        <v>10514</v>
      </c>
      <c r="I224" s="24" t="str">
        <f t="shared" si="3"/>
        <v>02/09/2020,293024,4614,86933,440,20148,40300,10514</v>
      </c>
    </row>
    <row r="225" spans="1:9" x14ac:dyDescent="0.25">
      <c r="A225" s="12">
        <v>44077</v>
      </c>
      <c r="B225" s="38">
        <v>300181</v>
      </c>
      <c r="C225" s="26">
        <v>4625</v>
      </c>
      <c r="D225" s="26">
        <v>87176</v>
      </c>
      <c r="E225" s="26">
        <v>458</v>
      </c>
      <c r="F225" s="26">
        <v>20168</v>
      </c>
      <c r="G225" s="38">
        <v>40300</v>
      </c>
      <c r="H225" s="44">
        <v>10514</v>
      </c>
      <c r="I225" s="24" t="str">
        <f t="shared" si="3"/>
        <v>03/09/2020,300181,4625,87176,458,20168,40300,10514</v>
      </c>
    </row>
    <row r="226" spans="1:9" x14ac:dyDescent="0.25">
      <c r="A226" s="12">
        <v>44078</v>
      </c>
      <c r="B226" s="38">
        <v>309156</v>
      </c>
      <c r="C226" s="26">
        <v>4653</v>
      </c>
      <c r="D226" s="26">
        <v>87417</v>
      </c>
      <c r="E226" s="26">
        <v>467</v>
      </c>
      <c r="F226" s="26">
        <v>20186</v>
      </c>
      <c r="G226" s="38">
        <v>40300</v>
      </c>
      <c r="H226" s="44">
        <v>10476</v>
      </c>
      <c r="I226" s="24" t="str">
        <f t="shared" si="3"/>
        <v>04/09/2020,309156,4653,87417,467,20186,40300,10476</v>
      </c>
    </row>
    <row r="227" spans="1:9" x14ac:dyDescent="0.25">
      <c r="A227" s="12">
        <v>44079</v>
      </c>
      <c r="B227" s="38">
        <v>317706</v>
      </c>
      <c r="C227" s="26">
        <v>4667</v>
      </c>
      <c r="D227" s="26">
        <v>87549</v>
      </c>
      <c r="E227" s="26">
        <v>476</v>
      </c>
      <c r="F227" s="26">
        <v>20198</v>
      </c>
      <c r="G227" s="38">
        <v>40300</v>
      </c>
      <c r="H227" s="44">
        <v>10476</v>
      </c>
      <c r="I227" s="24" t="str">
        <f t="shared" si="3"/>
        <v>05/09/2020,317706,4667,87549,476,20198,40300,10476</v>
      </c>
    </row>
    <row r="228" spans="1:9" x14ac:dyDescent="0.25">
      <c r="A228" s="12">
        <v>44080</v>
      </c>
      <c r="B228" s="38">
        <v>324777</v>
      </c>
      <c r="C228" s="26">
        <v>4697</v>
      </c>
      <c r="D228" s="26">
        <v>87578</v>
      </c>
      <c r="E228" s="26">
        <v>480</v>
      </c>
      <c r="F228" s="26">
        <v>20201</v>
      </c>
      <c r="G228" s="38">
        <v>40300</v>
      </c>
      <c r="H228" s="44">
        <v>10476</v>
      </c>
      <c r="I228" s="24" t="str">
        <f t="shared" si="3"/>
        <v>06/09/2020,324777,4697,87578,480,20201,40300,10476</v>
      </c>
    </row>
    <row r="229" spans="1:9" x14ac:dyDescent="0.25">
      <c r="A229" s="12">
        <v>44081</v>
      </c>
      <c r="B229" s="38">
        <v>328980</v>
      </c>
      <c r="C229" s="26">
        <v>4889</v>
      </c>
      <c r="D229" s="26">
        <v>87806</v>
      </c>
      <c r="E229" s="26">
        <v>531</v>
      </c>
      <c r="F229" s="26">
        <v>20226</v>
      </c>
      <c r="G229" s="38">
        <v>40300</v>
      </c>
      <c r="H229" s="44">
        <v>10476</v>
      </c>
      <c r="I229" s="24" t="str">
        <f t="shared" si="3"/>
        <v>07/09/2020,328980,4889,87806,531,20226,40300,10476</v>
      </c>
    </row>
    <row r="230" spans="1:9" x14ac:dyDescent="0.25">
      <c r="A230" s="12">
        <v>44082</v>
      </c>
      <c r="B230" s="38">
        <v>335524</v>
      </c>
      <c r="C230" s="26">
        <v>4942</v>
      </c>
      <c r="D230" s="26">
        <v>88196</v>
      </c>
      <c r="E230" s="26">
        <v>568</v>
      </c>
      <c r="F230" s="26">
        <v>20265</v>
      </c>
      <c r="G230" s="38">
        <v>40876</v>
      </c>
      <c r="H230" s="44">
        <v>10475</v>
      </c>
      <c r="I230" s="24" t="str">
        <f t="shared" si="3"/>
        <v>08/09/2020,335524,4942,88196,568,20265,40876,10475</v>
      </c>
    </row>
    <row r="231" spans="1:9" x14ac:dyDescent="0.25">
      <c r="A231" s="12">
        <v>44083</v>
      </c>
      <c r="B231" s="38">
        <v>344101</v>
      </c>
      <c r="C231" s="26">
        <v>4985</v>
      </c>
      <c r="D231" s="26">
        <v>88494</v>
      </c>
      <c r="E231" s="26">
        <v>593</v>
      </c>
      <c r="F231" s="26">
        <v>20295</v>
      </c>
      <c r="G231" s="38">
        <v>40876</v>
      </c>
      <c r="H231" s="44">
        <v>10475</v>
      </c>
      <c r="I231" s="24" t="str">
        <f t="shared" si="3"/>
        <v>09/09/2020,344101,4985,88494,593,20295,40876,10475</v>
      </c>
    </row>
    <row r="232" spans="1:9" x14ac:dyDescent="0.25">
      <c r="A232" s="12">
        <v>44084</v>
      </c>
      <c r="B232" s="38">
        <v>353944</v>
      </c>
      <c r="C232" s="26">
        <v>5077</v>
      </c>
      <c r="D232" s="26">
        <v>88712</v>
      </c>
      <c r="E232" s="26">
        <v>608</v>
      </c>
      <c r="F232" s="26">
        <v>20314</v>
      </c>
      <c r="G232" s="38">
        <v>40876</v>
      </c>
      <c r="H232" s="44">
        <v>10475</v>
      </c>
      <c r="I232" s="24" t="str">
        <f t="shared" si="3"/>
        <v>10/09/2020,353944,5077,88712,608,20314,40876,10475</v>
      </c>
    </row>
    <row r="233" spans="1:9" x14ac:dyDescent="0.25">
      <c r="A233" s="12">
        <v>44085</v>
      </c>
      <c r="B233" s="38">
        <v>363350</v>
      </c>
      <c r="C233" s="26">
        <v>5136</v>
      </c>
      <c r="D233" s="26">
        <v>89029</v>
      </c>
      <c r="E233" s="26">
        <v>628</v>
      </c>
      <c r="F233" s="26">
        <v>20354</v>
      </c>
      <c r="G233" s="38">
        <v>41389</v>
      </c>
      <c r="H233" s="44">
        <v>10515</v>
      </c>
      <c r="I233" s="24" t="str">
        <f t="shared" si="3"/>
        <v>11/09/2020,363350,5136,89029,628,20354,41389,10515</v>
      </c>
    </row>
    <row r="234" spans="1:9" x14ac:dyDescent="0.25">
      <c r="A234" s="12">
        <v>44086</v>
      </c>
      <c r="B234" s="38">
        <v>373911</v>
      </c>
      <c r="C234" s="26">
        <v>5176</v>
      </c>
      <c r="D234" s="26">
        <v>89201</v>
      </c>
      <c r="E234" s="26">
        <v>655</v>
      </c>
      <c r="F234" s="26">
        <v>20371</v>
      </c>
      <c r="G234" s="38">
        <v>41389</v>
      </c>
      <c r="H234" s="44">
        <v>10515</v>
      </c>
      <c r="I234" s="24" t="str">
        <f t="shared" si="3"/>
        <v>12/09/2020,373911,5176,89201,655,20371,41389,10515</v>
      </c>
    </row>
    <row r="235" spans="1:9" x14ac:dyDescent="0.25">
      <c r="A235" s="12">
        <v>44087</v>
      </c>
      <c r="B235" s="38">
        <v>381094</v>
      </c>
      <c r="C235" s="26">
        <v>5228</v>
      </c>
      <c r="D235" s="26">
        <v>89240</v>
      </c>
      <c r="E235" s="26">
        <v>662</v>
      </c>
      <c r="F235" s="26">
        <v>20377</v>
      </c>
      <c r="G235" s="38">
        <v>41389</v>
      </c>
      <c r="H235" s="44">
        <v>10515</v>
      </c>
      <c r="I235" s="24" t="str">
        <f t="shared" si="3"/>
        <v>13/09/2020,381094,5228,89240,662,20377,41389,10515</v>
      </c>
    </row>
    <row r="236" spans="1:9" x14ac:dyDescent="0.25">
      <c r="A236" s="12">
        <v>44088</v>
      </c>
      <c r="B236" s="38">
        <v>387252</v>
      </c>
      <c r="C236" s="26">
        <v>5479</v>
      </c>
      <c r="D236" s="26">
        <v>89477</v>
      </c>
      <c r="E236" s="26">
        <v>705</v>
      </c>
      <c r="F236" s="26">
        <v>20411</v>
      </c>
      <c r="G236" s="38">
        <v>41389</v>
      </c>
      <c r="H236" s="44">
        <v>10515</v>
      </c>
      <c r="I236" s="24" t="str">
        <f t="shared" si="3"/>
        <v>14/09/2020,387252,5479,89477,705,20411,41389,10515</v>
      </c>
    </row>
    <row r="237" spans="1:9" x14ac:dyDescent="0.25">
      <c r="A237" s="12">
        <v>44089</v>
      </c>
      <c r="B237" s="38">
        <v>395104</v>
      </c>
      <c r="C237" s="26">
        <v>5660</v>
      </c>
      <c r="D237" s="26">
        <v>89861</v>
      </c>
      <c r="E237" s="26">
        <v>752</v>
      </c>
      <c r="F237" s="26">
        <v>20447</v>
      </c>
      <c r="G237" s="38">
        <v>42047</v>
      </c>
      <c r="H237" s="44">
        <v>10528</v>
      </c>
      <c r="I237" s="24" t="str">
        <f t="shared" si="3"/>
        <v>15/09/2020,395104,5660,89861,752,20447,42047,10528</v>
      </c>
    </row>
    <row r="238" spans="1:9" x14ac:dyDescent="0.25">
      <c r="A238" s="12">
        <v>44090</v>
      </c>
      <c r="B238" s="38">
        <v>404888</v>
      </c>
      <c r="C238" s="26">
        <v>5800</v>
      </c>
      <c r="D238" s="26">
        <v>90305</v>
      </c>
      <c r="E238" s="26">
        <v>796</v>
      </c>
      <c r="F238" s="26">
        <v>20493</v>
      </c>
      <c r="G238" s="38">
        <v>42047</v>
      </c>
      <c r="H238" s="44">
        <v>10528</v>
      </c>
      <c r="I238" s="24" t="str">
        <f t="shared" si="3"/>
        <v>16/09/2020,404888,5800,90305,796,20493,42047,10528</v>
      </c>
    </row>
    <row r="239" spans="1:9" x14ac:dyDescent="0.25">
      <c r="A239" s="12">
        <v>44091</v>
      </c>
      <c r="B239" s="38">
        <v>415481</v>
      </c>
      <c r="C239" s="26">
        <v>5825</v>
      </c>
      <c r="D239" s="26">
        <v>90810</v>
      </c>
      <c r="E239" s="26">
        <v>793</v>
      </c>
      <c r="F239" s="26">
        <v>20543</v>
      </c>
      <c r="G239" s="38">
        <v>42047</v>
      </c>
      <c r="H239" s="44">
        <v>10528</v>
      </c>
      <c r="I239" s="24" t="str">
        <f t="shared" si="3"/>
        <v>17/09/2020,415481,5825,90810,793,20543,42047,10528</v>
      </c>
    </row>
    <row r="240" spans="1:9" x14ac:dyDescent="0.25">
      <c r="A240" s="12">
        <v>44092</v>
      </c>
      <c r="B240" s="38">
        <v>428696</v>
      </c>
      <c r="C240" s="26">
        <v>5800</v>
      </c>
      <c r="D240" s="26">
        <v>91544</v>
      </c>
      <c r="E240" s="26">
        <v>820</v>
      </c>
      <c r="F240" s="26">
        <v>20665</v>
      </c>
      <c r="G240" s="38">
        <v>42699</v>
      </c>
      <c r="H240" s="44">
        <v>10560</v>
      </c>
      <c r="I240" s="24" t="str">
        <f t="shared" si="3"/>
        <v>18/09/2020,428696,5800,91544,820,20665,42699,10560</v>
      </c>
    </row>
    <row r="241" spans="1:9" x14ac:dyDescent="0.25">
      <c r="A241" s="12">
        <v>44093</v>
      </c>
      <c r="B241" s="38">
        <v>442194</v>
      </c>
      <c r="C241" s="26">
        <v>5493</v>
      </c>
      <c r="D241" s="26">
        <v>92289</v>
      </c>
      <c r="E241" s="26">
        <v>827</v>
      </c>
      <c r="F241" s="26">
        <v>20690</v>
      </c>
      <c r="G241" s="38">
        <v>42699</v>
      </c>
      <c r="H241" s="44">
        <v>10560</v>
      </c>
      <c r="I241" s="24" t="str">
        <f t="shared" si="3"/>
        <v>19/09/2020,442194,5493,92289,827,20690,42699,10560</v>
      </c>
    </row>
    <row r="242" spans="1:9" x14ac:dyDescent="0.25">
      <c r="A242" s="12">
        <v>44094</v>
      </c>
      <c r="B242" s="38">
        <v>452763</v>
      </c>
      <c r="C242" s="26">
        <v>5356</v>
      </c>
      <c r="D242" s="26">
        <v>92552</v>
      </c>
      <c r="E242" s="26">
        <v>834</v>
      </c>
      <c r="F242" s="26">
        <v>20701</v>
      </c>
      <c r="G242" s="38">
        <v>42699</v>
      </c>
      <c r="H242" s="44">
        <v>10560</v>
      </c>
      <c r="I242" s="24" t="str">
        <f t="shared" si="3"/>
        <v>20/09/2020,452763,5356,92552,834,20701,42699,10560</v>
      </c>
    </row>
    <row r="243" spans="1:9" x14ac:dyDescent="0.25">
      <c r="A243" s="12">
        <v>44095</v>
      </c>
      <c r="B243" s="38">
        <v>458061</v>
      </c>
      <c r="C243" s="26">
        <v>5597</v>
      </c>
      <c r="D243" s="26">
        <v>92978</v>
      </c>
      <c r="E243" s="26">
        <v>912</v>
      </c>
      <c r="F243" s="26">
        <v>20754</v>
      </c>
      <c r="G243" s="38">
        <v>42699</v>
      </c>
      <c r="H243" s="44">
        <v>10560</v>
      </c>
      <c r="I243" s="24" t="str">
        <f t="shared" si="3"/>
        <v>21/09/2020,458061,5597,92978,912,20754,42699,10560</v>
      </c>
    </row>
    <row r="244" spans="1:9" x14ac:dyDescent="0.25">
      <c r="A244" s="12">
        <v>44096</v>
      </c>
      <c r="B244" s="38">
        <v>468069</v>
      </c>
      <c r="C244" s="26">
        <v>5777</v>
      </c>
      <c r="D244" s="26">
        <v>93508</v>
      </c>
      <c r="E244" s="26">
        <v>944</v>
      </c>
      <c r="F244" s="26">
        <v>20821</v>
      </c>
      <c r="G244" s="38">
        <v>43555</v>
      </c>
      <c r="H244" s="44">
        <v>10571</v>
      </c>
      <c r="I244" s="24" t="str">
        <f t="shared" si="3"/>
        <v>22/09/2020,468069,5777,93508,944,20821,43555,10571</v>
      </c>
    </row>
    <row r="245" spans="1:9" x14ac:dyDescent="0.25">
      <c r="A245" s="12">
        <v>44097</v>
      </c>
      <c r="B245" s="38">
        <v>481141</v>
      </c>
      <c r="C245" s="26">
        <v>5913</v>
      </c>
      <c r="D245" s="26">
        <v>93952</v>
      </c>
      <c r="E245" s="26">
        <v>995</v>
      </c>
      <c r="F245" s="26">
        <v>20864</v>
      </c>
      <c r="G245" s="38">
        <v>43555</v>
      </c>
      <c r="H245" s="44">
        <v>10571</v>
      </c>
      <c r="I245" s="24" t="str">
        <f t="shared" si="3"/>
        <v>23/09/2020,481141,5913,93952,995,20864,43555,10571</v>
      </c>
    </row>
    <row r="246" spans="1:9" x14ac:dyDescent="0.25">
      <c r="A246" s="12">
        <v>44098</v>
      </c>
      <c r="B246" s="38">
        <v>497237</v>
      </c>
      <c r="C246" s="26">
        <v>6012</v>
      </c>
      <c r="D246" s="26">
        <v>94383</v>
      </c>
      <c r="E246" s="26">
        <v>1041</v>
      </c>
      <c r="F246" s="26">
        <v>20916</v>
      </c>
      <c r="G246" s="38">
        <v>43555</v>
      </c>
      <c r="H246" s="44">
        <v>10571</v>
      </c>
      <c r="I246" s="24" t="str">
        <f t="shared" si="3"/>
        <v>24/09/2020,497237,6012,94383,1041,20916,43555,10571</v>
      </c>
    </row>
    <row r="247" spans="1:9" x14ac:dyDescent="0.25">
      <c r="A247" s="12">
        <v>44099</v>
      </c>
      <c r="B247" s="38">
        <v>513034</v>
      </c>
      <c r="C247" s="26">
        <v>6110</v>
      </c>
      <c r="D247" s="26">
        <v>94860</v>
      </c>
      <c r="E247" s="26">
        <v>1092</v>
      </c>
      <c r="F247" s="26">
        <v>20971</v>
      </c>
      <c r="G247" s="38">
        <v>44471</v>
      </c>
      <c r="H247" s="44">
        <v>10666</v>
      </c>
      <c r="I247" s="24" t="str">
        <f t="shared" si="3"/>
        <v>25/09/2020,513034,6110,94860,1092,20971,44471,10666</v>
      </c>
    </row>
    <row r="248" spans="1:9" x14ac:dyDescent="0.25">
      <c r="A248" s="12">
        <v>44100</v>
      </c>
      <c r="B248" s="38">
        <v>527446</v>
      </c>
      <c r="C248" s="26">
        <v>6154</v>
      </c>
      <c r="D248" s="26">
        <v>95272</v>
      </c>
      <c r="E248" s="26">
        <v>1105</v>
      </c>
      <c r="F248" s="26">
        <v>21010</v>
      </c>
      <c r="G248" s="38">
        <v>44471</v>
      </c>
      <c r="H248" s="44">
        <v>10666</v>
      </c>
      <c r="I248" s="24" t="str">
        <f t="shared" si="3"/>
        <v>26/09/2020,527446,6154,95272,1105,21010,44471,10666</v>
      </c>
    </row>
    <row r="249" spans="1:9" x14ac:dyDescent="0.25">
      <c r="A249" s="12">
        <v>44101</v>
      </c>
      <c r="B249" s="38">
        <v>538569</v>
      </c>
      <c r="C249" s="26">
        <v>6235</v>
      </c>
      <c r="D249" s="26">
        <v>95395</v>
      </c>
      <c r="E249" s="26">
        <v>1112</v>
      </c>
      <c r="F249" s="26">
        <v>21037</v>
      </c>
      <c r="G249" s="38">
        <v>44471</v>
      </c>
      <c r="H249" s="44">
        <v>10666</v>
      </c>
      <c r="I249" s="24" t="str">
        <f t="shared" si="3"/>
        <v>27/09/2020,538569,6235,95395,1112,21037,44471,10666</v>
      </c>
    </row>
    <row r="250" spans="1:9" x14ac:dyDescent="0.25">
      <c r="A250" s="12">
        <v>44102</v>
      </c>
      <c r="B250" s="38">
        <v>542639</v>
      </c>
      <c r="C250" s="26">
        <v>6397</v>
      </c>
      <c r="D250" s="26">
        <v>95743</v>
      </c>
      <c r="E250" s="26">
        <v>1158</v>
      </c>
      <c r="F250" s="26">
        <v>21118</v>
      </c>
      <c r="G250" s="38">
        <v>44471</v>
      </c>
      <c r="H250" s="44">
        <v>10666</v>
      </c>
      <c r="I250" s="24" t="str">
        <f t="shared" si="3"/>
        <v>28/09/2020,542639,6397,95743,1158,21118,44471,10666</v>
      </c>
    </row>
    <row r="251" spans="1:9" x14ac:dyDescent="0.25">
      <c r="A251" s="12">
        <v>44103</v>
      </c>
      <c r="B251" s="38">
        <v>550690</v>
      </c>
      <c r="C251" s="26">
        <v>6482</v>
      </c>
      <c r="D251" s="26">
        <v>96296</v>
      </c>
      <c r="E251" s="26">
        <v>1198</v>
      </c>
      <c r="F251" s="26">
        <v>21177</v>
      </c>
      <c r="G251" s="38">
        <v>45090</v>
      </c>
      <c r="H251" s="44">
        <v>10692</v>
      </c>
      <c r="I251" s="24" t="str">
        <f t="shared" si="3"/>
        <v>29/09/2020,550690,6482,96296,1198,21177,45090,10692</v>
      </c>
    </row>
    <row r="252" spans="1:9" x14ac:dyDescent="0.25">
      <c r="A252" s="12">
        <v>44104</v>
      </c>
      <c r="B252" s="38">
        <v>563535</v>
      </c>
      <c r="C252" s="26">
        <v>6572</v>
      </c>
      <c r="D252" s="26">
        <v>96766</v>
      </c>
      <c r="E252" s="26">
        <v>1232</v>
      </c>
      <c r="F252" s="26">
        <v>21240</v>
      </c>
      <c r="G252" s="38">
        <v>45090</v>
      </c>
      <c r="H252" s="44">
        <v>10692</v>
      </c>
      <c r="I252" s="24" t="str">
        <f t="shared" si="3"/>
        <v>30/09/2020,563535,6572,96766,1232,21240,45090,10692</v>
      </c>
    </row>
    <row r="253" spans="1:9" x14ac:dyDescent="0.25">
      <c r="A253" s="12">
        <v>44105</v>
      </c>
      <c r="B253" s="38">
        <v>577505</v>
      </c>
      <c r="C253" s="26">
        <v>6634</v>
      </c>
      <c r="D253" s="26">
        <v>97240</v>
      </c>
      <c r="E253" s="26">
        <v>1259</v>
      </c>
      <c r="F253" s="26">
        <v>21303</v>
      </c>
      <c r="G253" s="38">
        <v>45090</v>
      </c>
      <c r="H253" s="44">
        <v>10692</v>
      </c>
      <c r="I253" s="24" t="str">
        <f t="shared" si="3"/>
        <v>01/10/2020,577505,6634,97240,1259,21303,45090,10692</v>
      </c>
    </row>
    <row r="254" spans="1:9" x14ac:dyDescent="0.25">
      <c r="A254" s="12">
        <v>44106</v>
      </c>
      <c r="B254" s="38">
        <v>589653</v>
      </c>
      <c r="C254" s="26">
        <v>6740</v>
      </c>
      <c r="D254" s="26">
        <v>97747</v>
      </c>
      <c r="E254" s="26">
        <v>1270</v>
      </c>
      <c r="F254" s="26">
        <v>21350</v>
      </c>
      <c r="G254" s="38">
        <v>45701</v>
      </c>
      <c r="H254" s="44">
        <v>10781</v>
      </c>
      <c r="I254" s="24" t="str">
        <f t="shared" si="3"/>
        <v>02/10/2020,589653,6740,97747,1270,21350,45701,10781</v>
      </c>
    </row>
    <row r="255" spans="1:9" x14ac:dyDescent="0.25">
      <c r="A255" s="12">
        <v>44107</v>
      </c>
      <c r="B255" s="38">
        <v>606625</v>
      </c>
      <c r="C255" s="26">
        <v>6740</v>
      </c>
      <c r="D255" s="26">
        <v>98199</v>
      </c>
      <c r="E255" s="26">
        <v>1289</v>
      </c>
      <c r="F255" s="26">
        <v>21393</v>
      </c>
      <c r="G255" s="38">
        <v>45701</v>
      </c>
      <c r="H255" s="44">
        <v>10781</v>
      </c>
      <c r="I255" s="24" t="str">
        <f t="shared" si="3"/>
        <v>03/10/2020,606625,6740,98199,1289,21393,45701,10781</v>
      </c>
    </row>
    <row r="256" spans="1:9" x14ac:dyDescent="0.25">
      <c r="A256" s="12">
        <v>44108</v>
      </c>
      <c r="B256" s="38">
        <v>619190</v>
      </c>
      <c r="C256" s="26">
        <v>6964</v>
      </c>
      <c r="D256" s="26">
        <v>98343</v>
      </c>
      <c r="E256" s="26">
        <v>1335</v>
      </c>
      <c r="F256" s="26">
        <v>21425</v>
      </c>
      <c r="G256" s="38">
        <v>45701</v>
      </c>
      <c r="H256" s="44">
        <v>10781</v>
      </c>
      <c r="I256" s="24" t="str">
        <f t="shared" si="3"/>
        <v>04/10/2020,619190,6964,98343,1335,21425,45701,10781</v>
      </c>
    </row>
    <row r="257" spans="1:9" x14ac:dyDescent="0.25">
      <c r="A257" s="12">
        <v>44109</v>
      </c>
      <c r="B257" s="38">
        <v>624274</v>
      </c>
      <c r="C257" s="26">
        <v>7276</v>
      </c>
      <c r="D257" s="26">
        <v>98649</v>
      </c>
      <c r="E257" s="26">
        <v>1409</v>
      </c>
      <c r="F257" s="26">
        <v>21494</v>
      </c>
      <c r="G257" s="38">
        <v>45701</v>
      </c>
      <c r="H257" s="44">
        <v>10781</v>
      </c>
      <c r="I257" s="24" t="str">
        <f t="shared" ref="I257:I320" si="4">TEXT(A257,"jj/mm/aaaa")&amp;","&amp;B257&amp;","&amp;C257&amp;","&amp;D257&amp;","&amp;E257&amp;","&amp;F257&amp;","&amp;G257&amp;","&amp;H257</f>
        <v>05/10/2020,624274,7276,98649,1409,21494,45701,10781</v>
      </c>
    </row>
    <row r="258" spans="1:9" x14ac:dyDescent="0.25">
      <c r="A258" s="12">
        <v>44110</v>
      </c>
      <c r="B258" s="38">
        <v>634763</v>
      </c>
      <c r="C258" s="26">
        <v>7377</v>
      </c>
      <c r="D258" s="26">
        <v>99264</v>
      </c>
      <c r="E258" s="26">
        <v>1417</v>
      </c>
      <c r="F258" s="26">
        <v>21556</v>
      </c>
      <c r="G258" s="38">
        <v>45701</v>
      </c>
      <c r="H258" s="44">
        <v>10785</v>
      </c>
      <c r="I258" s="24" t="str">
        <f t="shared" si="4"/>
        <v>06/10/2020,634763,7377,99264,1417,21556,45701,10785</v>
      </c>
    </row>
    <row r="259" spans="1:9" x14ac:dyDescent="0.25">
      <c r="A259" s="12">
        <v>44111</v>
      </c>
      <c r="B259" s="38">
        <v>653509</v>
      </c>
      <c r="C259" s="26">
        <v>7514</v>
      </c>
      <c r="D259" s="26">
        <v>99762</v>
      </c>
      <c r="E259" s="26">
        <v>1406</v>
      </c>
      <c r="F259" s="26">
        <v>21636</v>
      </c>
      <c r="G259" s="38">
        <v>45701</v>
      </c>
      <c r="H259" s="44">
        <v>10785</v>
      </c>
      <c r="I259" s="24" t="str">
        <f t="shared" si="4"/>
        <v>07/10/2020,653509,7514,99762,1406,21636,45701,10785</v>
      </c>
    </row>
    <row r="260" spans="1:9" x14ac:dyDescent="0.25">
      <c r="A260" s="12">
        <v>44112</v>
      </c>
      <c r="B260" s="38">
        <v>671638</v>
      </c>
      <c r="C260" s="26">
        <v>7603</v>
      </c>
      <c r="D260" s="26">
        <v>100275</v>
      </c>
      <c r="E260" s="26">
        <v>1418</v>
      </c>
      <c r="F260" s="26">
        <v>21712</v>
      </c>
      <c r="G260" s="38">
        <v>45701</v>
      </c>
      <c r="H260" s="44">
        <v>10785</v>
      </c>
      <c r="I260" s="24" t="str">
        <f t="shared" si="4"/>
        <v>08/10/2020,671638,7603,100275,1418,21712,45701,10785</v>
      </c>
    </row>
    <row r="261" spans="1:9" x14ac:dyDescent="0.25">
      <c r="A261" s="12">
        <v>44113</v>
      </c>
      <c r="B261" s="38">
        <v>691977</v>
      </c>
      <c r="C261" s="26">
        <v>7843</v>
      </c>
      <c r="D261" s="26">
        <v>100797</v>
      </c>
      <c r="E261" s="26">
        <v>1439</v>
      </c>
      <c r="F261" s="26">
        <v>21774</v>
      </c>
      <c r="G261" s="38">
        <v>45701</v>
      </c>
      <c r="H261" s="44">
        <v>10785</v>
      </c>
      <c r="I261" s="24" t="str">
        <f t="shared" si="4"/>
        <v>09/10/2020,691977,7843,100797,1439,21774,45701,10785</v>
      </c>
    </row>
    <row r="262" spans="1:9" x14ac:dyDescent="0.25">
      <c r="A262" s="12">
        <v>44114</v>
      </c>
      <c r="B262" s="38">
        <v>718873</v>
      </c>
      <c r="C262" s="26">
        <v>7976</v>
      </c>
      <c r="D262" s="26">
        <v>101280</v>
      </c>
      <c r="E262" s="26">
        <v>1456</v>
      </c>
      <c r="F262" s="26">
        <v>21828</v>
      </c>
      <c r="G262" s="38">
        <v>47549</v>
      </c>
      <c r="H262" s="44">
        <v>10832</v>
      </c>
      <c r="I262" s="24" t="str">
        <f t="shared" si="4"/>
        <v>10/10/2020,718873,7976,101280,1456,21828,47549,10832</v>
      </c>
    </row>
    <row r="263" spans="1:9" x14ac:dyDescent="0.25">
      <c r="A263" s="12">
        <v>44115</v>
      </c>
      <c r="B263" s="38">
        <v>734101</v>
      </c>
      <c r="C263" s="26">
        <v>8231</v>
      </c>
      <c r="D263" s="26">
        <v>101460</v>
      </c>
      <c r="E263" s="26">
        <v>1483</v>
      </c>
      <c r="F263" s="26">
        <v>21874</v>
      </c>
      <c r="G263" s="38">
        <v>47549</v>
      </c>
      <c r="H263" s="44">
        <v>10832</v>
      </c>
      <c r="I263" s="24" t="str">
        <f t="shared" si="4"/>
        <v>11/10/2020,734101,8231,101460,1483,21874,47549,10832</v>
      </c>
    </row>
    <row r="264" spans="1:9" x14ac:dyDescent="0.25">
      <c r="A264" s="12">
        <v>44116</v>
      </c>
      <c r="B264" s="38">
        <v>743479</v>
      </c>
      <c r="C264" s="26">
        <v>8671</v>
      </c>
      <c r="D264" s="26">
        <v>101868</v>
      </c>
      <c r="E264" s="26">
        <v>1539</v>
      </c>
      <c r="F264" s="26">
        <v>21969</v>
      </c>
      <c r="G264" s="38">
        <v>47549</v>
      </c>
      <c r="H264" s="44">
        <v>10832</v>
      </c>
      <c r="I264" s="24" t="str">
        <f t="shared" si="4"/>
        <v>12/10/2020,743479,8671,101868,1539,21969,47549,10832</v>
      </c>
    </row>
    <row r="265" spans="1:9" x14ac:dyDescent="0.25">
      <c r="A265" s="12">
        <v>44117</v>
      </c>
      <c r="B265" s="38">
        <v>756472</v>
      </c>
      <c r="C265" s="26">
        <v>8928</v>
      </c>
      <c r="D265" s="26">
        <v>102649</v>
      </c>
      <c r="E265" s="26">
        <v>1633</v>
      </c>
      <c r="F265" s="26">
        <v>22053</v>
      </c>
      <c r="G265" s="38">
        <v>48845</v>
      </c>
      <c r="H265" s="44">
        <v>10856</v>
      </c>
      <c r="I265" s="24" t="str">
        <f t="shared" si="4"/>
        <v>13/10/2020,756472,8928,102649,1633,22053,48845,10856</v>
      </c>
    </row>
    <row r="266" spans="1:9" x14ac:dyDescent="0.25">
      <c r="A266" s="12">
        <v>44118</v>
      </c>
      <c r="B266" s="38">
        <v>779063</v>
      </c>
      <c r="C266" s="26">
        <v>9173</v>
      </c>
      <c r="D266" s="26">
        <v>103382</v>
      </c>
      <c r="E266" s="26">
        <v>1664</v>
      </c>
      <c r="F266" s="26">
        <v>22157</v>
      </c>
      <c r="G266" s="38">
        <v>48845</v>
      </c>
      <c r="H266" s="44">
        <v>10856</v>
      </c>
      <c r="I266" s="24" t="str">
        <f t="shared" si="4"/>
        <v>14/10/2020,779063,9173,103382,1664,22157,48845,10856</v>
      </c>
    </row>
    <row r="267" spans="1:9" x14ac:dyDescent="0.25">
      <c r="A267" s="12">
        <v>44119</v>
      </c>
      <c r="B267" s="38">
        <v>809684</v>
      </c>
      <c r="C267" s="26">
        <v>9584</v>
      </c>
      <c r="D267" s="26">
        <v>104051</v>
      </c>
      <c r="E267" s="26">
        <v>1741</v>
      </c>
      <c r="F267" s="26">
        <v>22245</v>
      </c>
      <c r="G267" s="38">
        <v>48845</v>
      </c>
      <c r="H267" s="44">
        <v>10856</v>
      </c>
      <c r="I267" s="24" t="str">
        <f t="shared" si="4"/>
        <v>15/10/2020,809684,9584,104051,1741,22245,48845,10856</v>
      </c>
    </row>
    <row r="268" spans="1:9" x14ac:dyDescent="0.25">
      <c r="A268" s="12">
        <v>44120</v>
      </c>
      <c r="B268" s="38">
        <v>834770</v>
      </c>
      <c r="C268" s="26">
        <v>10021</v>
      </c>
      <c r="D268" s="26">
        <v>104665</v>
      </c>
      <c r="E268" s="26">
        <v>1791</v>
      </c>
      <c r="F268" s="26">
        <v>22367</v>
      </c>
      <c r="G268" s="38">
        <v>48845</v>
      </c>
      <c r="H268" s="44">
        <v>10912</v>
      </c>
      <c r="I268" s="24" t="str">
        <f t="shared" si="4"/>
        <v>16/10/2020,834770,10021,104665,1791,22367,48845,10912</v>
      </c>
    </row>
    <row r="269" spans="1:9" x14ac:dyDescent="0.25">
      <c r="A269" s="12">
        <v>44121</v>
      </c>
      <c r="B269" s="38">
        <v>867197</v>
      </c>
      <c r="C269" s="26">
        <v>10399</v>
      </c>
      <c r="D269" s="26">
        <v>105163</v>
      </c>
      <c r="E269" s="26">
        <v>1868</v>
      </c>
      <c r="F269" s="26">
        <v>22456</v>
      </c>
      <c r="G269" s="38">
        <v>48845</v>
      </c>
      <c r="H269" s="44">
        <v>10912</v>
      </c>
      <c r="I269" s="24" t="str">
        <f t="shared" si="4"/>
        <v>17/10/2020,867197,10399,105163,1868,22456,48845,10912</v>
      </c>
    </row>
    <row r="270" spans="1:9" x14ac:dyDescent="0.25">
      <c r="A270" s="12">
        <v>44122</v>
      </c>
      <c r="B270" s="38">
        <v>897034</v>
      </c>
      <c r="C270" s="26">
        <v>10897</v>
      </c>
      <c r="D270" s="26">
        <v>105400</v>
      </c>
      <c r="E270" s="26">
        <v>1939</v>
      </c>
      <c r="F270" s="26">
        <v>22541</v>
      </c>
      <c r="G270" s="38">
        <v>48845</v>
      </c>
      <c r="H270" s="44">
        <v>10912</v>
      </c>
      <c r="I270" s="24" t="str">
        <f t="shared" si="4"/>
        <v>18/10/2020,897034,10897,105400,1939,22541,48845,10912</v>
      </c>
    </row>
    <row r="271" spans="1:9" x14ac:dyDescent="0.25">
      <c r="A271" s="12">
        <v>44123</v>
      </c>
      <c r="B271" s="38">
        <v>910277</v>
      </c>
      <c r="C271" s="26">
        <v>11640</v>
      </c>
      <c r="D271" s="26">
        <v>105904</v>
      </c>
      <c r="E271" s="26">
        <v>2090</v>
      </c>
      <c r="F271" s="26">
        <v>22687</v>
      </c>
      <c r="G271" s="38">
        <v>48845</v>
      </c>
      <c r="H271" s="44">
        <v>10912</v>
      </c>
      <c r="I271" s="24" t="str">
        <f t="shared" si="4"/>
        <v>19/10/2020,910277,11640,105904,2090,22687,48845,10912</v>
      </c>
    </row>
    <row r="272" spans="1:9" x14ac:dyDescent="0.25">
      <c r="A272" s="12">
        <v>44124</v>
      </c>
      <c r="B272" s="38">
        <v>930745</v>
      </c>
      <c r="C272" s="26">
        <v>12435</v>
      </c>
      <c r="D272" s="26">
        <v>106808</v>
      </c>
      <c r="E272" s="26">
        <v>2168</v>
      </c>
      <c r="F272" s="26">
        <v>22849</v>
      </c>
      <c r="G272" s="38">
        <v>53385</v>
      </c>
      <c r="H272" s="44">
        <v>11012</v>
      </c>
      <c r="I272" s="24" t="str">
        <f t="shared" si="4"/>
        <v>20/10/2020,930745,12435,106808,2168,22849,53385,11012</v>
      </c>
    </row>
    <row r="273" spans="1:9" x14ac:dyDescent="0.25">
      <c r="A273" s="12">
        <v>44125</v>
      </c>
      <c r="B273" s="38">
        <v>957421</v>
      </c>
      <c r="C273" s="26">
        <v>13162</v>
      </c>
      <c r="D273" s="26">
        <v>107621</v>
      </c>
      <c r="E273" s="26">
        <v>2239</v>
      </c>
      <c r="F273" s="26">
        <v>23012</v>
      </c>
      <c r="G273" s="38">
        <v>53385</v>
      </c>
      <c r="H273" s="44">
        <v>11012</v>
      </c>
      <c r="I273" s="24" t="str">
        <f t="shared" si="4"/>
        <v>21/10/2020,957421,13162,107621,2239,23012,53385,11012</v>
      </c>
    </row>
    <row r="274" spans="1:9" x14ac:dyDescent="0.25">
      <c r="A274" s="12">
        <v>44126</v>
      </c>
      <c r="B274" s="38">
        <v>999043</v>
      </c>
      <c r="C274" s="26">
        <v>14009</v>
      </c>
      <c r="D274" s="26">
        <v>108568</v>
      </c>
      <c r="E274" s="26">
        <v>2310</v>
      </c>
      <c r="F274" s="26">
        <v>23174</v>
      </c>
      <c r="G274" s="38">
        <v>53385</v>
      </c>
      <c r="H274" s="44">
        <v>11012</v>
      </c>
      <c r="I274" s="24" t="str">
        <f t="shared" si="4"/>
        <v>22/10/2020,999043,14009,108568,2310,23174,53385,11012</v>
      </c>
    </row>
    <row r="275" spans="1:9" x14ac:dyDescent="0.25">
      <c r="A275" s="12">
        <v>44127</v>
      </c>
      <c r="B275" s="38">
        <v>1041075</v>
      </c>
      <c r="C275" s="26">
        <v>14985</v>
      </c>
      <c r="D275" s="26">
        <v>109455</v>
      </c>
      <c r="E275" s="26">
        <v>2432</v>
      </c>
      <c r="F275" s="26">
        <v>23358</v>
      </c>
      <c r="G275" s="38">
        <v>57261</v>
      </c>
      <c r="H275" s="44">
        <v>11126</v>
      </c>
      <c r="I275" s="24" t="str">
        <f t="shared" si="4"/>
        <v>23/10/2020,1041075,14985,109455,2432,23358,57261,11126</v>
      </c>
    </row>
    <row r="276" spans="1:9" x14ac:dyDescent="0.25">
      <c r="A276" s="12">
        <v>44128</v>
      </c>
      <c r="B276" s="38">
        <v>1086497</v>
      </c>
      <c r="C276" s="26">
        <v>15637</v>
      </c>
      <c r="D276" s="26">
        <v>110291</v>
      </c>
      <c r="E276" s="26">
        <v>2491</v>
      </c>
      <c r="F276" s="26">
        <v>23495</v>
      </c>
      <c r="G276" s="38">
        <v>57261</v>
      </c>
      <c r="H276" s="44">
        <v>11126</v>
      </c>
      <c r="I276" s="24" t="str">
        <f t="shared" si="4"/>
        <v>24/10/2020,1086497,15637,110291,2491,23495,57261,11126</v>
      </c>
    </row>
    <row r="277" spans="1:9" x14ac:dyDescent="0.25">
      <c r="A277" s="12">
        <v>44129</v>
      </c>
      <c r="B277" s="38">
        <v>1138507</v>
      </c>
      <c r="C277" s="26">
        <v>16454</v>
      </c>
      <c r="D277" s="26">
        <v>110629</v>
      </c>
      <c r="E277" s="26">
        <v>2575</v>
      </c>
      <c r="F277" s="26">
        <v>23611</v>
      </c>
      <c r="G277" s="38">
        <v>57261</v>
      </c>
      <c r="H277" s="44">
        <v>11126</v>
      </c>
      <c r="I277" s="24" t="str">
        <f t="shared" si="4"/>
        <v>25/10/2020,1138507,16454,110629,2575,23611,57261,11126</v>
      </c>
    </row>
    <row r="278" spans="1:9" x14ac:dyDescent="0.25">
      <c r="A278" s="12">
        <v>44130</v>
      </c>
      <c r="B278" s="38">
        <v>1165278</v>
      </c>
      <c r="C278" s="26">
        <v>17761</v>
      </c>
      <c r="D278" s="26">
        <v>111316</v>
      </c>
      <c r="E278" s="26">
        <v>2761</v>
      </c>
      <c r="F278" s="26">
        <v>23868</v>
      </c>
      <c r="G278" s="38">
        <v>57261</v>
      </c>
      <c r="H278" s="44">
        <v>11126</v>
      </c>
      <c r="I278" s="24" t="str">
        <f t="shared" si="4"/>
        <v>26/10/2020,1165278,17761,111316,2761,23868,57261,11126</v>
      </c>
    </row>
    <row r="279" spans="1:9" x14ac:dyDescent="0.25">
      <c r="A279" s="12">
        <v>44131</v>
      </c>
      <c r="B279" s="38">
        <v>1198695</v>
      </c>
      <c r="C279" s="26">
        <v>18955</v>
      </c>
      <c r="D279" s="26">
        <v>112685</v>
      </c>
      <c r="E279" s="26">
        <v>2909</v>
      </c>
      <c r="F279" s="26">
        <v>24156</v>
      </c>
      <c r="G279" s="38">
        <v>62297</v>
      </c>
      <c r="H279" s="44">
        <v>11361</v>
      </c>
      <c r="I279" s="24" t="str">
        <f t="shared" si="4"/>
        <v>27/10/2020,1198695,18955,112685,2909,24156,62297,11361</v>
      </c>
    </row>
    <row r="280" spans="1:9" x14ac:dyDescent="0.25">
      <c r="A280" s="12">
        <v>44132</v>
      </c>
      <c r="B280" s="38">
        <v>1235132</v>
      </c>
      <c r="C280" s="26">
        <v>20184</v>
      </c>
      <c r="D280" s="26">
        <v>113946</v>
      </c>
      <c r="E280" s="26">
        <v>3036</v>
      </c>
      <c r="F280" s="26">
        <v>24400</v>
      </c>
      <c r="G280" s="38">
        <v>62297</v>
      </c>
      <c r="H280" s="44">
        <v>11361</v>
      </c>
      <c r="I280" s="24" t="str">
        <f t="shared" si="4"/>
        <v>28/10/2020,1235132,20184,113946,3036,24400,62297,11361</v>
      </c>
    </row>
    <row r="281" spans="1:9" x14ac:dyDescent="0.25">
      <c r="A281" s="12">
        <v>44133</v>
      </c>
      <c r="B281" s="38">
        <v>1282769</v>
      </c>
      <c r="C281" s="26">
        <v>21160</v>
      </c>
      <c r="D281" s="26">
        <v>115256</v>
      </c>
      <c r="E281" s="26">
        <v>3147</v>
      </c>
      <c r="F281" s="26">
        <v>24635</v>
      </c>
      <c r="G281" s="38">
        <v>62297</v>
      </c>
      <c r="H281" s="44">
        <v>11361</v>
      </c>
      <c r="I281" s="24" t="str">
        <f t="shared" si="4"/>
        <v>29/10/2020,1282769,21160,115256,3147,24635,62297,11361</v>
      </c>
    </row>
    <row r="282" spans="1:9" x14ac:dyDescent="0.25">
      <c r="A282" s="12">
        <v>44134</v>
      </c>
      <c r="B282" s="41">
        <v>1331984</v>
      </c>
      <c r="C282" s="26">
        <v>22153</v>
      </c>
      <c r="D282" s="26">
        <v>116502</v>
      </c>
      <c r="E282" s="26">
        <v>3368</v>
      </c>
      <c r="F282" s="26">
        <v>24890</v>
      </c>
      <c r="G282" s="38">
        <v>62297</v>
      </c>
      <c r="H282" s="44">
        <v>11651</v>
      </c>
      <c r="I282" s="24" t="str">
        <f t="shared" si="4"/>
        <v>30/10/2020,1331984,22153,116502,3368,24890,62297,11651</v>
      </c>
    </row>
    <row r="283" spans="1:9" x14ac:dyDescent="0.25">
      <c r="A283" s="12">
        <v>44135</v>
      </c>
      <c r="B283" s="38">
        <v>1367625</v>
      </c>
      <c r="C283" s="26">
        <v>23013</v>
      </c>
      <c r="D283" s="26">
        <v>117563</v>
      </c>
      <c r="E283" s="26">
        <v>3443</v>
      </c>
      <c r="F283" s="26">
        <v>25113</v>
      </c>
      <c r="G283" s="38">
        <v>68349</v>
      </c>
      <c r="H283" s="44">
        <v>11651</v>
      </c>
      <c r="I283" s="24" t="str">
        <f t="shared" si="4"/>
        <v>31/10/2020,1367625,23013,117563,3443,25113,68349,11651</v>
      </c>
    </row>
    <row r="284" spans="1:9" x14ac:dyDescent="0.25">
      <c r="A284" s="12">
        <v>44136</v>
      </c>
      <c r="B284" s="38">
        <v>1413915</v>
      </c>
      <c r="C284" s="26">
        <v>24008</v>
      </c>
      <c r="D284" s="26">
        <v>118196</v>
      </c>
      <c r="E284" s="26">
        <v>3569</v>
      </c>
      <c r="F284" s="26">
        <v>25344</v>
      </c>
      <c r="G284" s="38">
        <v>68349</v>
      </c>
      <c r="H284" s="44">
        <v>11651</v>
      </c>
      <c r="I284" s="24" t="str">
        <f t="shared" si="4"/>
        <v>01/11/2020,1413915,24008,118196,3569,25344,68349,11651</v>
      </c>
    </row>
    <row r="285" spans="1:9" x14ac:dyDescent="0.25">
      <c r="A285" s="12">
        <v>44137</v>
      </c>
      <c r="B285" s="38">
        <v>1466433</v>
      </c>
      <c r="C285" s="26">
        <v>25120</v>
      </c>
      <c r="D285" s="26">
        <v>119073</v>
      </c>
      <c r="E285" s="26">
        <v>3721</v>
      </c>
      <c r="F285" s="26">
        <v>25760</v>
      </c>
      <c r="G285" s="38">
        <v>68349</v>
      </c>
      <c r="H285" s="44">
        <v>11651</v>
      </c>
      <c r="I285" s="24" t="str">
        <f t="shared" si="4"/>
        <v>02/11/2020,1466433,25120,119073,3721,25760,68349,11651</v>
      </c>
    </row>
    <row r="286" spans="1:9" x14ac:dyDescent="0.25">
      <c r="A286" s="12">
        <v>44138</v>
      </c>
      <c r="B286" s="38">
        <v>1502763</v>
      </c>
      <c r="C286" s="26">
        <v>26242</v>
      </c>
      <c r="D286" s="26">
        <v>120683</v>
      </c>
      <c r="E286" s="26">
        <v>3869</v>
      </c>
      <c r="F286" s="26">
        <v>26186</v>
      </c>
      <c r="G286" s="38">
        <v>73958</v>
      </c>
      <c r="H286" s="44">
        <v>12079</v>
      </c>
      <c r="I286" s="24" t="str">
        <f t="shared" si="4"/>
        <v>03/11/2020,1502763,26242,120683,3869,26186,73958,12079</v>
      </c>
    </row>
    <row r="287" spans="1:9" x14ac:dyDescent="0.25">
      <c r="A287" s="12">
        <v>44139</v>
      </c>
      <c r="B287" s="38">
        <v>1543321</v>
      </c>
      <c r="C287" s="26">
        <v>27511</v>
      </c>
      <c r="D287" s="26">
        <v>122631</v>
      </c>
      <c r="E287" s="26">
        <v>4080</v>
      </c>
      <c r="F287" s="26">
        <v>26571</v>
      </c>
      <c r="G287" s="38">
        <v>73958</v>
      </c>
      <c r="H287" s="44">
        <v>12079</v>
      </c>
      <c r="I287" s="24" t="str">
        <f t="shared" si="4"/>
        <v>04/11/2020,1543321,27511,122631,4080,26571,73958,12079</v>
      </c>
    </row>
    <row r="288" spans="1:9" x14ac:dyDescent="0.25">
      <c r="A288" s="12">
        <v>44140</v>
      </c>
      <c r="B288" s="38">
        <v>1601367</v>
      </c>
      <c r="C288" s="26">
        <v>28403</v>
      </c>
      <c r="D288" s="26">
        <v>124247</v>
      </c>
      <c r="E288" s="26">
        <v>4221</v>
      </c>
      <c r="F288" s="26">
        <v>26934</v>
      </c>
      <c r="G288" s="38">
        <v>73958</v>
      </c>
      <c r="H288" s="44">
        <v>12079</v>
      </c>
      <c r="I288" s="24" t="str">
        <f t="shared" si="4"/>
        <v>05/11/2020,1601367,28403,124247,4221,26934,73958,12079</v>
      </c>
    </row>
    <row r="289" spans="1:9" x14ac:dyDescent="0.25">
      <c r="A289" s="12">
        <v>44141</v>
      </c>
      <c r="B289" s="38">
        <v>1661853</v>
      </c>
      <c r="C289" s="26">
        <v>28955</v>
      </c>
      <c r="D289" s="26">
        <v>126298</v>
      </c>
      <c r="E289" s="26">
        <v>4321</v>
      </c>
      <c r="F289" s="26">
        <v>27332</v>
      </c>
      <c r="G289" s="38">
        <v>80369</v>
      </c>
      <c r="H289" s="44">
        <v>12509</v>
      </c>
      <c r="I289" s="24" t="str">
        <f t="shared" si="4"/>
        <v>06/11/2020,1661853,28955,126298,4321,27332,80369,12509</v>
      </c>
    </row>
    <row r="290" spans="1:9" x14ac:dyDescent="0.25">
      <c r="A290" s="12">
        <v>44142</v>
      </c>
      <c r="B290" s="38">
        <v>1748705</v>
      </c>
      <c r="C290" s="38">
        <v>29421</v>
      </c>
      <c r="D290" s="38">
        <v>127938</v>
      </c>
      <c r="E290" s="38">
        <v>4421</v>
      </c>
      <c r="F290" s="38">
        <v>27660</v>
      </c>
      <c r="G290" s="38">
        <v>80369</v>
      </c>
      <c r="H290" s="44">
        <v>12509</v>
      </c>
      <c r="I290" s="24" t="str">
        <f t="shared" si="4"/>
        <v>07/11/2020,1748705,29421,127938,4421,27660,80369,12509</v>
      </c>
    </row>
    <row r="291" spans="1:9" x14ac:dyDescent="0.25">
      <c r="A291" s="12">
        <v>44143</v>
      </c>
      <c r="B291" s="38">
        <v>1787324</v>
      </c>
      <c r="C291" s="38">
        <v>30243</v>
      </c>
      <c r="D291" s="38">
        <v>128614</v>
      </c>
      <c r="E291" s="38">
        <v>4539</v>
      </c>
      <c r="F291" s="38">
        <v>27930</v>
      </c>
      <c r="G291" s="38">
        <v>80369</v>
      </c>
      <c r="H291" s="44">
        <v>12509</v>
      </c>
      <c r="I291" s="24" t="str">
        <f t="shared" si="4"/>
        <v>08/11/2020,1787324,30243,128614,4539,27930,80369,12509</v>
      </c>
    </row>
    <row r="292" spans="1:9" x14ac:dyDescent="0.25">
      <c r="A292" s="12">
        <v>44144</v>
      </c>
      <c r="B292" s="38">
        <v>1807479</v>
      </c>
      <c r="C292" s="38">
        <v>31125</v>
      </c>
      <c r="D292" s="38">
        <v>129735</v>
      </c>
      <c r="E292" s="38">
        <v>4690</v>
      </c>
      <c r="F292" s="38">
        <v>28478</v>
      </c>
      <c r="G292" s="38">
        <v>80369</v>
      </c>
      <c r="H292" s="44">
        <v>12509</v>
      </c>
      <c r="I292" s="24" t="str">
        <f t="shared" si="4"/>
        <v>09/11/2020,1807479,31125,129735,4690,28478,80369,12509</v>
      </c>
    </row>
    <row r="293" spans="1:9" x14ac:dyDescent="0.25">
      <c r="A293" s="12">
        <v>44145</v>
      </c>
      <c r="B293" s="38">
        <v>1829659</v>
      </c>
      <c r="C293" s="38">
        <v>31505</v>
      </c>
      <c r="D293" s="38">
        <v>131920</v>
      </c>
      <c r="E293" s="38">
        <v>4750</v>
      </c>
      <c r="F293" s="38">
        <v>28944</v>
      </c>
      <c r="G293" s="38">
        <v>87932</v>
      </c>
      <c r="H293" s="44">
        <v>13263</v>
      </c>
      <c r="I293" s="24" t="str">
        <f t="shared" si="4"/>
        <v>10/11/2020,1829659,31505,131920,4750,28944,87932,13263</v>
      </c>
    </row>
    <row r="294" spans="1:9" x14ac:dyDescent="0.25">
      <c r="A294" s="12">
        <v>44146</v>
      </c>
      <c r="B294" s="38">
        <v>1865538</v>
      </c>
      <c r="C294" s="38">
        <v>31946</v>
      </c>
      <c r="D294" s="38">
        <v>133696</v>
      </c>
      <c r="E294" s="38">
        <v>4803</v>
      </c>
      <c r="F294" s="38">
        <v>29272</v>
      </c>
      <c r="G294" s="38">
        <v>87932</v>
      </c>
      <c r="H294" s="44">
        <v>13263</v>
      </c>
      <c r="I294" s="24" t="str">
        <f t="shared" si="4"/>
        <v>11/11/2020,1865538,31946,133696,4803,29272,87932,13263</v>
      </c>
    </row>
    <row r="295" spans="1:9" x14ac:dyDescent="0.25">
      <c r="A295" s="12">
        <v>44147</v>
      </c>
      <c r="B295" s="38">
        <v>1898710</v>
      </c>
      <c r="C295" s="38">
        <v>32683</v>
      </c>
      <c r="D295" s="38">
        <v>134954</v>
      </c>
      <c r="E295" s="38">
        <v>4899</v>
      </c>
      <c r="F295" s="38">
        <v>29697</v>
      </c>
      <c r="G295" s="38">
        <v>87932</v>
      </c>
      <c r="H295" s="44">
        <v>13263</v>
      </c>
      <c r="I295" s="24" t="str">
        <f t="shared" si="4"/>
        <v>12/11/2020,1898710,32683,134954,4899,29697,87932,13263</v>
      </c>
    </row>
    <row r="296" spans="1:9" x14ac:dyDescent="0.25">
      <c r="A296" s="12">
        <v>44148</v>
      </c>
      <c r="B296" s="38">
        <v>1922504</v>
      </c>
      <c r="C296" s="38">
        <v>32707</v>
      </c>
      <c r="D296" s="38">
        <v>137155</v>
      </c>
      <c r="E296" s="38">
        <v>4903</v>
      </c>
      <c r="F296" s="38">
        <v>30153</v>
      </c>
      <c r="G296" s="38">
        <v>94240</v>
      </c>
      <c r="H296" s="44">
        <v>13739</v>
      </c>
      <c r="I296" s="24" t="str">
        <f t="shared" si="4"/>
        <v>13/11/2020,1922504,32707,137155,4903,30153,94240,13739</v>
      </c>
    </row>
    <row r="297" spans="1:9" x14ac:dyDescent="0.25">
      <c r="A297" s="12">
        <v>44149</v>
      </c>
      <c r="B297" s="38">
        <v>1954599</v>
      </c>
      <c r="C297" s="38">
        <v>32499</v>
      </c>
      <c r="D297" s="38">
        <v>139140</v>
      </c>
      <c r="E297" s="38">
        <v>4871</v>
      </c>
      <c r="F297" s="38">
        <v>30507</v>
      </c>
      <c r="G297" s="38">
        <v>94240</v>
      </c>
      <c r="H297" s="44">
        <v>13739</v>
      </c>
      <c r="I297" s="24" t="str">
        <f t="shared" si="4"/>
        <v>14/11/2020,1954599,32499,139140,4871,30507,94240,13739</v>
      </c>
    </row>
    <row r="298" spans="1:9" x14ac:dyDescent="0.25">
      <c r="A298" s="12">
        <v>44150</v>
      </c>
      <c r="B298" s="38">
        <v>1981827</v>
      </c>
      <c r="C298" s="38">
        <v>33081</v>
      </c>
      <c r="D298" s="38">
        <v>139810</v>
      </c>
      <c r="E298" s="38">
        <v>4896</v>
      </c>
      <c r="F298" s="38">
        <v>30809</v>
      </c>
      <c r="G298" s="38">
        <v>94240</v>
      </c>
      <c r="H298" s="44">
        <v>13739</v>
      </c>
      <c r="I298" s="24" t="str">
        <f t="shared" si="4"/>
        <v>15/11/2020,1981827,33081,139810,4896,30809,94240,13739</v>
      </c>
    </row>
    <row r="299" spans="1:9" x14ac:dyDescent="0.25">
      <c r="A299" s="12">
        <v>44151</v>
      </c>
      <c r="B299" s="38">
        <v>1991233</v>
      </c>
      <c r="C299" s="38">
        <v>33497</v>
      </c>
      <c r="D299" s="38">
        <v>140880</v>
      </c>
      <c r="E299" s="38">
        <v>4919</v>
      </c>
      <c r="F299" s="38">
        <v>31315</v>
      </c>
      <c r="G299" s="38">
        <v>94240</v>
      </c>
      <c r="H299" s="44">
        <v>13739</v>
      </c>
      <c r="I299" s="24" t="str">
        <f t="shared" si="4"/>
        <v>16/11/2020,1991233,33497,140880,4919,31315,94240,13739</v>
      </c>
    </row>
    <row r="300" spans="1:9" x14ac:dyDescent="0.25">
      <c r="A300" s="12">
        <v>44152</v>
      </c>
      <c r="B300" s="38">
        <v>2036755</v>
      </c>
      <c r="C300" s="38">
        <v>33170</v>
      </c>
      <c r="D300" s="38">
        <v>143152</v>
      </c>
      <c r="E300" s="38">
        <v>4854</v>
      </c>
      <c r="F300" s="38">
        <v>31743</v>
      </c>
      <c r="G300" s="38">
        <v>101482</v>
      </c>
      <c r="H300" s="44">
        <v>14530</v>
      </c>
      <c r="I300" s="24" t="str">
        <f t="shared" si="4"/>
        <v>17/11/2020,2036755,33170,143152,4854,31743,101482,14530</v>
      </c>
    </row>
    <row r="301" spans="1:9" x14ac:dyDescent="0.25">
      <c r="A301" s="12">
        <v>44153</v>
      </c>
      <c r="B301" s="38">
        <v>2065138</v>
      </c>
      <c r="C301" s="38">
        <v>32842</v>
      </c>
      <c r="D301" s="38">
        <v>145391</v>
      </c>
      <c r="E301" s="38">
        <v>4775</v>
      </c>
      <c r="F301" s="38">
        <v>32168</v>
      </c>
      <c r="G301" s="38">
        <v>101482</v>
      </c>
      <c r="H301" s="44">
        <v>14530</v>
      </c>
      <c r="I301" s="24" t="str">
        <f t="shared" si="4"/>
        <v>18/11/2020,2065138,32842,145391,4775,32168,101482,14530</v>
      </c>
    </row>
    <row r="302" spans="1:9" x14ac:dyDescent="0.25">
      <c r="A302" s="12">
        <v>44154</v>
      </c>
      <c r="B302" s="38">
        <v>2086288</v>
      </c>
      <c r="C302" s="38">
        <v>32345</v>
      </c>
      <c r="D302" s="38">
        <v>147569</v>
      </c>
      <c r="E302" s="38">
        <v>4653</v>
      </c>
      <c r="F302" s="38">
        <v>32597</v>
      </c>
      <c r="G302" s="38">
        <v>101482</v>
      </c>
      <c r="H302" s="44">
        <v>14530</v>
      </c>
      <c r="I302" s="24" t="str">
        <f t="shared" si="4"/>
        <v>19/11/2020,2086288,32345,147569,4653,32597,101482,14530</v>
      </c>
    </row>
    <row r="303" spans="1:9" x14ac:dyDescent="0.25">
      <c r="A303" s="12">
        <v>44155</v>
      </c>
      <c r="B303" s="38">
        <v>2109170</v>
      </c>
      <c r="C303" s="38">
        <v>31906</v>
      </c>
      <c r="D303" s="38">
        <v>149521</v>
      </c>
      <c r="E303" s="38">
        <v>4582</v>
      </c>
      <c r="F303" s="38">
        <v>32978</v>
      </c>
      <c r="G303" s="38">
        <v>107460</v>
      </c>
      <c r="H303" s="44">
        <v>15287</v>
      </c>
      <c r="I303" s="24" t="str">
        <f t="shared" si="4"/>
        <v>20/11/2020,2109170,31906,149521,4582,32978,107460,15287</v>
      </c>
    </row>
    <row r="304" spans="1:9" x14ac:dyDescent="0.25">
      <c r="A304" s="12">
        <v>44156</v>
      </c>
      <c r="B304" s="38">
        <v>2127051</v>
      </c>
      <c r="C304" s="38">
        <v>31197</v>
      </c>
      <c r="D304" s="38">
        <v>151177</v>
      </c>
      <c r="E304" s="38">
        <v>4509</v>
      </c>
      <c r="F304" s="38">
        <v>33231</v>
      </c>
      <c r="G304" s="38">
        <v>107460</v>
      </c>
      <c r="H304" s="44">
        <v>15287</v>
      </c>
      <c r="I304" s="24" t="str">
        <f t="shared" si="4"/>
        <v>21/11/2020,2127051,31197,151177,4509,33231,107460,15287</v>
      </c>
    </row>
    <row r="305" spans="1:9" x14ac:dyDescent="0.25">
      <c r="A305" s="12">
        <v>44157</v>
      </c>
      <c r="B305" s="38">
        <v>2140208</v>
      </c>
      <c r="C305" s="38">
        <v>31554</v>
      </c>
      <c r="D305" s="38">
        <v>151681</v>
      </c>
      <c r="E305" s="38">
        <v>4509</v>
      </c>
      <c r="F305" s="38">
        <v>33445</v>
      </c>
      <c r="G305" s="38">
        <v>107460</v>
      </c>
      <c r="H305" s="44">
        <v>15287</v>
      </c>
      <c r="I305" s="24" t="str">
        <f t="shared" si="4"/>
        <v>22/11/2020,2140208,31554,151681,4509,33445,107460,15287</v>
      </c>
    </row>
    <row r="306" spans="1:9" x14ac:dyDescent="0.25">
      <c r="A306" s="12">
        <v>44158</v>
      </c>
      <c r="B306" s="38">
        <v>2144660</v>
      </c>
      <c r="C306" s="38">
        <v>31481</v>
      </c>
      <c r="D306" s="38">
        <v>152592</v>
      </c>
      <c r="E306" s="38">
        <v>4454</v>
      </c>
      <c r="F306" s="38">
        <v>33945</v>
      </c>
      <c r="G306" s="38">
        <v>107460</v>
      </c>
      <c r="H306" s="44">
        <v>15287</v>
      </c>
      <c r="I306" s="24" t="str">
        <f t="shared" si="4"/>
        <v>23/11/2020,2144660,31481,152592,4454,33945,107460,15287</v>
      </c>
    </row>
    <row r="307" spans="1:9" x14ac:dyDescent="0.25">
      <c r="A307" s="12">
        <v>44159</v>
      </c>
      <c r="B307" s="38">
        <v>2153815</v>
      </c>
      <c r="C307" s="38">
        <v>30622</v>
      </c>
      <c r="D307" s="38">
        <v>154679</v>
      </c>
      <c r="E307" s="38">
        <v>4289</v>
      </c>
      <c r="F307" s="38">
        <v>34399</v>
      </c>
      <c r="G307" s="38">
        <v>112080</v>
      </c>
      <c r="H307" s="44">
        <v>15838</v>
      </c>
      <c r="I307" s="24" t="str">
        <f t="shared" si="4"/>
        <v>24/11/2020,2153815,30622,154679,4289,34399,112080,15838</v>
      </c>
    </row>
    <row r="308" spans="1:9" x14ac:dyDescent="0.25">
      <c r="A308" s="12">
        <v>44160</v>
      </c>
      <c r="B308" s="38">
        <v>2170097</v>
      </c>
      <c r="C308" s="38">
        <v>29972</v>
      </c>
      <c r="D308" s="38">
        <v>156552</v>
      </c>
      <c r="E308" s="38">
        <v>4148</v>
      </c>
      <c r="F308" s="38">
        <v>34780</v>
      </c>
      <c r="G308" s="38">
        <v>112080</v>
      </c>
      <c r="H308" s="44">
        <v>15838</v>
      </c>
      <c r="I308" s="24" t="str">
        <f t="shared" si="4"/>
        <v>25/11/2020,2170097,29972,156552,4148,34780,112080,15838</v>
      </c>
    </row>
    <row r="309" spans="1:9" x14ac:dyDescent="0.25">
      <c r="A309" s="12">
        <v>44161</v>
      </c>
      <c r="B309" s="38">
        <v>2183660</v>
      </c>
      <c r="C309" s="38">
        <v>29310</v>
      </c>
      <c r="D309" s="38">
        <v>158236</v>
      </c>
      <c r="E309" s="38">
        <v>4018</v>
      </c>
      <c r="F309" s="38">
        <v>35119</v>
      </c>
      <c r="G309" s="38">
        <v>112080</v>
      </c>
      <c r="H309" s="44">
        <v>15838</v>
      </c>
      <c r="I309" s="24" t="str">
        <f t="shared" si="4"/>
        <v>26/11/2020,2183660,29310,158236,4018,35119,112080,15838</v>
      </c>
    </row>
    <row r="310" spans="1:9" x14ac:dyDescent="0.25">
      <c r="A310" s="12">
        <v>44162</v>
      </c>
      <c r="B310" s="38">
        <v>2196119</v>
      </c>
      <c r="C310" s="38">
        <v>28648</v>
      </c>
      <c r="D310" s="38">
        <v>159915</v>
      </c>
      <c r="E310" s="38">
        <v>3883</v>
      </c>
      <c r="F310" s="38">
        <v>35512</v>
      </c>
      <c r="G310" s="38">
        <v>116240</v>
      </c>
      <c r="H310" s="44">
        <v>16402</v>
      </c>
      <c r="I310" s="24" t="str">
        <f t="shared" si="4"/>
        <v>27/11/2020,2196119,28648,159915,3883,35512,116240,16402</v>
      </c>
    </row>
    <row r="311" spans="1:9" x14ac:dyDescent="0.25">
      <c r="A311" s="12">
        <v>44163</v>
      </c>
      <c r="B311" s="38">
        <v>2208699</v>
      </c>
      <c r="C311" s="38">
        <v>28168</v>
      </c>
      <c r="D311" s="38">
        <v>161137</v>
      </c>
      <c r="E311" s="38">
        <v>3777</v>
      </c>
      <c r="F311" s="38">
        <v>35725</v>
      </c>
      <c r="G311" s="38">
        <v>116240</v>
      </c>
      <c r="H311" s="44">
        <v>16402</v>
      </c>
      <c r="I311" s="24" t="str">
        <f t="shared" si="4"/>
        <v>28/11/2020,2208699,28168,161137,3777,35725,116240,16402</v>
      </c>
    </row>
    <row r="312" spans="1:9" x14ac:dyDescent="0.25">
      <c r="A312" s="12">
        <v>44164</v>
      </c>
      <c r="B312" s="38">
        <v>2218483</v>
      </c>
      <c r="C312" s="38">
        <v>28313</v>
      </c>
      <c r="D312" s="38">
        <v>161427</v>
      </c>
      <c r="E312" s="38">
        <v>3756</v>
      </c>
      <c r="F312" s="38">
        <v>35923</v>
      </c>
      <c r="G312" s="38">
        <v>116240</v>
      </c>
      <c r="H312" s="44">
        <v>16402</v>
      </c>
      <c r="I312" s="24" t="str">
        <f t="shared" si="4"/>
        <v>29/11/2020,2218483,28313,161427,3756,35923,116240,16402</v>
      </c>
    </row>
    <row r="313" spans="1:9" x14ac:dyDescent="0.25">
      <c r="A313" s="12">
        <v>44165</v>
      </c>
      <c r="B313" s="38">
        <v>2222488</v>
      </c>
      <c r="C313" s="38">
        <v>28258</v>
      </c>
      <c r="D313" s="38">
        <v>162281</v>
      </c>
      <c r="E313" s="38">
        <v>3751</v>
      </c>
      <c r="F313" s="38">
        <v>36329</v>
      </c>
      <c r="G313" s="38">
        <v>116240</v>
      </c>
      <c r="H313" s="44">
        <v>16402</v>
      </c>
      <c r="I313" s="24" t="str">
        <f t="shared" si="4"/>
        <v>30/11/2020,2222488,28258,162281,3751,36329,116240,16402</v>
      </c>
    </row>
    <row r="314" spans="1:9" x14ac:dyDescent="0.25">
      <c r="A314" s="12">
        <v>44166</v>
      </c>
      <c r="B314" s="38">
        <v>2230571</v>
      </c>
      <c r="C314" s="38">
        <v>27639</v>
      </c>
      <c r="D314" s="38">
        <v>164029</v>
      </c>
      <c r="E314" s="38">
        <v>3605</v>
      </c>
      <c r="F314" s="38">
        <v>36692</v>
      </c>
      <c r="G314" s="38">
        <v>119716</v>
      </c>
      <c r="H314" s="44">
        <v>16814</v>
      </c>
      <c r="I314" s="24" t="str">
        <f t="shared" si="4"/>
        <v>01/12/2020,2230571,27639,164029,3605,36692,119716,16814</v>
      </c>
    </row>
    <row r="315" spans="1:9" x14ac:dyDescent="0.25">
      <c r="A315" s="12">
        <v>44167</v>
      </c>
      <c r="B315" s="38">
        <v>2244635</v>
      </c>
      <c r="C315" s="38">
        <v>27013</v>
      </c>
      <c r="D315" s="38">
        <v>165563</v>
      </c>
      <c r="E315" s="38">
        <v>3488</v>
      </c>
      <c r="F315" s="38">
        <v>37002</v>
      </c>
      <c r="G315" s="38">
        <v>119716</v>
      </c>
      <c r="H315" s="44">
        <v>16814</v>
      </c>
      <c r="I315" s="24" t="str">
        <f t="shared" si="4"/>
        <v>02/12/2020,2244635,27013,165563,3488,37002,119716,16814</v>
      </c>
    </row>
    <row r="316" spans="1:9" x14ac:dyDescent="0.25">
      <c r="A316" s="12">
        <v>44168</v>
      </c>
      <c r="B316" s="38">
        <v>2257331</v>
      </c>
      <c r="C316" s="38">
        <v>26703</v>
      </c>
      <c r="D316" s="38">
        <v>166940</v>
      </c>
      <c r="E316" s="38">
        <v>3425</v>
      </c>
      <c r="F316" s="38">
        <v>37326</v>
      </c>
      <c r="G316" s="38">
        <v>119716</v>
      </c>
      <c r="H316" s="44">
        <v>16814</v>
      </c>
      <c r="I316" s="24" t="str">
        <f t="shared" si="4"/>
        <v>03/12/2020,2257331,26703,166940,3425,37326,119716,16814</v>
      </c>
    </row>
    <row r="317" spans="1:9" x14ac:dyDescent="0.25">
      <c r="A317" s="12">
        <v>44169</v>
      </c>
      <c r="B317" s="38">
        <v>2268552</v>
      </c>
      <c r="C317" s="38">
        <v>26311</v>
      </c>
      <c r="D317" s="38">
        <v>168352</v>
      </c>
      <c r="E317" s="38">
        <v>3293</v>
      </c>
      <c r="F317" s="38">
        <v>37608</v>
      </c>
      <c r="G317" s="38">
        <v>119716</v>
      </c>
      <c r="H317" s="44">
        <v>17159</v>
      </c>
      <c r="I317" s="24" t="str">
        <f t="shared" si="4"/>
        <v>04/12/2020,2268552,26311,168352,3293,37608,119716,17159</v>
      </c>
    </row>
    <row r="318" spans="1:9" x14ac:dyDescent="0.25">
      <c r="A318" s="12">
        <v>44170</v>
      </c>
      <c r="B318" s="38">
        <v>2281475</v>
      </c>
      <c r="C318" s="38">
        <v>26070</v>
      </c>
      <c r="D318" s="38">
        <v>169358</v>
      </c>
      <c r="E318" s="38">
        <v>3230</v>
      </c>
      <c r="F318" s="38">
        <v>37822</v>
      </c>
      <c r="G318" s="38">
        <v>119716</v>
      </c>
      <c r="H318" s="44">
        <v>17159</v>
      </c>
      <c r="I318" s="24" t="str">
        <f t="shared" si="4"/>
        <v>05/12/2020,2281475,26070,169358,3230,37822,119716,17159</v>
      </c>
    </row>
    <row r="319" spans="1:9" x14ac:dyDescent="0.25">
      <c r="A319" s="12">
        <v>44171</v>
      </c>
      <c r="B319" s="38">
        <v>2292497</v>
      </c>
      <c r="C319" s="38">
        <v>26293</v>
      </c>
      <c r="D319" s="38">
        <v>169586</v>
      </c>
      <c r="E319" s="38">
        <v>3220</v>
      </c>
      <c r="F319" s="38">
        <v>37996</v>
      </c>
      <c r="G319" s="38">
        <v>119716</v>
      </c>
      <c r="H319" s="44">
        <v>17159</v>
      </c>
      <c r="I319" s="24" t="str">
        <f t="shared" si="4"/>
        <v>06/12/2020,2292497,26293,169586,3220,37996,119716,17159</v>
      </c>
    </row>
    <row r="320" spans="1:9" x14ac:dyDescent="0.25">
      <c r="A320" s="12">
        <v>44172</v>
      </c>
      <c r="H320" s="44"/>
      <c r="I320" s="24" t="str">
        <f t="shared" si="4"/>
        <v>07/12/2020,,,,,,,</v>
      </c>
    </row>
    <row r="321" spans="1:9" x14ac:dyDescent="0.25">
      <c r="A321" s="12">
        <v>44173</v>
      </c>
      <c r="H321" s="44"/>
      <c r="I321" s="24" t="str">
        <f t="shared" ref="I321:I326" si="5">TEXT(A321,"jj/mm/aaaa")&amp;","&amp;B321&amp;","&amp;C321&amp;","&amp;D321&amp;","&amp;E321&amp;","&amp;F321&amp;","&amp;G321&amp;","&amp;H321</f>
        <v>08/12/2020,,,,,,,</v>
      </c>
    </row>
    <row r="322" spans="1:9" x14ac:dyDescent="0.25">
      <c r="A322" s="12">
        <v>44174</v>
      </c>
      <c r="H322" s="44"/>
      <c r="I322" s="24" t="str">
        <f t="shared" si="5"/>
        <v>09/12/2020,,,,,,,</v>
      </c>
    </row>
    <row r="323" spans="1:9" x14ac:dyDescent="0.25">
      <c r="H323" s="44"/>
      <c r="I323" s="24" t="str">
        <f t="shared" si="5"/>
        <v>00/01/1900,,,,,,,</v>
      </c>
    </row>
    <row r="324" spans="1:9" x14ac:dyDescent="0.25">
      <c r="H324" s="44"/>
      <c r="I324" s="24" t="str">
        <f t="shared" si="5"/>
        <v>00/01/1900,,,,,,,</v>
      </c>
    </row>
    <row r="325" spans="1:9" x14ac:dyDescent="0.25">
      <c r="H325" s="44"/>
      <c r="I325" s="24" t="str">
        <f t="shared" si="5"/>
        <v>00/01/1900,,,,,,,</v>
      </c>
    </row>
    <row r="326" spans="1:9" x14ac:dyDescent="0.25">
      <c r="H326" s="44"/>
      <c r="I326" s="24" t="str">
        <f t="shared" si="5"/>
        <v>00/01/1900,,,,,,,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27"/>
  <sheetViews>
    <sheetView workbookViewId="0">
      <pane ySplit="1" topLeftCell="A312" activePane="bottomLeft" state="frozen"/>
      <selection pane="bottomLeft" activeCell="B112" sqref="B112:C316"/>
    </sheetView>
  </sheetViews>
  <sheetFormatPr baseColWidth="10" defaultColWidth="10.625" defaultRowHeight="15.75" x14ac:dyDescent="0.25"/>
  <cols>
    <col min="1" max="1" width="10.5" bestFit="1" customWidth="1"/>
    <col min="2" max="3" width="9.25" style="29" customWidth="1"/>
    <col min="4" max="4" width="9.25" style="32" customWidth="1"/>
    <col min="5" max="6" width="8.125" style="28" customWidth="1"/>
    <col min="7" max="7" width="8.125" style="35" customWidth="1"/>
    <col min="8" max="9" width="8.125" style="28" customWidth="1"/>
    <col min="10" max="10" width="8.125" style="35" customWidth="1"/>
    <col min="11" max="13" width="8.125" style="28" customWidth="1"/>
    <col min="14" max="14" width="9.125" customWidth="1"/>
  </cols>
  <sheetData>
    <row r="1" spans="1:14" ht="78.75" x14ac:dyDescent="0.25">
      <c r="A1" s="21" t="s">
        <v>19</v>
      </c>
      <c r="B1" s="25" t="s">
        <v>94</v>
      </c>
      <c r="C1" s="25" t="s">
        <v>95</v>
      </c>
      <c r="D1" s="30" t="s">
        <v>96</v>
      </c>
      <c r="E1" s="23" t="s">
        <v>85</v>
      </c>
      <c r="F1" s="23" t="s">
        <v>87</v>
      </c>
      <c r="G1" s="33" t="s">
        <v>92</v>
      </c>
      <c r="H1" s="23" t="s">
        <v>91</v>
      </c>
      <c r="I1" s="23" t="s">
        <v>88</v>
      </c>
      <c r="J1" s="33" t="s">
        <v>93</v>
      </c>
      <c r="K1" s="23" t="s">
        <v>90</v>
      </c>
      <c r="L1" s="23" t="s">
        <v>86</v>
      </c>
      <c r="M1" s="23" t="s">
        <v>89</v>
      </c>
      <c r="N1" s="10" t="str">
        <f t="shared" ref="N1:N64" si="0"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25">
      <c r="A2" s="12">
        <v>43854</v>
      </c>
      <c r="B2" s="26"/>
      <c r="C2" s="26"/>
      <c r="D2" s="31"/>
      <c r="E2" s="20">
        <v>3</v>
      </c>
      <c r="F2" s="20"/>
      <c r="G2" s="34"/>
      <c r="H2" s="20"/>
      <c r="I2" s="20"/>
      <c r="J2" s="34"/>
      <c r="K2" s="20"/>
      <c r="L2" s="20"/>
      <c r="M2" s="20"/>
      <c r="N2" s="10" t="str">
        <f t="shared" si="0"/>
        <v>24/01/2020,3,,,,,,,,</v>
      </c>
    </row>
    <row r="3" spans="1:14" x14ac:dyDescent="0.25">
      <c r="A3" s="12">
        <v>43855</v>
      </c>
      <c r="B3" s="26"/>
      <c r="C3" s="26"/>
      <c r="D3" s="31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34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34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 t="shared" si="0"/>
        <v>25/01/2020,,,,,,,,,</v>
      </c>
    </row>
    <row r="4" spans="1:14" x14ac:dyDescent="0.25">
      <c r="A4" s="12">
        <v>43856</v>
      </c>
      <c r="B4" s="26"/>
      <c r="C4" s="26"/>
      <c r="D4" s="31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34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34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 t="shared" si="0"/>
        <v>26/01/2020,,,,,,,,,</v>
      </c>
    </row>
    <row r="5" spans="1:14" x14ac:dyDescent="0.25">
      <c r="A5" s="12">
        <v>43857</v>
      </c>
      <c r="B5" s="26"/>
      <c r="C5" s="26"/>
      <c r="D5" s="31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34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34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 t="shared" si="0"/>
        <v>27/01/2020,,,,,,,,,</v>
      </c>
    </row>
    <row r="6" spans="1:14" x14ac:dyDescent="0.25">
      <c r="A6" s="12">
        <v>43858</v>
      </c>
      <c r="B6" s="26"/>
      <c r="C6" s="26"/>
      <c r="D6" s="31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34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34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 t="shared" si="0"/>
        <v>28/01/2020,,,,,,,,,</v>
      </c>
    </row>
    <row r="7" spans="1:14" x14ac:dyDescent="0.25">
      <c r="A7" s="12">
        <v>43859</v>
      </c>
      <c r="B7" s="26"/>
      <c r="C7" s="26"/>
      <c r="D7" s="31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34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34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 t="shared" si="0"/>
        <v>29/01/2020,1,,,,1,,,,</v>
      </c>
    </row>
    <row r="8" spans="1:14" x14ac:dyDescent="0.25">
      <c r="A8" s="12">
        <v>43860</v>
      </c>
      <c r="B8" s="26"/>
      <c r="C8" s="26"/>
      <c r="D8" s="31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34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34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 t="shared" si="0"/>
        <v>30/01/2020,1,,,,,,,,</v>
      </c>
    </row>
    <row r="9" spans="1:14" x14ac:dyDescent="0.25">
      <c r="A9" s="12">
        <v>43861</v>
      </c>
      <c r="B9" s="26"/>
      <c r="C9" s="26"/>
      <c r="D9" s="31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34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34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 t="shared" si="0"/>
        <v>31/01/2020,,,,,,,,,</v>
      </c>
    </row>
    <row r="10" spans="1:14" x14ac:dyDescent="0.25">
      <c r="A10" s="12">
        <v>43862</v>
      </c>
      <c r="B10" s="26"/>
      <c r="C10" s="26"/>
      <c r="D10" s="31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34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34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 t="shared" si="0"/>
        <v>01/02/2020,,,,,,,,,</v>
      </c>
    </row>
    <row r="11" spans="1:14" x14ac:dyDescent="0.25">
      <c r="A11" s="12">
        <v>43863</v>
      </c>
      <c r="B11" s="26"/>
      <c r="C11" s="26"/>
      <c r="D11" s="31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34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34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 t="shared" si="0"/>
        <v>02/02/2020,,,,,,,,,</v>
      </c>
    </row>
    <row r="12" spans="1:14" x14ac:dyDescent="0.25">
      <c r="A12" s="12">
        <v>43864</v>
      </c>
      <c r="B12" s="26"/>
      <c r="C12" s="26"/>
      <c r="D12" s="31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34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34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 t="shared" si="0"/>
        <v>03/02/2020,,,,,,,,,</v>
      </c>
    </row>
    <row r="13" spans="1:14" x14ac:dyDescent="0.25">
      <c r="A13" s="12">
        <v>43865</v>
      </c>
      <c r="B13" s="26"/>
      <c r="C13" s="26"/>
      <c r="D13" s="31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34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34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 t="shared" si="0"/>
        <v>04/02/2020,,,,,,,,,</v>
      </c>
    </row>
    <row r="14" spans="1:14" x14ac:dyDescent="0.25">
      <c r="A14" s="12">
        <v>43866</v>
      </c>
      <c r="B14" s="26"/>
      <c r="C14" s="26"/>
      <c r="D14" s="31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34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34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 t="shared" si="0"/>
        <v>05/02/2020,,,,,,,,,</v>
      </c>
    </row>
    <row r="15" spans="1:14" x14ac:dyDescent="0.25">
      <c r="A15" s="12">
        <v>43867</v>
      </c>
      <c r="B15" s="26"/>
      <c r="C15" s="26"/>
      <c r="D15" s="31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34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34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 t="shared" si="0"/>
        <v>06/02/2020,,,,,,,,,</v>
      </c>
    </row>
    <row r="16" spans="1:14" x14ac:dyDescent="0.25">
      <c r="A16" s="12">
        <v>43868</v>
      </c>
      <c r="B16" s="26"/>
      <c r="C16" s="26"/>
      <c r="D16" s="31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34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34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 t="shared" si="0"/>
        <v>07/02/2020,,,,,,,,,</v>
      </c>
    </row>
    <row r="17" spans="1:14" x14ac:dyDescent="0.25">
      <c r="A17" s="12">
        <v>43869</v>
      </c>
      <c r="B17" s="26"/>
      <c r="C17" s="26"/>
      <c r="D17" s="31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34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34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 t="shared" si="0"/>
        <v>08/02/2020,,,,,,,,,</v>
      </c>
    </row>
    <row r="18" spans="1:14" x14ac:dyDescent="0.25">
      <c r="A18" s="12">
        <v>43870</v>
      </c>
      <c r="B18" s="26"/>
      <c r="C18" s="26"/>
      <c r="D18" s="31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34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34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 t="shared" si="0"/>
        <v>09/02/2020,,,,,,,,,</v>
      </c>
    </row>
    <row r="19" spans="1:14" x14ac:dyDescent="0.25">
      <c r="A19" s="12">
        <v>43871</v>
      </c>
      <c r="B19" s="26"/>
      <c r="C19" s="26"/>
      <c r="D19" s="31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34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34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 t="shared" si="0"/>
        <v>10/02/2020,,,,,,,,,</v>
      </c>
    </row>
    <row r="20" spans="1:14" x14ac:dyDescent="0.25">
      <c r="A20" s="12">
        <v>43872</v>
      </c>
      <c r="B20" s="26"/>
      <c r="C20" s="26"/>
      <c r="D20" s="31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34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34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 t="shared" si="0"/>
        <v>11/02/2020,,,,,,,,,</v>
      </c>
    </row>
    <row r="21" spans="1:14" x14ac:dyDescent="0.25">
      <c r="A21" s="12">
        <v>43873</v>
      </c>
      <c r="B21" s="26"/>
      <c r="C21" s="26"/>
      <c r="D21" s="31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34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34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 t="shared" si="0"/>
        <v>12/02/2020,,,,,,,,,</v>
      </c>
    </row>
    <row r="22" spans="1:14" x14ac:dyDescent="0.25">
      <c r="A22" s="12">
        <v>43874</v>
      </c>
      <c r="B22" s="26"/>
      <c r="C22" s="26"/>
      <c r="D22" s="31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34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34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 t="shared" si="0"/>
        <v>13/02/2020,,,,1,,,,,</v>
      </c>
    </row>
    <row r="23" spans="1:14" x14ac:dyDescent="0.25">
      <c r="A23" s="12">
        <v>43875</v>
      </c>
      <c r="B23" s="26"/>
      <c r="C23" s="26"/>
      <c r="D23" s="31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34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34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 t="shared" si="0"/>
        <v>14/02/2020,,,,,,,,,</v>
      </c>
    </row>
    <row r="24" spans="1:14" x14ac:dyDescent="0.25">
      <c r="A24" s="12">
        <v>43876</v>
      </c>
      <c r="B24" s="26"/>
      <c r="C24" s="26"/>
      <c r="D24" s="31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34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34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 t="shared" si="0"/>
        <v>15/02/2020,,,,,,,0,,</v>
      </c>
    </row>
    <row r="25" spans="1:14" x14ac:dyDescent="0.25">
      <c r="A25" s="12">
        <v>43877</v>
      </c>
      <c r="B25" s="26"/>
      <c r="C25" s="26"/>
      <c r="D25" s="31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34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34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 t="shared" si="0"/>
        <v>16/02/2020,,,,,,,0,,</v>
      </c>
    </row>
    <row r="26" spans="1:14" x14ac:dyDescent="0.25">
      <c r="A26" s="12">
        <v>43878</v>
      </c>
      <c r="B26" s="26"/>
      <c r="C26" s="26"/>
      <c r="D26" s="31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34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34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 t="shared" si="0"/>
        <v>17/02/2020,,,,,,,0,,</v>
      </c>
    </row>
    <row r="27" spans="1:14" x14ac:dyDescent="0.25">
      <c r="A27" s="12">
        <v>43879</v>
      </c>
      <c r="B27" s="26"/>
      <c r="C27" s="26"/>
      <c r="D27" s="31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34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34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 t="shared" si="0"/>
        <v>18/02/2020,,,,,,,0,,</v>
      </c>
    </row>
    <row r="28" spans="1:14" x14ac:dyDescent="0.25">
      <c r="A28" s="12">
        <v>43880</v>
      </c>
      <c r="B28" s="26"/>
      <c r="C28" s="26"/>
      <c r="D28" s="31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34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34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 t="shared" si="0"/>
        <v>19/02/2020,,,,,,,0,,</v>
      </c>
    </row>
    <row r="29" spans="1:14" x14ac:dyDescent="0.25">
      <c r="A29" s="12">
        <v>43881</v>
      </c>
      <c r="B29" s="26"/>
      <c r="C29" s="26"/>
      <c r="D29" s="31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34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34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 t="shared" si="0"/>
        <v>20/02/2020,,7,,,,,0,,</v>
      </c>
    </row>
    <row r="30" spans="1:14" x14ac:dyDescent="0.25">
      <c r="A30" s="12">
        <v>43882</v>
      </c>
      <c r="B30" s="26"/>
      <c r="C30" s="26"/>
      <c r="D30" s="31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34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34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 t="shared" si="0"/>
        <v>21/02/2020,,-10,,,,,0,,</v>
      </c>
    </row>
    <row r="31" spans="1:14" x14ac:dyDescent="0.25">
      <c r="A31" s="12">
        <v>43883</v>
      </c>
      <c r="B31" s="26"/>
      <c r="C31" s="26"/>
      <c r="D31" s="31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34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34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 t="shared" si="0"/>
        <v>22/02/2020,,,,,,,0,,</v>
      </c>
    </row>
    <row r="32" spans="1:14" x14ac:dyDescent="0.25">
      <c r="A32" s="12">
        <v>43884</v>
      </c>
      <c r="B32" s="26"/>
      <c r="C32" s="26"/>
      <c r="D32" s="31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34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34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 t="shared" si="0"/>
        <v>23/02/2020,,,,,,,0,,</v>
      </c>
    </row>
    <row r="33" spans="1:14" x14ac:dyDescent="0.25">
      <c r="A33" s="12">
        <v>43885</v>
      </c>
      <c r="B33" s="26"/>
      <c r="C33" s="26"/>
      <c r="D33" s="31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34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34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 t="shared" si="0"/>
        <v>24/02/2020,,,,,,,0,,</v>
      </c>
    </row>
    <row r="34" spans="1:14" x14ac:dyDescent="0.25">
      <c r="A34" s="12">
        <v>43886</v>
      </c>
      <c r="B34" s="26"/>
      <c r="C34" s="26"/>
      <c r="D34" s="31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34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34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 t="shared" si="0"/>
        <v>25/02/2020,,,,,,,0,,</v>
      </c>
    </row>
    <row r="35" spans="1:14" x14ac:dyDescent="0.25">
      <c r="A35" s="12">
        <v>43887</v>
      </c>
      <c r="B35" s="26"/>
      <c r="C35" s="26"/>
      <c r="D35" s="31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34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34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 t="shared" si="0"/>
        <v>26/02/2020,4,2,,,,,1,,</v>
      </c>
    </row>
    <row r="36" spans="1:14" x14ac:dyDescent="0.25">
      <c r="A36" s="12">
        <v>43888</v>
      </c>
      <c r="B36" s="26"/>
      <c r="C36" s="26"/>
      <c r="D36" s="31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34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34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 t="shared" si="0"/>
        <v>27/02/2020,20,20,,,,,0,,</v>
      </c>
    </row>
    <row r="37" spans="1:14" x14ac:dyDescent="0.25">
      <c r="A37" s="12">
        <v>43889</v>
      </c>
      <c r="B37" s="26"/>
      <c r="C37" s="26"/>
      <c r="D37" s="31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34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34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 t="shared" si="0"/>
        <v>28/02/2020,19,,,,,,0,,</v>
      </c>
    </row>
    <row r="38" spans="1:14" x14ac:dyDescent="0.25">
      <c r="A38" s="12">
        <v>43890</v>
      </c>
      <c r="B38" s="26"/>
      <c r="C38" s="26"/>
      <c r="D38" s="31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34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34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 t="shared" si="0"/>
        <v>29/02/2020,43,,,,,,0,,</v>
      </c>
    </row>
    <row r="39" spans="1:14" x14ac:dyDescent="0.25">
      <c r="A39" s="12">
        <v>43891</v>
      </c>
      <c r="B39" s="26"/>
      <c r="C39" s="26"/>
      <c r="D39" s="31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34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34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 t="shared" si="0"/>
        <v>01/03/2020,30,30,,,,,0,,</v>
      </c>
    </row>
    <row r="40" spans="1:14" x14ac:dyDescent="0.25">
      <c r="A40" s="12">
        <v>43892</v>
      </c>
      <c r="B40" s="26"/>
      <c r="C40" s="26"/>
      <c r="D40" s="31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34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34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 t="shared" si="0"/>
        <v>02/03/2020,61,,,,,,1,,</v>
      </c>
    </row>
    <row r="41" spans="1:14" x14ac:dyDescent="0.25">
      <c r="A41" s="12">
        <v>43893</v>
      </c>
      <c r="B41" s="26"/>
      <c r="C41" s="26"/>
      <c r="D41" s="31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34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34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 t="shared" si="0"/>
        <v>03/03/2020,21,,,,,,1,,</v>
      </c>
    </row>
    <row r="42" spans="1:14" x14ac:dyDescent="0.25">
      <c r="A42" s="12">
        <v>43894</v>
      </c>
      <c r="B42" s="26"/>
      <c r="C42" s="26"/>
      <c r="D42" s="31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34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34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 t="shared" si="0"/>
        <v>04/03/2020,73,,,,,,0,,</v>
      </c>
    </row>
    <row r="43" spans="1:14" x14ac:dyDescent="0.25">
      <c r="A43" s="12">
        <v>43895</v>
      </c>
      <c r="B43" s="26"/>
      <c r="C43" s="26"/>
      <c r="D43" s="31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34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34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 t="shared" si="0"/>
        <v>05/03/2020,138,,,,8,,3,,</v>
      </c>
    </row>
    <row r="44" spans="1:14" x14ac:dyDescent="0.25">
      <c r="A44" s="12">
        <v>43896</v>
      </c>
      <c r="B44" s="26"/>
      <c r="C44" s="26"/>
      <c r="D44" s="31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34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34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 t="shared" si="0"/>
        <v>06/03/2020,190,,,,16,,2,,</v>
      </c>
    </row>
    <row r="45" spans="1:14" x14ac:dyDescent="0.25">
      <c r="A45" s="12">
        <v>43897</v>
      </c>
      <c r="B45" s="26"/>
      <c r="C45" s="26"/>
      <c r="D45" s="31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34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34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 t="shared" si="0"/>
        <v>07/03/2020,336,,,,6,,7,,</v>
      </c>
    </row>
    <row r="46" spans="1:14" x14ac:dyDescent="0.25">
      <c r="A46" s="12">
        <v>43898</v>
      </c>
      <c r="B46" s="26"/>
      <c r="C46" s="26"/>
      <c r="D46" s="31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34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34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 t="shared" si="0"/>
        <v>08/03/2020,177,,,,,,3,,</v>
      </c>
    </row>
    <row r="47" spans="1:14" x14ac:dyDescent="0.25">
      <c r="A47" s="12">
        <v>43899</v>
      </c>
      <c r="B47" s="26"/>
      <c r="C47" s="26"/>
      <c r="D47" s="31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34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34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 t="shared" si="0"/>
        <v>09/03/2020,286,,,,,,6,,</v>
      </c>
    </row>
    <row r="48" spans="1:14" x14ac:dyDescent="0.25">
      <c r="A48" s="12">
        <v>43900</v>
      </c>
      <c r="B48" s="26"/>
      <c r="C48" s="26"/>
      <c r="D48" s="31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34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34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 t="shared" si="0"/>
        <v>10/03/2020,372,,,,20,,8,,</v>
      </c>
    </row>
    <row r="49" spans="1:14" x14ac:dyDescent="0.25">
      <c r="A49" s="12">
        <v>43901</v>
      </c>
      <c r="B49" s="26"/>
      <c r="C49" s="26"/>
      <c r="D49" s="31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34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34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 t="shared" si="0"/>
        <v>11/03/2020,497,,,,19,,15,,</v>
      </c>
    </row>
    <row r="50" spans="1:14" x14ac:dyDescent="0.25">
      <c r="A50" s="12">
        <v>43902</v>
      </c>
      <c r="B50" s="26"/>
      <c r="C50" s="26"/>
      <c r="D50" s="31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34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34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 t="shared" si="0"/>
        <v>12/03/2020,595,,,,24,,13,,</v>
      </c>
    </row>
    <row r="51" spans="1:14" x14ac:dyDescent="0.25">
      <c r="A51" s="12">
        <v>43903</v>
      </c>
      <c r="B51" s="26"/>
      <c r="C51" s="26"/>
      <c r="D51" s="31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34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34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 t="shared" si="0"/>
        <v>13/03/2020,785,,,,25,,18,,</v>
      </c>
    </row>
    <row r="52" spans="1:14" x14ac:dyDescent="0.25">
      <c r="A52" s="12">
        <v>43904</v>
      </c>
      <c r="B52" s="26"/>
      <c r="C52" s="26"/>
      <c r="D52" s="31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34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34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 t="shared" si="0"/>
        <v>14/03/2020,839,,,,146,,12,,</v>
      </c>
    </row>
    <row r="53" spans="1:14" x14ac:dyDescent="0.25">
      <c r="A53" s="12">
        <v>43905</v>
      </c>
      <c r="B53" s="26"/>
      <c r="C53" s="26"/>
      <c r="D53" s="31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34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34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 t="shared" si="0"/>
        <v>15/03/2020,1878,,,,,,70,,</v>
      </c>
    </row>
    <row r="54" spans="1:14" x14ac:dyDescent="0.25">
      <c r="A54" s="12">
        <v>43906</v>
      </c>
      <c r="B54" s="26"/>
      <c r="C54" s="26"/>
      <c r="D54" s="31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34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34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 t="shared" si="0"/>
        <v>16/03/2020,255,,,,,,-13,,</v>
      </c>
    </row>
    <row r="55" spans="1:14" x14ac:dyDescent="0.25">
      <c r="A55" s="12">
        <v>43907</v>
      </c>
      <c r="B55" s="26"/>
      <c r="C55" s="26"/>
      <c r="D55" s="31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34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34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 t="shared" si="0"/>
        <v>17/03/2020,1097,,,,,,27,,</v>
      </c>
    </row>
    <row r="56" spans="1:14" x14ac:dyDescent="0.25">
      <c r="A56" s="12">
        <v>43908</v>
      </c>
      <c r="B56" s="26"/>
      <c r="C56" s="26"/>
      <c r="D56" s="31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34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34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 t="shared" si="0"/>
        <v>18/03/2020,1404,393,,214,72,,43,,</v>
      </c>
    </row>
    <row r="57" spans="1:14" x14ac:dyDescent="0.25">
      <c r="A57" s="12">
        <v>43909</v>
      </c>
      <c r="B57" s="26"/>
      <c r="C57" s="26"/>
      <c r="D57" s="31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34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34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 t="shared" si="0"/>
        <v>19/03/2020,1861,1101,2229,364,231,438,109,,</v>
      </c>
    </row>
    <row r="58" spans="1:14" x14ac:dyDescent="0.25">
      <c r="A58" s="12">
        <v>43910</v>
      </c>
      <c r="B58" s="26"/>
      <c r="C58" s="26"/>
      <c r="D58" s="31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34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34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 t="shared" si="0"/>
        <v>20/03/2020,1617,1153,1256,407,295,242,123,,</v>
      </c>
    </row>
    <row r="59" spans="1:14" x14ac:dyDescent="0.25">
      <c r="A59" s="12">
        <v>43911</v>
      </c>
      <c r="B59" s="26"/>
      <c r="C59" s="26"/>
      <c r="D59" s="31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34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34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 t="shared" si="0"/>
        <v>21/03/2020,1847,674,1540,224,156,298,75,,</v>
      </c>
    </row>
    <row r="60" spans="1:14" x14ac:dyDescent="0.25">
      <c r="A60" s="12">
        <v>43912</v>
      </c>
      <c r="B60" s="26"/>
      <c r="C60" s="26"/>
      <c r="D60" s="31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34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34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 t="shared" si="0"/>
        <v>22/03/2020,2230,1054,1534,306,221,309,107,,</v>
      </c>
    </row>
    <row r="61" spans="1:14" x14ac:dyDescent="0.25">
      <c r="A61" s="12">
        <v>43913</v>
      </c>
      <c r="B61" s="26"/>
      <c r="C61" s="26"/>
      <c r="D61" s="31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34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34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 t="shared" si="0"/>
        <v>23/03/2020,3167,1719,2053,450,406,448,228,,</v>
      </c>
    </row>
    <row r="62" spans="1:14" x14ac:dyDescent="0.25">
      <c r="A62" s="12">
        <v>43914</v>
      </c>
      <c r="B62" s="26"/>
      <c r="C62" s="26"/>
      <c r="D62" s="31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34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34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 t="shared" si="0"/>
        <v>24/03/2020,2446,1503,2618,714,436,571,240,,</v>
      </c>
    </row>
    <row r="63" spans="1:14" x14ac:dyDescent="0.25">
      <c r="A63" s="12">
        <v>43915</v>
      </c>
      <c r="B63" s="26"/>
      <c r="C63" s="26"/>
      <c r="D63" s="31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34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34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 t="shared" si="0"/>
        <v>25/03/2020,2931,1896,3166,804,419,607,288,,</v>
      </c>
    </row>
    <row r="64" spans="1:14" x14ac:dyDescent="0.25">
      <c r="A64" s="12">
        <v>43916</v>
      </c>
      <c r="B64" s="26"/>
      <c r="C64" s="26"/>
      <c r="D64" s="31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34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34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 t="shared" si="0"/>
        <v>26/03/2020,3922,1807,3097,862,416,612,308,,</v>
      </c>
    </row>
    <row r="65" spans="1:14" x14ac:dyDescent="0.25">
      <c r="A65" s="12">
        <v>43917</v>
      </c>
      <c r="B65" s="26"/>
      <c r="C65" s="26"/>
      <c r="D65" s="31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34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34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 t="shared" ref="N65:N128" si="1"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25">
      <c r="A66" s="12">
        <v>43918</v>
      </c>
      <c r="B66" s="26"/>
      <c r="C66" s="26"/>
      <c r="D66" s="31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34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34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 t="shared" si="1"/>
        <v>28/03/2020,4611,1879,3353,926,478,695,319,,</v>
      </c>
    </row>
    <row r="67" spans="1:14" x14ac:dyDescent="0.25">
      <c r="A67" s="12">
        <v>43919</v>
      </c>
      <c r="B67" s="26"/>
      <c r="C67" s="26"/>
      <c r="D67" s="31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34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34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 t="shared" si="1"/>
        <v>29/03/2020,2599,1731,2685,507,356,543,292,,</v>
      </c>
    </row>
    <row r="68" spans="1:14" x14ac:dyDescent="0.25">
      <c r="A68" s="12">
        <v>43920</v>
      </c>
      <c r="B68" s="26"/>
      <c r="C68" s="26"/>
      <c r="D68" s="31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34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34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 t="shared" si="1"/>
        <v>30/03/2020,4376,1635,3108,792,464,694,418,,</v>
      </c>
    </row>
    <row r="69" spans="1:14" x14ac:dyDescent="0.25">
      <c r="A69" s="12">
        <v>43921</v>
      </c>
      <c r="B69" s="26"/>
      <c r="C69" s="26"/>
      <c r="D69" s="31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34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34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 t="shared" si="1"/>
        <v>31/03/2020,7578,1726,4146,1520,440,767,499,,</v>
      </c>
    </row>
    <row r="70" spans="1:14" x14ac:dyDescent="0.25">
      <c r="A70" s="12">
        <v>43922</v>
      </c>
      <c r="B70" s="26"/>
      <c r="C70" s="26"/>
      <c r="D70" s="31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34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34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 t="shared" si="1"/>
        <v>01/04/2020,4861,1871,4281,1491,444,771,509,,</v>
      </c>
    </row>
    <row r="71" spans="1:14" x14ac:dyDescent="0.25">
      <c r="A71" s="12">
        <v>43923</v>
      </c>
      <c r="B71" s="26"/>
      <c r="C71" s="26"/>
      <c r="D71" s="31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34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34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 t="shared" si="1"/>
        <v>02/04/2020,2116,1588,3845,1493,365,728,471,,513</v>
      </c>
    </row>
    <row r="72" spans="1:14" x14ac:dyDescent="0.25">
      <c r="A72" s="12">
        <v>43924</v>
      </c>
      <c r="B72" s="26"/>
      <c r="C72" s="26"/>
      <c r="D72" s="31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34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34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 t="shared" si="1"/>
        <v>03/04/2020,5233,1171,3627,1580,251,640,588,,532</v>
      </c>
    </row>
    <row r="73" spans="1:14" x14ac:dyDescent="0.25">
      <c r="A73" s="12">
        <v>43925</v>
      </c>
      <c r="B73" s="26"/>
      <c r="C73" s="26"/>
      <c r="D73" s="31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34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34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 t="shared" si="1"/>
        <v>04/04/2020,4267,701,2822,1430,167,502,441,,612</v>
      </c>
    </row>
    <row r="74" spans="1:14" x14ac:dyDescent="0.25">
      <c r="A74" s="12">
        <v>43926</v>
      </c>
      <c r="B74" s="26"/>
      <c r="C74" s="26"/>
      <c r="D74" s="31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34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34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 t="shared" si="1"/>
        <v>05/04/2020,1873,744,1931,745,136,390,357,,161</v>
      </c>
    </row>
    <row r="75" spans="1:14" x14ac:dyDescent="0.25">
      <c r="A75" s="12">
        <v>43927</v>
      </c>
      <c r="B75" s="26"/>
      <c r="C75" s="26"/>
      <c r="D75" s="31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34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34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 t="shared" si="1"/>
        <v>06/04/2020,3912,822,2754,1067,89,478,605,,228</v>
      </c>
    </row>
    <row r="76" spans="1:14" x14ac:dyDescent="0.25">
      <c r="A76" s="12">
        <v>43928</v>
      </c>
      <c r="B76" s="26"/>
      <c r="C76" s="26"/>
      <c r="D76" s="31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34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34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 t="shared" si="1"/>
        <v>07/04/2020,3777,302,3277,2087,56,518,597,,820</v>
      </c>
    </row>
    <row r="77" spans="1:14" x14ac:dyDescent="0.25">
      <c r="A77" s="12">
        <v>43929</v>
      </c>
      <c r="B77" s="26"/>
      <c r="C77" s="26"/>
      <c r="D77" s="31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34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34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 t="shared" si="1"/>
        <v>08/04/2020,3881,346,3139,1917,15,482,541,,0</v>
      </c>
    </row>
    <row r="78" spans="1:14" x14ac:dyDescent="0.25">
      <c r="A78" s="12">
        <v>43930</v>
      </c>
      <c r="B78" s="26"/>
      <c r="C78" s="26"/>
      <c r="D78" s="31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34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34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 t="shared" si="1"/>
        <v>09/04/2020,4286,391,2990,1952,-82,369,412,,929</v>
      </c>
    </row>
    <row r="79" spans="1:14" x14ac:dyDescent="0.25">
      <c r="A79" s="12">
        <v>43931</v>
      </c>
      <c r="B79" s="26"/>
      <c r="C79" s="26"/>
      <c r="D79" s="31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34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34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 t="shared" si="1"/>
        <v>10/04/2020,4342,500,3161,1726,-62,431,554,,433</v>
      </c>
    </row>
    <row r="80" spans="1:14" x14ac:dyDescent="0.25">
      <c r="A80" s="12">
        <v>43932</v>
      </c>
      <c r="B80" s="26"/>
      <c r="C80" s="26"/>
      <c r="D80" s="31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34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34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 t="shared" si="1"/>
        <v>11/04/2020,3114,51,2044,1459,-123,255,345,,290</v>
      </c>
    </row>
    <row r="81" spans="1:14" x14ac:dyDescent="0.25">
      <c r="A81" s="12">
        <v>43933</v>
      </c>
      <c r="B81" s="26"/>
      <c r="C81" s="26"/>
      <c r="D81" s="31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34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34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 t="shared" si="1"/>
        <v>12/04/2020,1613,506,1688,795,-38,220,310,,251</v>
      </c>
    </row>
    <row r="82" spans="1:14" x14ac:dyDescent="0.25">
      <c r="A82" s="12">
        <v>43934</v>
      </c>
      <c r="B82" s="26"/>
      <c r="C82" s="26"/>
      <c r="D82" s="31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34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34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 t="shared" si="1"/>
        <v>13/04/2020,2673,287,1257,532,-24,227,335,523,239</v>
      </c>
    </row>
    <row r="83" spans="1:14" x14ac:dyDescent="0.25">
      <c r="A83" s="12">
        <v>43935</v>
      </c>
      <c r="B83" s="26"/>
      <c r="C83" s="26"/>
      <c r="D83" s="31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34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34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 t="shared" si="1"/>
        <v>14/04/2020,5497,179,1965,1087,-91,275,541,569,221</v>
      </c>
    </row>
    <row r="84" spans="1:14" x14ac:dyDescent="0.25">
      <c r="A84" s="12">
        <v>43936</v>
      </c>
      <c r="B84" s="26"/>
      <c r="C84" s="26"/>
      <c r="D84" s="31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34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34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 t="shared" si="1"/>
        <v>15/04/2020,2633,-508,2415,2148,-268,284,514,1343,924</v>
      </c>
    </row>
    <row r="85" spans="1:14" x14ac:dyDescent="0.25">
      <c r="A85" s="12">
        <v>43937</v>
      </c>
      <c r="B85" s="26"/>
      <c r="C85" s="26"/>
      <c r="D85" s="31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34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34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 t="shared" si="1"/>
        <v>16/04/2020,2641,-451,2084,1854,-192,270,410,4574,336</v>
      </c>
    </row>
    <row r="86" spans="1:14" x14ac:dyDescent="0.25">
      <c r="A86" s="12">
        <v>43938</v>
      </c>
      <c r="B86" s="26"/>
      <c r="C86" s="26"/>
      <c r="D86" s="31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34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34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 t="shared" si="1"/>
        <v>17/04/2020,405,-111,2166,1608,-217,242,417,1305,343</v>
      </c>
    </row>
    <row r="87" spans="1:14" x14ac:dyDescent="0.25">
      <c r="A87" s="12">
        <v>43939</v>
      </c>
      <c r="B87" s="26"/>
      <c r="C87" s="26"/>
      <c r="D87" s="31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34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34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 t="shared" si="1"/>
        <v>18/04/2020,2569,-546,1565,1563,-189,206,364,1891,278</v>
      </c>
    </row>
    <row r="88" spans="1:14" x14ac:dyDescent="0.25">
      <c r="A88" s="12">
        <v>43940</v>
      </c>
      <c r="B88" s="26"/>
      <c r="C88" s="26"/>
      <c r="D88" s="31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34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34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 t="shared" si="1"/>
        <v>19/04/2020,785,-29,890,595,-89,137,227,885,168</v>
      </c>
    </row>
    <row r="89" spans="1:14" x14ac:dyDescent="0.25">
      <c r="A89" s="12">
        <v>43941</v>
      </c>
      <c r="B89" s="26"/>
      <c r="C89" s="26"/>
      <c r="D89" s="31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34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34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 t="shared" si="1"/>
        <v>20/04/2020,2051,-24,1464,831,-60,208,444,620,103</v>
      </c>
    </row>
    <row r="90" spans="1:14" x14ac:dyDescent="0.25">
      <c r="A90" s="12">
        <v>43942</v>
      </c>
      <c r="B90" s="26"/>
      <c r="C90" s="26"/>
      <c r="D90" s="31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34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34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 t="shared" si="1"/>
        <v>21/04/2020,2667,-478,1885,1772,-250,190,387,,144</v>
      </c>
    </row>
    <row r="91" spans="1:14" x14ac:dyDescent="0.25">
      <c r="A91" s="12">
        <v>43943</v>
      </c>
      <c r="B91" s="26"/>
      <c r="C91" s="26"/>
      <c r="D91" s="31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34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34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 t="shared" si="1"/>
        <v>22/04/2020,1827,-357,1619,1476,-207,183,333,,208</v>
      </c>
    </row>
    <row r="92" spans="1:14" x14ac:dyDescent="0.25">
      <c r="A92" s="12">
        <v>43944</v>
      </c>
      <c r="B92" s="26"/>
      <c r="C92" s="26"/>
      <c r="D92" s="31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34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34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 t="shared" si="1"/>
        <v>23/04/2020,1653,-514,1410,1431,-160,178,311,1327,205</v>
      </c>
    </row>
    <row r="93" spans="1:14" x14ac:dyDescent="0.25">
      <c r="A93" s="12">
        <v>43945</v>
      </c>
      <c r="B93" s="26"/>
      <c r="C93" s="26"/>
      <c r="D93" s="31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34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34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 t="shared" si="1"/>
        <v>24/04/2020,1773,-559,1346,1404,-182,155,305,1040,84</v>
      </c>
    </row>
    <row r="94" spans="1:14" x14ac:dyDescent="0.25">
      <c r="A94" s="12">
        <v>43946</v>
      </c>
      <c r="B94" s="26"/>
      <c r="C94" s="26"/>
      <c r="D94" s="31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34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34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 t="shared" si="1"/>
        <v>25/04/2020,1537,-435,999,1101,-144,124,198,1246,171</v>
      </c>
    </row>
    <row r="95" spans="1:14" x14ac:dyDescent="0.25">
      <c r="A95" s="12">
        <v>43947</v>
      </c>
      <c r="B95" s="26"/>
      <c r="C95" s="26"/>
      <c r="D95" s="31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34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34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 t="shared" si="1"/>
        <v>26/04/2020,461,-5,481,309,-43,79,152,517,90</v>
      </c>
    </row>
    <row r="96" spans="1:14" x14ac:dyDescent="0.25">
      <c r="A96" s="12">
        <v>43948</v>
      </c>
      <c r="B96" s="26"/>
      <c r="C96" s="26"/>
      <c r="D96" s="31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34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34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 t="shared" si="1"/>
        <v>27/04/2020,3764,-160,964,610,-72,125,295,584,142</v>
      </c>
    </row>
    <row r="97" spans="1:14" x14ac:dyDescent="0.25">
      <c r="A97" s="12">
        <v>43949</v>
      </c>
      <c r="B97" s="26"/>
      <c r="C97" s="26"/>
      <c r="D97" s="31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34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34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 t="shared" si="1"/>
        <v>28/04/2020,1520,-347,1321,816,-134,153,190,590,54</v>
      </c>
    </row>
    <row r="98" spans="1:14" x14ac:dyDescent="0.25">
      <c r="A98" s="12">
        <v>43950</v>
      </c>
      <c r="B98" s="26"/>
      <c r="C98" s="26"/>
      <c r="D98" s="31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34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34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 t="shared" si="1"/>
        <v>29/04/2020,-1417,-871,1070,1899,-264,110,365,978,184</v>
      </c>
    </row>
    <row r="99" spans="1:14" x14ac:dyDescent="0.25">
      <c r="A99" s="12">
        <v>43951</v>
      </c>
      <c r="B99" s="26"/>
      <c r="C99" s="26"/>
      <c r="D99" s="31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34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34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 t="shared" si="1"/>
        <v>30/04/2020,1139,-544,1048,1248,-181,121,190,560,98</v>
      </c>
    </row>
    <row r="100" spans="1:14" x14ac:dyDescent="0.25">
      <c r="A100" s="12">
        <v>43952</v>
      </c>
      <c r="B100" s="26"/>
      <c r="C100" s="26"/>
      <c r="D100" s="31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34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34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 t="shared" si="1"/>
        <v>01/05/2020,604,-383,668,735,-128,73,119,436,93</v>
      </c>
    </row>
    <row r="101" spans="1:14" x14ac:dyDescent="0.25">
      <c r="A101" s="12">
        <v>43953</v>
      </c>
      <c r="B101" s="26"/>
      <c r="C101" s="26"/>
      <c r="D101" s="31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34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34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 t="shared" si="1"/>
        <v>02/05/2020,794,-58,453,350,-49,64,118,480,48</v>
      </c>
    </row>
    <row r="102" spans="1:14" x14ac:dyDescent="0.25">
      <c r="A102" s="12">
        <v>43954</v>
      </c>
      <c r="B102" s="26"/>
      <c r="C102" s="26"/>
      <c r="D102" s="31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34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34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 t="shared" si="1"/>
        <v>03/05/2020,308,-12,345,222,-8,80,96,90,39</v>
      </c>
    </row>
    <row r="103" spans="1:14" x14ac:dyDescent="0.25">
      <c r="A103" s="12">
        <v>43955</v>
      </c>
      <c r="B103" s="26"/>
      <c r="C103" s="26"/>
      <c r="D103" s="31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34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34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 t="shared" si="1"/>
        <v>04/05/2020,576,-267,689,587,-123,84,243,430,63</v>
      </c>
    </row>
    <row r="104" spans="1:14" x14ac:dyDescent="0.25">
      <c r="A104" s="12">
        <v>43956</v>
      </c>
      <c r="B104" s="26"/>
      <c r="C104" s="26"/>
      <c r="D104" s="31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34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34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 t="shared" si="1"/>
        <v>05/05/2020,1104,-771,987,1365,-264,111,234,317,96</v>
      </c>
    </row>
    <row r="105" spans="1:14" x14ac:dyDescent="0.25">
      <c r="A105" s="12">
        <v>43957</v>
      </c>
      <c r="B105" s="26"/>
      <c r="C105" s="26"/>
      <c r="D105" s="31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34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34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 t="shared" si="1"/>
        <v>06/05/2020,4183,-789,833,1235,-280,69,177,399,101</v>
      </c>
    </row>
    <row r="106" spans="1:14" x14ac:dyDescent="0.25">
      <c r="A106" s="12">
        <v>43958</v>
      </c>
      <c r="B106" s="26"/>
      <c r="C106" s="26"/>
      <c r="D106" s="31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34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34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 t="shared" si="1"/>
        <v>07/05/2020,629,-773,728,1055,-184,99,149,146,29</v>
      </c>
    </row>
    <row r="107" spans="1:14" x14ac:dyDescent="0.25">
      <c r="A107" s="12">
        <v>43959</v>
      </c>
      <c r="B107" s="26"/>
      <c r="C107" s="26"/>
      <c r="D107" s="31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34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34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 t="shared" si="1"/>
        <v>08/05/2020,642,-482,510,755,-91,89,111,237,132</v>
      </c>
    </row>
    <row r="108" spans="1:14" x14ac:dyDescent="0.25">
      <c r="A108" s="12">
        <v>43960</v>
      </c>
      <c r="B108" s="26"/>
      <c r="C108" s="26"/>
      <c r="D108" s="31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34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34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 t="shared" si="1"/>
        <v>09/05/2020,433,-110,265,256,-56,38,76,156,4</v>
      </c>
    </row>
    <row r="109" spans="1:14" x14ac:dyDescent="0.25">
      <c r="A109" s="12">
        <v>43961</v>
      </c>
      <c r="B109" s="26"/>
      <c r="C109" s="26"/>
      <c r="D109" s="31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34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34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 t="shared" si="1"/>
        <v>10/05/2020,209,-45,253,179,-36,38,69,190,1</v>
      </c>
    </row>
    <row r="110" spans="1:14" x14ac:dyDescent="0.25">
      <c r="A110" s="12">
        <v>43962</v>
      </c>
      <c r="B110" s="26"/>
      <c r="C110" s="26"/>
      <c r="D110" s="31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34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34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 t="shared" si="1"/>
        <v>11/05/2020,456,-283,523,507,-62,82,178,-41,85</v>
      </c>
    </row>
    <row r="111" spans="1:14" x14ac:dyDescent="0.25">
      <c r="A111" s="12">
        <v>43963</v>
      </c>
      <c r="B111" s="26"/>
      <c r="C111" s="26"/>
      <c r="D111" s="31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34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34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 t="shared" si="1"/>
        <v>12/05/2020,708,-689,670,1061,-170,92,183,242,165</v>
      </c>
    </row>
    <row r="112" spans="1:14" x14ac:dyDescent="0.25">
      <c r="A112" s="12">
        <v>43964</v>
      </c>
      <c r="B112" s="26">
        <v>77891</v>
      </c>
      <c r="C112" s="26">
        <v>1792</v>
      </c>
      <c r="D112" s="31">
        <f>C112/B112</f>
        <v>2.3006509096044472E-2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34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34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 t="shared" si="1"/>
        <v>13/05/2020,507,-521,543,888,-111,69,98,167,-15</v>
      </c>
    </row>
    <row r="113" spans="1:14" x14ac:dyDescent="0.25">
      <c r="A113" s="12">
        <v>43965</v>
      </c>
      <c r="B113" s="26">
        <v>83826</v>
      </c>
      <c r="C113" s="26">
        <v>2006</v>
      </c>
      <c r="D113" s="31">
        <f t="shared" ref="D113:D176" si="2">C113/B113</f>
        <v>2.3930522749504926E-2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34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34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 t="shared" si="1"/>
        <v>14/05/2020,622,-608,542,932,-129,52,123,216,228</v>
      </c>
    </row>
    <row r="114" spans="1:14" x14ac:dyDescent="0.25">
      <c r="A114" s="12">
        <v>43966</v>
      </c>
      <c r="B114" s="26">
        <v>94265</v>
      </c>
      <c r="C114" s="26">
        <v>2085</v>
      </c>
      <c r="D114" s="31">
        <f t="shared" si="2"/>
        <v>2.2118495730122527E-2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34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34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 t="shared" si="1"/>
        <v>15/05/2020,563,-600,438,843,-94,64,118,306,-14</v>
      </c>
    </row>
    <row r="115" spans="1:14" x14ac:dyDescent="0.25">
      <c r="A115" s="12">
        <v>43967</v>
      </c>
      <c r="B115" s="26">
        <v>32231</v>
      </c>
      <c r="C115" s="26">
        <v>584</v>
      </c>
      <c r="D115" s="31">
        <f t="shared" si="2"/>
        <v>1.81192020104868E-2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34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34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 t="shared" si="1"/>
        <v>16/05/2020,372,-429,350,618,-71,46,70,49,26</v>
      </c>
    </row>
    <row r="116" spans="1:14" x14ac:dyDescent="0.25">
      <c r="A116" s="12">
        <v>43968</v>
      </c>
      <c r="B116" s="26">
        <v>12455</v>
      </c>
      <c r="C116" s="26">
        <v>280</v>
      </c>
      <c r="D116" s="31">
        <f t="shared" si="2"/>
        <v>2.2480931352870333E-2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34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34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 t="shared" si="1"/>
        <v>17/05/2020,120,-70,152,147,-44,24,54,286,429</v>
      </c>
    </row>
    <row r="117" spans="1:14" x14ac:dyDescent="0.25">
      <c r="A117" s="12">
        <v>43969</v>
      </c>
      <c r="B117" s="26">
        <v>99864</v>
      </c>
      <c r="C117" s="26">
        <v>2247</v>
      </c>
      <c r="D117" s="31">
        <f t="shared" si="2"/>
        <v>2.250060081711127E-2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34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34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 t="shared" si="1"/>
        <v>18/05/2020,492,-346,375,515,-89,38,123,138,8</v>
      </c>
    </row>
    <row r="118" spans="1:14" x14ac:dyDescent="0.25">
      <c r="A118" s="12">
        <v>43970</v>
      </c>
      <c r="B118" s="26">
        <v>103139</v>
      </c>
      <c r="C118" s="26">
        <v>2104</v>
      </c>
      <c r="D118" s="31">
        <f t="shared" si="2"/>
        <v>2.0399654834737588E-2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34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34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 t="shared" si="1"/>
        <v>19/05/2020,524,-547,506,835,-104,69,125,-69,-342</v>
      </c>
    </row>
    <row r="119" spans="1:14" x14ac:dyDescent="0.25">
      <c r="A119" s="12">
        <v>43971</v>
      </c>
      <c r="B119" s="26">
        <v>103110</v>
      </c>
      <c r="C119" s="26">
        <v>2119</v>
      </c>
      <c r="D119" s="31">
        <f t="shared" si="2"/>
        <v>2.0550868005043157E-2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34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34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 t="shared" si="1"/>
        <v>20/05/2020,418,-527,432,791,-100,43,98,221,12</v>
      </c>
    </row>
    <row r="120" spans="1:14" x14ac:dyDescent="0.25">
      <c r="A120" s="12">
        <v>43972</v>
      </c>
      <c r="B120" s="26">
        <v>17898</v>
      </c>
      <c r="C120" s="26">
        <v>364</v>
      </c>
      <c r="D120" s="31">
        <f t="shared" si="2"/>
        <v>2.0337467873505419E-2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34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34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 t="shared" si="1"/>
        <v>21/05/2020,318,-355,271,504,-46,28,58,102,25</v>
      </c>
    </row>
    <row r="121" spans="1:14" x14ac:dyDescent="0.25">
      <c r="A121" s="12">
        <v>43973</v>
      </c>
      <c r="B121" s="26">
        <v>96369</v>
      </c>
      <c r="C121" s="26">
        <v>1628</v>
      </c>
      <c r="D121" s="31">
        <f t="shared" si="2"/>
        <v>1.6893399329659952E-2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34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34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 t="shared" si="1"/>
        <v>22/05/2020,393,-200,263,351,-44,36,74,0,0</v>
      </c>
    </row>
    <row r="122" spans="1:14" x14ac:dyDescent="0.25">
      <c r="A122" s="12">
        <v>43974</v>
      </c>
      <c r="B122" s="26">
        <v>35955</v>
      </c>
      <c r="C122" s="26">
        <v>534</v>
      </c>
      <c r="D122" s="31">
        <f t="shared" si="2"/>
        <v>1.4851898206090947E-2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34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34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 t="shared" si="1"/>
        <v>23/05/2020,250,-205,233,338,-36,30,43,0,0</v>
      </c>
    </row>
    <row r="123" spans="1:14" x14ac:dyDescent="0.25">
      <c r="A123" s="12">
        <v>43975</v>
      </c>
      <c r="B123" s="26">
        <v>12975</v>
      </c>
      <c r="C123" s="26">
        <v>278</v>
      </c>
      <c r="D123" s="31">
        <f t="shared" si="2"/>
        <v>2.142581888246628E-2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34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34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 t="shared" si="1"/>
        <v>24/05/2020,115,7,121,70,-10,24,35,0,0</v>
      </c>
    </row>
    <row r="124" spans="1:14" x14ac:dyDescent="0.25">
      <c r="A124" s="12">
        <v>43976</v>
      </c>
      <c r="B124" s="26">
        <v>97173</v>
      </c>
      <c r="C124" s="26">
        <v>1414</v>
      </c>
      <c r="D124" s="31">
        <f t="shared" si="2"/>
        <v>1.4551367149311023E-2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34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34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 t="shared" si="1"/>
        <v>25/05/2020,358,-387,342,582,-46,45,90,0,0</v>
      </c>
    </row>
    <row r="125" spans="1:14" x14ac:dyDescent="0.25">
      <c r="A125" s="12">
        <v>43977</v>
      </c>
      <c r="B125" s="26">
        <v>101544</v>
      </c>
      <c r="C125" s="26">
        <v>1524</v>
      </c>
      <c r="D125" s="31">
        <f t="shared" si="2"/>
        <v>1.5008272276057669E-2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34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34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 t="shared" si="1"/>
        <v>26/05/2020,276,-533,318,680,-53,37,82,382,-10</v>
      </c>
    </row>
    <row r="126" spans="1:14" x14ac:dyDescent="0.25">
      <c r="A126" s="12">
        <v>43978</v>
      </c>
      <c r="B126" s="26">
        <v>86431</v>
      </c>
      <c r="C126" s="26">
        <v>1460</v>
      </c>
      <c r="D126" s="31">
        <f t="shared" si="2"/>
        <v>1.6892087329777511E-2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34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34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 t="shared" si="1"/>
        <v>27/05/2020,191,-582,271,705,-52,32,65,0,1</v>
      </c>
    </row>
    <row r="127" spans="1:14" x14ac:dyDescent="0.25">
      <c r="A127" s="12">
        <v>43979</v>
      </c>
      <c r="B127" s="26">
        <v>83054</v>
      </c>
      <c r="C127" s="26">
        <v>1274</v>
      </c>
      <c r="D127" s="31">
        <f t="shared" si="2"/>
        <v>1.5339417728225011E-2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34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34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 t="shared" si="1"/>
        <v>28/05/2020,3325,-472,253,607,-72,36,66,0,0</v>
      </c>
    </row>
    <row r="128" spans="1:14" x14ac:dyDescent="0.25">
      <c r="A128" s="12">
        <v>43980</v>
      </c>
      <c r="B128" s="26">
        <v>92485</v>
      </c>
      <c r="C128" s="26">
        <v>1142</v>
      </c>
      <c r="D128" s="31">
        <f t="shared" si="2"/>
        <v>1.2347948315943127E-2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34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34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 t="shared" si="1"/>
        <v>29/05/2020,597,-512,255,612,-67,29,61,38,-9</v>
      </c>
    </row>
    <row r="129" spans="1:14" x14ac:dyDescent="0.25">
      <c r="A129" s="12">
        <v>43981</v>
      </c>
      <c r="B129" s="26">
        <v>37746</v>
      </c>
      <c r="C129" s="26">
        <v>684</v>
      </c>
      <c r="D129" s="31">
        <f t="shared" si="2"/>
        <v>1.8121125417262757E-2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34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34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 t="shared" ref="N129:N192" si="3"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25">
      <c r="A130" s="12">
        <v>43982</v>
      </c>
      <c r="B130" s="26">
        <v>15492</v>
      </c>
      <c r="C130" s="26">
        <v>372</v>
      </c>
      <c r="D130" s="31">
        <f t="shared" si="2"/>
        <v>2.4012393493415957E-2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34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34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 t="shared" si="3"/>
        <v>31/05/2020,257,-58,72,87,-6,18,31,0,0</v>
      </c>
    </row>
    <row r="131" spans="1:14" x14ac:dyDescent="0.25">
      <c r="A131" s="12">
        <v>43983</v>
      </c>
      <c r="B131" s="26">
        <v>17870</v>
      </c>
      <c r="C131" s="26">
        <v>318</v>
      </c>
      <c r="D131" s="31">
        <f t="shared" si="2"/>
        <v>1.7795187465025182E-2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34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34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 t="shared" si="3"/>
        <v>01/06/2020,338,-34,89,85,-17,9,31,0,0</v>
      </c>
    </row>
    <row r="132" spans="1:14" x14ac:dyDescent="0.25">
      <c r="A132" s="12">
        <v>43984</v>
      </c>
      <c r="B132" s="26">
        <v>90292</v>
      </c>
      <c r="C132" s="26">
        <v>1453</v>
      </c>
      <c r="D132" s="31">
        <f t="shared" si="2"/>
        <v>1.6092234084968769E-2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34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34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 t="shared" si="3"/>
        <v>02/06/2020,-766,-259,229,372,-49,33,84,132,23</v>
      </c>
    </row>
    <row r="133" spans="1:14" x14ac:dyDescent="0.25">
      <c r="A133" s="12">
        <v>43985</v>
      </c>
      <c r="B133" s="26">
        <v>83128</v>
      </c>
      <c r="C133" s="26">
        <v>1304</v>
      </c>
      <c r="D133" s="31">
        <f t="shared" si="2"/>
        <v>1.5686651910306996E-2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34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34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 t="shared" si="3"/>
        <v>03/06/2020,352,-513,250,643,-42,26,81,0,0</v>
      </c>
    </row>
    <row r="134" spans="1:14" x14ac:dyDescent="0.25">
      <c r="A134" s="12">
        <v>43986</v>
      </c>
      <c r="B134" s="26">
        <v>76678</v>
      </c>
      <c r="C134" s="26">
        <v>1251</v>
      </c>
      <c r="D134" s="31">
        <f t="shared" si="2"/>
        <v>1.6314979524765905E-2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34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34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 t="shared" si="3"/>
        <v>04/06/2020,767,-411,195,521,-46,23,44,0,0</v>
      </c>
    </row>
    <row r="135" spans="1:14" x14ac:dyDescent="0.25">
      <c r="A135" s="12">
        <v>43987</v>
      </c>
      <c r="B135" s="26">
        <v>86572</v>
      </c>
      <c r="C135" s="26">
        <v>1100</v>
      </c>
      <c r="D135" s="31">
        <f t="shared" si="2"/>
        <v>1.2706186757843182E-2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34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34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 t="shared" si="3"/>
        <v>05/06/2020,611,-404,213,527,-68,19,46,0,0</v>
      </c>
    </row>
    <row r="136" spans="1:14" x14ac:dyDescent="0.25">
      <c r="A136" s="12">
        <v>43988</v>
      </c>
      <c r="B136" s="26">
        <v>36379</v>
      </c>
      <c r="C136" s="26">
        <v>565</v>
      </c>
      <c r="D136" s="31">
        <f t="shared" si="2"/>
        <v>1.5530938178619533E-2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34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34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 t="shared" si="3"/>
        <v>06/06/2020,579,-217,143,302,-35,15,31,0,0</v>
      </c>
    </row>
    <row r="137" spans="1:14" x14ac:dyDescent="0.25">
      <c r="A137" s="12">
        <v>43989</v>
      </c>
      <c r="B137" s="26">
        <v>13301</v>
      </c>
      <c r="C137" s="26">
        <v>236</v>
      </c>
      <c r="D137" s="31">
        <f t="shared" si="2"/>
        <v>1.774302684008721E-2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34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34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 t="shared" si="3"/>
        <v>07/06/2020,343,-18,37,36,-6,4,13,0,0</v>
      </c>
    </row>
    <row r="138" spans="1:14" x14ac:dyDescent="0.25">
      <c r="A138" s="12">
        <v>43990</v>
      </c>
      <c r="B138" s="26">
        <v>82145</v>
      </c>
      <c r="C138" s="26">
        <v>1126</v>
      </c>
      <c r="D138" s="31">
        <f t="shared" si="2"/>
        <v>1.3707468500821718E-2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34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34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 t="shared" si="3"/>
        <v>08/06/2020,211,-146,145,220,-29,23,54,0,0</v>
      </c>
    </row>
    <row r="139" spans="1:14" x14ac:dyDescent="0.25">
      <c r="A139" s="12">
        <v>43991</v>
      </c>
      <c r="B139" s="26">
        <v>80027</v>
      </c>
      <c r="C139" s="26">
        <v>1120</v>
      </c>
      <c r="D139" s="31">
        <f t="shared" si="2"/>
        <v>1.3995276594149475E-2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34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34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 t="shared" si="3"/>
        <v>09/06/2020,403,-354,169,444,-69,15,53,194,34</v>
      </c>
    </row>
    <row r="140" spans="1:14" x14ac:dyDescent="0.25">
      <c r="A140" s="12">
        <v>43992</v>
      </c>
      <c r="B140" s="26">
        <v>74745</v>
      </c>
      <c r="C140" s="26">
        <v>1108</v>
      </c>
      <c r="D140" s="31">
        <f t="shared" si="2"/>
        <v>1.4823734029032042E-2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34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34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 t="shared" si="3"/>
        <v>10/06/2020,545,-283,130,326,-22,23,23,0,0</v>
      </c>
    </row>
    <row r="141" spans="1:14" x14ac:dyDescent="0.25">
      <c r="A141" s="12">
        <v>43993</v>
      </c>
      <c r="B141" s="26">
        <v>71371</v>
      </c>
      <c r="C141" s="26">
        <v>1254</v>
      </c>
      <c r="D141" s="31">
        <f t="shared" si="2"/>
        <v>1.7570161550209469E-2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34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34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 t="shared" si="3"/>
        <v>11/06/2020,425,-212,143,317,-29,26,27,0,0</v>
      </c>
    </row>
    <row r="142" spans="1:14" x14ac:dyDescent="0.25">
      <c r="A142" s="12">
        <v>43994</v>
      </c>
      <c r="B142" s="26">
        <v>81604</v>
      </c>
      <c r="C142" s="26">
        <v>1199</v>
      </c>
      <c r="D142" s="31">
        <f t="shared" si="2"/>
        <v>1.4692907210430862E-2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34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34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 t="shared" si="3"/>
        <v>12/06/2020,726,-341,136,423,-24,18,28,0,0</v>
      </c>
    </row>
    <row r="143" spans="1:14" x14ac:dyDescent="0.25">
      <c r="A143" s="12">
        <v>43995</v>
      </c>
      <c r="B143" s="26">
        <v>35020</v>
      </c>
      <c r="C143" s="26">
        <v>388</v>
      </c>
      <c r="D143" s="31">
        <f t="shared" si="2"/>
        <v>1.1079383209594517E-2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34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34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 t="shared" si="3"/>
        <v>13/06/2020,526,-215,68,236,-8,14,24,0,0</v>
      </c>
    </row>
    <row r="144" spans="1:14" x14ac:dyDescent="0.25">
      <c r="A144" s="12">
        <v>43996</v>
      </c>
      <c r="B144" s="26">
        <v>11761</v>
      </c>
      <c r="C144" s="26">
        <v>236</v>
      </c>
      <c r="D144" s="31">
        <f t="shared" si="2"/>
        <v>2.006632089108069E-2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34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34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 t="shared" si="3"/>
        <v>14/06/2020,407,-28,33,51,-2,6,9,0,0</v>
      </c>
    </row>
    <row r="145" spans="1:14" x14ac:dyDescent="0.25">
      <c r="A145" s="12">
        <v>43997</v>
      </c>
      <c r="B145" s="26">
        <v>79524</v>
      </c>
      <c r="C145" s="26">
        <v>1004</v>
      </c>
      <c r="D145" s="31">
        <f t="shared" si="2"/>
        <v>1.2625119460791711E-2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34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34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 t="shared" si="3"/>
        <v>15/06/2020,152,-129,114,185,-23,12,29,0,0</v>
      </c>
    </row>
    <row r="146" spans="1:14" x14ac:dyDescent="0.25">
      <c r="A146" s="12">
        <v>43998</v>
      </c>
      <c r="B146" s="26">
        <v>78341</v>
      </c>
      <c r="C146" s="26">
        <v>1142</v>
      </c>
      <c r="D146" s="31">
        <f t="shared" si="2"/>
        <v>1.457729669011118E-2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34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34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 t="shared" si="3"/>
        <v>16/06/2020,344,-217,143,291,-26,14,38,302,73</v>
      </c>
    </row>
    <row r="147" spans="1:14" x14ac:dyDescent="0.25">
      <c r="A147" s="12">
        <v>43999</v>
      </c>
      <c r="B147" s="26">
        <v>73469</v>
      </c>
      <c r="C147" s="26">
        <v>1492</v>
      </c>
      <c r="D147" s="31">
        <f t="shared" si="2"/>
        <v>2.0307884958281723E-2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34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34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 t="shared" si="3"/>
        <v>17/06/2020,458,-268,116,332,-48,14,28,0,0</v>
      </c>
    </row>
    <row r="148" spans="1:14" x14ac:dyDescent="0.25">
      <c r="A148" s="12">
        <v>44000</v>
      </c>
      <c r="B148" s="26">
        <v>69265</v>
      </c>
      <c r="C148" s="26">
        <v>1161</v>
      </c>
      <c r="D148" s="31">
        <f t="shared" si="2"/>
        <v>1.6761712264491444E-2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34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34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 t="shared" si="3"/>
        <v>18/06/2020,467,-142,136,220,-20,15,28,0,0</v>
      </c>
    </row>
    <row r="149" spans="1:14" x14ac:dyDescent="0.25">
      <c r="A149" s="12">
        <v>44001</v>
      </c>
      <c r="B149" s="26">
        <v>84161</v>
      </c>
      <c r="C149" s="26">
        <v>1399</v>
      </c>
      <c r="D149" s="31">
        <f t="shared" si="2"/>
        <v>1.6622901343852855E-2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34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34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 t="shared" si="3"/>
        <v>19/06/2020,811,-155,116,230,-25,10,14,0,0</v>
      </c>
    </row>
    <row r="150" spans="1:14" x14ac:dyDescent="0.25">
      <c r="A150" s="12">
        <v>44002</v>
      </c>
      <c r="B150" s="26">
        <v>39783</v>
      </c>
      <c r="C150" s="26">
        <v>702</v>
      </c>
      <c r="D150" s="31">
        <f t="shared" si="2"/>
        <v>1.7645728074805821E-2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34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34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 t="shared" si="3"/>
        <v>20/06/2020,641,-133,90,195,-12,7,16,0,0</v>
      </c>
    </row>
    <row r="151" spans="1:14" x14ac:dyDescent="0.25">
      <c r="A151" s="12">
        <v>44003</v>
      </c>
      <c r="B151" s="26">
        <v>11296</v>
      </c>
      <c r="C151" s="26">
        <v>226</v>
      </c>
      <c r="D151" s="31">
        <f t="shared" si="2"/>
        <v>2.0007082152974504E-2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34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34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 t="shared" si="3"/>
        <v>21/06/2020,284,-14,48,60,0,5,7,0,0</v>
      </c>
    </row>
    <row r="152" spans="1:14" x14ac:dyDescent="0.25">
      <c r="A152" s="12">
        <v>44004</v>
      </c>
      <c r="B152" s="26">
        <v>86343</v>
      </c>
      <c r="C152" s="26">
        <v>1206</v>
      </c>
      <c r="D152" s="31">
        <f t="shared" si="2"/>
        <v>1.3967548035162087E-2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34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34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 t="shared" si="3"/>
        <v>22/06/2020,373,-130,142,240,-14,16,23,0,0</v>
      </c>
    </row>
    <row r="153" spans="1:14" x14ac:dyDescent="0.25">
      <c r="A153" s="12">
        <v>44005</v>
      </c>
      <c r="B153" s="26">
        <v>87140</v>
      </c>
      <c r="C153" s="26">
        <v>1318</v>
      </c>
      <c r="D153" s="31">
        <f t="shared" si="2"/>
        <v>1.5125086068395684E-2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34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34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 t="shared" si="3"/>
        <v>23/06/2020,517,-202,117,259,-19,15,26,94,31</v>
      </c>
    </row>
    <row r="154" spans="1:14" x14ac:dyDescent="0.25">
      <c r="A154" s="12">
        <v>44006</v>
      </c>
      <c r="B154" s="26">
        <v>83177</v>
      </c>
      <c r="C154" s="26">
        <v>1343</v>
      </c>
      <c r="D154" s="31">
        <f t="shared" si="2"/>
        <v>1.6146290440867066E-2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34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34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 t="shared" si="3"/>
        <v>24/06/2020,81,-192,97,256,-24,8,11,0,0</v>
      </c>
    </row>
    <row r="155" spans="1:14" x14ac:dyDescent="0.25">
      <c r="A155" s="12">
        <v>44007</v>
      </c>
      <c r="B155" s="26">
        <v>71825</v>
      </c>
      <c r="C155" s="26">
        <v>1020</v>
      </c>
      <c r="D155" s="31">
        <f t="shared" si="2"/>
        <v>1.4201183431952662E-2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34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34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 t="shared" si="3"/>
        <v>25/06/2020,0,-158,124,224,-7,15,21,0,0</v>
      </c>
    </row>
    <row r="156" spans="1:14" x14ac:dyDescent="0.25">
      <c r="A156" s="12">
        <v>44008</v>
      </c>
      <c r="B156" s="26">
        <v>92780</v>
      </c>
      <c r="C156" s="26">
        <v>1157</v>
      </c>
      <c r="D156" s="31">
        <f t="shared" si="2"/>
        <v>1.2470359991377453E-2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34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34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 t="shared" si="3"/>
        <v>26/06/2020,1588,-255,87,298,-17,15,26,0,0</v>
      </c>
    </row>
    <row r="157" spans="1:14" x14ac:dyDescent="0.25">
      <c r="A157" s="12">
        <v>44009</v>
      </c>
      <c r="B157" s="26">
        <v>44638</v>
      </c>
      <c r="C157" s="26">
        <v>678</v>
      </c>
      <c r="D157" s="31">
        <f t="shared" si="2"/>
        <v>1.5188852547157131E-2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34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34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 t="shared" si="3"/>
        <v>27/06/2020,518,-126,55,164,-12,9,15,0,0</v>
      </c>
    </row>
    <row r="158" spans="1:14" x14ac:dyDescent="0.25">
      <c r="A158" s="12">
        <v>44010</v>
      </c>
      <c r="B158" s="26">
        <v>14357</v>
      </c>
      <c r="C158" s="26">
        <v>430</v>
      </c>
      <c r="D158" s="31">
        <f t="shared" si="2"/>
        <v>2.9950546771609667E-2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34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34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 t="shared" si="3"/>
        <v>28/06/2020,526,12,44,30,0,4,2,0,0</v>
      </c>
    </row>
    <row r="159" spans="1:14" x14ac:dyDescent="0.25">
      <c r="A159" s="12">
        <v>44011</v>
      </c>
      <c r="B159" s="26">
        <v>110593</v>
      </c>
      <c r="C159" s="26">
        <v>1351</v>
      </c>
      <c r="D159" s="31">
        <f t="shared" si="2"/>
        <v>1.2215963035635167E-2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34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34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 t="shared" si="3"/>
        <v>29/06/2020,280,-84,102,156,-3,15,18,0,0</v>
      </c>
    </row>
    <row r="160" spans="1:14" x14ac:dyDescent="0.25">
      <c r="A160" s="12">
        <v>44012</v>
      </c>
      <c r="B160" s="26">
        <v>107575</v>
      </c>
      <c r="C160" s="26">
        <v>1432</v>
      </c>
      <c r="D160" s="31">
        <f t="shared" si="2"/>
        <v>1.3311643039739716E-2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34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34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 t="shared" si="3"/>
        <v>30/06/2020,541,-152,152,275,-17,8,21,112,9</v>
      </c>
    </row>
    <row r="161" spans="1:14" x14ac:dyDescent="0.25">
      <c r="A161" s="12">
        <v>44013</v>
      </c>
      <c r="B161" s="26">
        <v>103770</v>
      </c>
      <c r="C161" s="26">
        <v>1259</v>
      </c>
      <c r="D161" s="31">
        <f t="shared" si="2"/>
        <v>1.2132600944396261E-2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34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34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 t="shared" si="3"/>
        <v>01/07/2020,918,-200,106,275,-20,17,18,0,0</v>
      </c>
    </row>
    <row r="162" spans="1:14" x14ac:dyDescent="0.25">
      <c r="A162" s="12">
        <v>44014</v>
      </c>
      <c r="B162" s="26">
        <v>100000</v>
      </c>
      <c r="C162" s="26">
        <v>1181</v>
      </c>
      <c r="D162" s="31">
        <f t="shared" si="2"/>
        <v>1.1809999999999999E-2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34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34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 t="shared" si="3"/>
        <v>02/07/2020,659,-188,93,253,-9,12,14,0,0</v>
      </c>
    </row>
    <row r="163" spans="1:14" x14ac:dyDescent="0.25">
      <c r="A163" s="12">
        <v>44015</v>
      </c>
      <c r="B163" s="26">
        <v>116257</v>
      </c>
      <c r="C163" s="26">
        <v>1490</v>
      </c>
      <c r="D163" s="31">
        <f t="shared" si="2"/>
        <v>1.2816432558899679E-2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34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34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 t="shared" si="3"/>
        <v>03/07/2020,582,-157,125,257,-12,12,18,0,0</v>
      </c>
    </row>
    <row r="164" spans="1:14" x14ac:dyDescent="0.25">
      <c r="A164" s="12">
        <v>44016</v>
      </c>
      <c r="B164" s="26">
        <v>52561</v>
      </c>
      <c r="C164" s="26">
        <v>705</v>
      </c>
      <c r="D164" s="31">
        <f t="shared" si="2"/>
        <v>1.3412986815319343E-2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34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34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 t="shared" si="3"/>
        <v>04/07/2020,751,-83,47,111,-16,4,12,,</v>
      </c>
    </row>
    <row r="165" spans="1:14" x14ac:dyDescent="0.25">
      <c r="A165" s="12">
        <v>44017</v>
      </c>
      <c r="B165" s="26">
        <v>14776</v>
      </c>
      <c r="C165" s="26">
        <v>206</v>
      </c>
      <c r="D165" s="31">
        <f t="shared" si="2"/>
        <v>1.3941526800216568E-2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34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34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 t="shared" si="3"/>
        <v>05/07/2020,448,0,21,19,4,5,2,,</v>
      </c>
    </row>
    <row r="166" spans="1:14" x14ac:dyDescent="0.25">
      <c r="A166" s="12">
        <v>44018</v>
      </c>
      <c r="B166" s="26">
        <v>119273</v>
      </c>
      <c r="C166" s="26">
        <v>1362</v>
      </c>
      <c r="D166" s="31">
        <f t="shared" si="2"/>
        <v>1.1419181206140534E-2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34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34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 t="shared" si="3"/>
        <v>06/07/2020,176,-57,98,129,0,10,13,,</v>
      </c>
    </row>
    <row r="167" spans="1:14" x14ac:dyDescent="0.25">
      <c r="A167" s="12">
        <v>44019</v>
      </c>
      <c r="B167" s="26">
        <v>118957</v>
      </c>
      <c r="C167" s="26">
        <v>1140</v>
      </c>
      <c r="D167" s="31">
        <f t="shared" si="2"/>
        <v>9.5832948040048081E-3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34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34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 t="shared" si="3"/>
        <v>07/07/2020,475,-256,127,336,-10,21,34,1149,-21</v>
      </c>
    </row>
    <row r="168" spans="1:14" x14ac:dyDescent="0.25">
      <c r="A168" s="12">
        <v>44020</v>
      </c>
      <c r="B168" s="26">
        <v>117344</v>
      </c>
      <c r="C168" s="26">
        <v>1408</v>
      </c>
      <c r="D168" s="31">
        <f t="shared" si="2"/>
        <v>1.1998909190073629E-2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34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34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 t="shared" si="3"/>
        <v>08/07/2020,663,-296,83,341,-8,18,32,0,0</v>
      </c>
    </row>
    <row r="169" spans="1:14" x14ac:dyDescent="0.25">
      <c r="A169" s="12">
        <v>44021</v>
      </c>
      <c r="B169" s="26">
        <v>124114</v>
      </c>
      <c r="C169" s="26">
        <v>1414</v>
      </c>
      <c r="D169" s="31">
        <f t="shared" si="2"/>
        <v>1.1392751824935141E-2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34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34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 t="shared" si="3"/>
        <v>09/07/2020,621,-120,79,174,-17,8,14,0,0</v>
      </c>
    </row>
    <row r="170" spans="1:14" x14ac:dyDescent="0.25">
      <c r="A170" s="12">
        <v>44022</v>
      </c>
      <c r="B170" s="26">
        <v>139188</v>
      </c>
      <c r="C170" s="26">
        <v>1706</v>
      </c>
      <c r="D170" s="31">
        <f t="shared" si="2"/>
        <v>1.2256803747449493E-2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34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34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 t="shared" si="3"/>
        <v>10/07/2020,658,-114,136,218,-15,9,25,0,0</v>
      </c>
    </row>
    <row r="171" spans="1:14" x14ac:dyDescent="0.25">
      <c r="A171" s="12">
        <v>44023</v>
      </c>
      <c r="B171" s="26">
        <v>59141</v>
      </c>
      <c r="C171" s="26">
        <v>706</v>
      </c>
      <c r="D171" s="31">
        <f t="shared" si="2"/>
        <v>1.1937572918956392E-2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34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34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 t="shared" si="3"/>
        <v>11/07/2020,752,-25,57,77,-1,7,6,0,0</v>
      </c>
    </row>
    <row r="172" spans="1:14" x14ac:dyDescent="0.25">
      <c r="A172" s="12">
        <v>44024</v>
      </c>
      <c r="B172" s="26">
        <v>14848</v>
      </c>
      <c r="C172" s="26">
        <v>232</v>
      </c>
      <c r="D172" s="31">
        <f t="shared" si="2"/>
        <v>1.5625E-2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34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34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 t="shared" si="3"/>
        <v>12/07/2020,585,-4,26,32,3,5,1,0,0</v>
      </c>
    </row>
    <row r="173" spans="1:14" x14ac:dyDescent="0.25">
      <c r="A173" s="12">
        <v>44025</v>
      </c>
      <c r="B173" s="26">
        <v>142366</v>
      </c>
      <c r="C173" s="26">
        <v>1758</v>
      </c>
      <c r="D173" s="31">
        <f t="shared" si="2"/>
        <v>1.2348453984799742E-2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34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34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 t="shared" si="3"/>
        <v>13/07/2020,288,-50,68,100,-6,10,18,0,0</v>
      </c>
    </row>
    <row r="174" spans="1:14" x14ac:dyDescent="0.25">
      <c r="A174" s="12">
        <v>44026</v>
      </c>
      <c r="B174" s="26">
        <v>21132</v>
      </c>
      <c r="C174" s="26">
        <v>366</v>
      </c>
      <c r="D174" s="31">
        <f t="shared" si="2"/>
        <v>1.7319704713231118E-2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34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34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 t="shared" si="3"/>
        <v>14/07/2020,511,-34,61,84,-2,7,6,0,0</v>
      </c>
    </row>
    <row r="175" spans="1:14" x14ac:dyDescent="0.25">
      <c r="A175" s="12">
        <v>44027</v>
      </c>
      <c r="B175" s="26">
        <v>143132</v>
      </c>
      <c r="C175" s="26">
        <v>1711</v>
      </c>
      <c r="D175" s="31">
        <f t="shared" si="2"/>
        <v>1.1954000503032166E-2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34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34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 t="shared" si="3"/>
        <v>15/07/2020,416,-34,133,139,-8,16,20,208,65</v>
      </c>
    </row>
    <row r="176" spans="1:14" x14ac:dyDescent="0.25">
      <c r="A176" s="12">
        <v>44028</v>
      </c>
      <c r="B176" s="26">
        <v>151308</v>
      </c>
      <c r="C176" s="26">
        <v>1954</v>
      </c>
      <c r="D176" s="31">
        <f t="shared" si="2"/>
        <v>1.2914056097496497E-2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34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34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 t="shared" si="3"/>
        <v>16/07/2020,534,-119,119,216,-1,23,18,0,0</v>
      </c>
    </row>
    <row r="177" spans="1:14" x14ac:dyDescent="0.25">
      <c r="A177" s="12">
        <v>44029</v>
      </c>
      <c r="B177" s="26">
        <v>169145</v>
      </c>
      <c r="C177" s="26">
        <v>1917</v>
      </c>
      <c r="D177" s="31">
        <f t="shared" ref="D177:D240" si="4">C177/B177</f>
        <v>1.1333471282036123E-2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34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34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 t="shared" si="3"/>
        <v>17/07/2020,836,-108,119,208,-4,17,14,0,0</v>
      </c>
    </row>
    <row r="178" spans="1:14" x14ac:dyDescent="0.25">
      <c r="A178" s="12">
        <v>44030</v>
      </c>
      <c r="B178" s="26">
        <v>72941</v>
      </c>
      <c r="C178" s="26">
        <v>891</v>
      </c>
      <c r="D178" s="31">
        <f t="shared" si="4"/>
        <v>1.2215352133916453E-2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34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34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 t="shared" si="3"/>
        <v>18/07/2020,965,-32,68,89,-2,6,8,0,0</v>
      </c>
    </row>
    <row r="179" spans="1:14" x14ac:dyDescent="0.25">
      <c r="A179" s="12">
        <v>44031</v>
      </c>
      <c r="B179" s="26">
        <v>20935</v>
      </c>
      <c r="C179" s="26">
        <v>382</v>
      </c>
      <c r="D179" s="31">
        <f t="shared" si="4"/>
        <v>1.8246954860281824E-2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34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34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 t="shared" si="3"/>
        <v>19/07/2020,765,-31,36,62,-2,4,1,0,0</v>
      </c>
    </row>
    <row r="180" spans="1:14" x14ac:dyDescent="0.25">
      <c r="A180" s="12">
        <v>44032</v>
      </c>
      <c r="B180" s="26">
        <v>165004</v>
      </c>
      <c r="C180" s="26">
        <v>2072</v>
      </c>
      <c r="D180" s="31">
        <f t="shared" si="4"/>
        <v>1.2557271338876633E-2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34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34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 t="shared" si="3"/>
        <v>20/07/2020,350,-36,137,146,-6,18,16,0,0</v>
      </c>
    </row>
    <row r="181" spans="1:14" x14ac:dyDescent="0.25">
      <c r="A181" s="12">
        <v>44033</v>
      </c>
      <c r="B181" s="26">
        <v>160011</v>
      </c>
      <c r="C181" s="26">
        <v>2191</v>
      </c>
      <c r="D181" s="31">
        <f t="shared" si="4"/>
        <v>1.3692808619407415E-2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34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34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 t="shared" si="3"/>
        <v>21/07/2020,584,-107,109,193,-12,12,13,90,-25</v>
      </c>
    </row>
    <row r="182" spans="1:14" x14ac:dyDescent="0.25">
      <c r="A182" s="12">
        <v>44034</v>
      </c>
      <c r="B182" s="26">
        <v>159258</v>
      </c>
      <c r="C182" s="26">
        <v>2348</v>
      </c>
      <c r="D182" s="31">
        <f t="shared" si="4"/>
        <v>1.4743372389456102E-2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34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34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 t="shared" si="3"/>
        <v>22/07/2020,998,-116,132,223,-10,17,7,0,0</v>
      </c>
    </row>
    <row r="183" spans="1:14" x14ac:dyDescent="0.25">
      <c r="A183" s="12">
        <v>44035</v>
      </c>
      <c r="B183" s="26">
        <v>157388</v>
      </c>
      <c r="C183" s="26">
        <v>2297</v>
      </c>
      <c r="D183" s="31">
        <f t="shared" si="4"/>
        <v>1.4594505299006277E-2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34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34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 t="shared" si="3"/>
        <v>23/07/2020,1062,-409,123,515,-9,13,10,0,0</v>
      </c>
    </row>
    <row r="184" spans="1:14" x14ac:dyDescent="0.25">
      <c r="A184" s="12">
        <v>44036</v>
      </c>
      <c r="B184" s="26">
        <v>171344</v>
      </c>
      <c r="C184" s="26">
        <v>2551</v>
      </c>
      <c r="D184" s="31">
        <f t="shared" si="4"/>
        <v>1.4888178167896162E-2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34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34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 t="shared" si="3"/>
        <v>24/07/2020,1130,-237,126,343,-26,16,10,0,0</v>
      </c>
    </row>
    <row r="185" spans="1:14" x14ac:dyDescent="0.25">
      <c r="A185" s="12">
        <v>44037</v>
      </c>
      <c r="B185" s="26">
        <v>77170</v>
      </c>
      <c r="C185" s="26">
        <v>1254</v>
      </c>
      <c r="D185" s="31">
        <f t="shared" si="4"/>
        <v>1.6249838019955942E-2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34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34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 t="shared" si="3"/>
        <v>25/07/2020,,-44,86,111,-17,8,8,0,0</v>
      </c>
    </row>
    <row r="186" spans="1:14" x14ac:dyDescent="0.25">
      <c r="A186" s="12">
        <v>44038</v>
      </c>
      <c r="B186" s="26">
        <v>26058</v>
      </c>
      <c r="C186" s="26">
        <v>528</v>
      </c>
      <c r="D186" s="31">
        <f t="shared" si="4"/>
        <v>2.0262491365415611E-2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34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34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 t="shared" si="3"/>
        <v>26/07/2020,,6,36,32,-1,1,1,0,0</v>
      </c>
    </row>
    <row r="187" spans="1:14" x14ac:dyDescent="0.25">
      <c r="A187" s="12">
        <v>44039</v>
      </c>
      <c r="B187" s="26">
        <v>182231</v>
      </c>
      <c r="C187" s="26">
        <v>2859</v>
      </c>
      <c r="D187" s="31">
        <f t="shared" si="4"/>
        <v>1.5688878401589192E-2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34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34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 t="shared" si="3"/>
        <v>27/07/2020,,-26,118,124,7,25,8,0,0</v>
      </c>
    </row>
    <row r="188" spans="1:14" x14ac:dyDescent="0.25">
      <c r="A188" s="12">
        <v>44040</v>
      </c>
      <c r="B188" s="26">
        <v>185850</v>
      </c>
      <c r="C188" s="26">
        <v>2728</v>
      </c>
      <c r="D188" s="31">
        <f t="shared" si="4"/>
        <v>1.4678504170029593E-2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34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34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 t="shared" si="3"/>
        <v>28/07/2020,725,-104,172,229,-13,22,15,84,-1</v>
      </c>
    </row>
    <row r="189" spans="1:14" x14ac:dyDescent="0.25">
      <c r="A189" s="12">
        <v>44041</v>
      </c>
      <c r="B189" s="26">
        <v>193220</v>
      </c>
      <c r="C189" s="26">
        <v>2946</v>
      </c>
      <c r="D189" s="31">
        <f t="shared" si="4"/>
        <v>1.5246868854155885E-2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34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34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 t="shared" si="3"/>
        <v>29/07/2020,1392,-101,118,189,-5,14,15,0,0</v>
      </c>
    </row>
    <row r="190" spans="1:14" x14ac:dyDescent="0.25">
      <c r="A190" s="12">
        <v>44042</v>
      </c>
      <c r="B190" s="26">
        <v>186738</v>
      </c>
      <c r="C190" s="26">
        <v>3102</v>
      </c>
      <c r="D190" s="31">
        <f t="shared" si="4"/>
        <v>1.661150917328021E-2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34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34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 t="shared" si="3"/>
        <v>30/07/2020,1377,-75,116,167,1,14,16,0,0</v>
      </c>
    </row>
    <row r="191" spans="1:14" x14ac:dyDescent="0.25">
      <c r="A191" s="12">
        <v>44043</v>
      </c>
      <c r="B191" s="26">
        <v>194829</v>
      </c>
      <c r="C191" s="26">
        <v>3276</v>
      </c>
      <c r="D191" s="31">
        <f t="shared" si="4"/>
        <v>1.6814745238131899E-2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34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34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 t="shared" si="3"/>
        <v>31/07/2020,1346,-77,152,214,-10,16,11,0,0</v>
      </c>
    </row>
    <row r="192" spans="1:14" x14ac:dyDescent="0.25">
      <c r="A192" s="12">
        <v>44044</v>
      </c>
      <c r="B192" s="26">
        <v>84764</v>
      </c>
      <c r="C192" s="26">
        <v>1587</v>
      </c>
      <c r="D192" s="31">
        <f t="shared" si="4"/>
        <v>1.8722570902741729E-2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34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34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 t="shared" si="3"/>
        <v>01/08/2020,1628,-80,77,146,-3,11,6,,</v>
      </c>
    </row>
    <row r="193" spans="1:14" x14ac:dyDescent="0.25">
      <c r="A193" s="12">
        <v>44045</v>
      </c>
      <c r="B193" s="26">
        <v>28365</v>
      </c>
      <c r="C193" s="26">
        <v>497</v>
      </c>
      <c r="D193" s="31">
        <f t="shared" si="4"/>
        <v>1.7521593513132382E-2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34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34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 t="shared" ref="N193:N256" si="5"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25">
      <c r="A194" s="12">
        <v>44046</v>
      </c>
      <c r="B194" s="26">
        <v>197073</v>
      </c>
      <c r="C194" s="26">
        <v>4039</v>
      </c>
      <c r="D194" s="31">
        <f t="shared" si="4"/>
        <v>2.0494943498094616E-2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34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34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 t="shared" si="5"/>
        <v>03/08/2020,556,-31,142,126,15,29,22,,</v>
      </c>
    </row>
    <row r="195" spans="1:14" x14ac:dyDescent="0.25">
      <c r="A195" s="12">
        <v>44047</v>
      </c>
      <c r="B195" s="26">
        <v>187306</v>
      </c>
      <c r="C195" s="26">
        <v>4021</v>
      </c>
      <c r="D195" s="31">
        <f t="shared" si="4"/>
        <v>2.1467545086649654E-2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34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34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 t="shared" si="5"/>
        <v>04/08/2020,1039,-36,139,152,4,21,11,7,-9</v>
      </c>
    </row>
    <row r="196" spans="1:14" x14ac:dyDescent="0.25">
      <c r="A196" s="12">
        <v>44048</v>
      </c>
      <c r="B196" s="26">
        <v>187468</v>
      </c>
      <c r="C196" s="26">
        <v>3926</v>
      </c>
      <c r="D196" s="31">
        <f t="shared" si="4"/>
        <v>2.0942240809098085E-2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34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34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 t="shared" si="5"/>
        <v>05/08/2020,1695,-14,137,142,-4,15,9,0,0</v>
      </c>
    </row>
    <row r="197" spans="1:14" x14ac:dyDescent="0.25">
      <c r="A197" s="12">
        <v>44049</v>
      </c>
      <c r="B197" s="26">
        <v>191757</v>
      </c>
      <c r="C197" s="26">
        <v>4317</v>
      </c>
      <c r="D197" s="31">
        <f t="shared" si="4"/>
        <v>2.2512867848370595E-2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34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34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 t="shared" si="5"/>
        <v>06/08/2020,1604,-88,141,210,6,21,7,0,0</v>
      </c>
    </row>
    <row r="198" spans="1:14" x14ac:dyDescent="0.25">
      <c r="A198" s="12">
        <v>44050</v>
      </c>
      <c r="B198" s="26">
        <v>195092</v>
      </c>
      <c r="C198" s="26">
        <v>4598</v>
      </c>
      <c r="D198" s="31">
        <f t="shared" si="4"/>
        <v>2.3568367744448773E-2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34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34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 t="shared" si="5"/>
        <v>07/08/2020,2288,-49,136,166,-7,20,12,0,0</v>
      </c>
    </row>
    <row r="199" spans="1:14" x14ac:dyDescent="0.25">
      <c r="A199" s="12">
        <v>44051</v>
      </c>
      <c r="B199" s="26">
        <v>86599</v>
      </c>
      <c r="C199" s="26">
        <v>2012</v>
      </c>
      <c r="D199" s="31">
        <f t="shared" si="4"/>
        <v>2.3233524636543147E-2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34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34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 t="shared" si="5"/>
        <v>08/08/2020,2184,11,73,56,7,12,2,0,0</v>
      </c>
    </row>
    <row r="200" spans="1:14" x14ac:dyDescent="0.25">
      <c r="A200" s="12">
        <v>44052</v>
      </c>
      <c r="B200" s="26">
        <v>29115</v>
      </c>
      <c r="C200" s="26">
        <v>882</v>
      </c>
      <c r="D200" s="31">
        <f t="shared" si="4"/>
        <v>3.0293663060278208E-2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34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34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 t="shared" si="5"/>
        <v>09/08/2020,1885,11,14,5,2,4,0,0,0</v>
      </c>
    </row>
    <row r="201" spans="1:14" x14ac:dyDescent="0.25">
      <c r="A201" s="12">
        <v>44053</v>
      </c>
      <c r="B201" s="26">
        <v>199557</v>
      </c>
      <c r="C201" s="26">
        <v>5672</v>
      </c>
      <c r="D201" s="31">
        <f t="shared" si="4"/>
        <v>2.842295684942147E-2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34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34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 t="shared" si="5"/>
        <v>10/08/2020,785,12,180,150,4,28,14,0,0</v>
      </c>
    </row>
    <row r="202" spans="1:14" x14ac:dyDescent="0.25">
      <c r="A202" s="12">
        <v>44054</v>
      </c>
      <c r="B202" s="26">
        <v>182151</v>
      </c>
      <c r="C202" s="26">
        <v>5385</v>
      </c>
      <c r="D202" s="31">
        <f t="shared" si="4"/>
        <v>2.9563384225175817E-2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34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34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 t="shared" si="5"/>
        <v>11/08/2020,1397,-33,191,190,-5,21,15,99,-1</v>
      </c>
    </row>
    <row r="203" spans="1:14" x14ac:dyDescent="0.25">
      <c r="A203" s="12">
        <v>44055</v>
      </c>
      <c r="B203" s="26">
        <v>189619</v>
      </c>
      <c r="C203" s="26">
        <v>5786</v>
      </c>
      <c r="D203" s="31">
        <f t="shared" si="4"/>
        <v>3.0513819817634309E-2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34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34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 t="shared" si="5"/>
        <v>12/08/2020,2524,-121,143,235,-12,17,17,0,0</v>
      </c>
    </row>
    <row r="204" spans="1:14" x14ac:dyDescent="0.25">
      <c r="A204" s="12">
        <v>44056</v>
      </c>
      <c r="B204" s="26">
        <v>207302</v>
      </c>
      <c r="C204" s="26">
        <v>7089</v>
      </c>
      <c r="D204" s="31">
        <f t="shared" si="4"/>
        <v>3.4196486285708774E-2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34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34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 t="shared" si="5"/>
        <v>13/08/2020,2669,-26,201,190,-4,25,17,0,0</v>
      </c>
    </row>
    <row r="205" spans="1:14" x14ac:dyDescent="0.25">
      <c r="A205" s="12">
        <v>44057</v>
      </c>
      <c r="B205" s="26">
        <v>228317</v>
      </c>
      <c r="C205" s="26">
        <v>7766</v>
      </c>
      <c r="D205" s="31">
        <f t="shared" si="4"/>
        <v>3.4014111958373665E-2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34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34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 t="shared" si="5"/>
        <v>14/08/2020,2846,-36,173,185,-7,20,18,0,0</v>
      </c>
    </row>
    <row r="206" spans="1:14" x14ac:dyDescent="0.25">
      <c r="A206" s="12">
        <v>44058</v>
      </c>
      <c r="B206" s="26">
        <v>45650</v>
      </c>
      <c r="C206" s="26">
        <v>1536</v>
      </c>
      <c r="D206" s="31">
        <f t="shared" si="4"/>
        <v>3.3647316538882803E-2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34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34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 t="shared" si="5"/>
        <v>15/08/2020,3310,29,87,44,9,15,3,0,0</v>
      </c>
    </row>
    <row r="207" spans="1:14" x14ac:dyDescent="0.25">
      <c r="A207" s="12">
        <v>44059</v>
      </c>
      <c r="B207" s="26">
        <v>37402</v>
      </c>
      <c r="C207" s="26">
        <v>1378</v>
      </c>
      <c r="D207" s="31">
        <f t="shared" si="4"/>
        <v>3.6842949574889046E-2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34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34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 t="shared" si="5"/>
        <v>16/08/2020,3015,3,33,29,0,2,1,0,0</v>
      </c>
    </row>
    <row r="208" spans="1:14" x14ac:dyDescent="0.25">
      <c r="A208" s="12">
        <v>44060</v>
      </c>
      <c r="B208" s="26">
        <v>260313</v>
      </c>
      <c r="C208" s="26">
        <v>10040</v>
      </c>
      <c r="D208" s="31">
        <f t="shared" si="4"/>
        <v>3.856895352902083E-2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34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34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 t="shared" si="5"/>
        <v>17/08/2020,493,65,234,144,8,34,19,0,0</v>
      </c>
    </row>
    <row r="209" spans="1:14" x14ac:dyDescent="0.25">
      <c r="A209" s="12">
        <v>44061</v>
      </c>
      <c r="B209" s="26">
        <v>248057</v>
      </c>
      <c r="C209" s="26">
        <v>9464</v>
      </c>
      <c r="D209" s="31">
        <f t="shared" si="4"/>
        <v>3.815252139629198E-2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34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34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 t="shared" si="5"/>
        <v>18/08/2020,2238,-102,185,244,-4,28,16,186,6</v>
      </c>
    </row>
    <row r="210" spans="1:14" x14ac:dyDescent="0.25">
      <c r="A210" s="12">
        <v>44062</v>
      </c>
      <c r="B210" s="26">
        <v>244847</v>
      </c>
      <c r="C210" s="26">
        <v>9698</v>
      </c>
      <c r="D210" s="31">
        <f t="shared" si="4"/>
        <v>3.9608408516338775E-2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34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34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 t="shared" si="5"/>
        <v>19/08/2020,3776,-2,162,143,5,31,17,0,0</v>
      </c>
    </row>
    <row r="211" spans="1:14" x14ac:dyDescent="0.25">
      <c r="A211" s="12">
        <v>44063</v>
      </c>
      <c r="B211" s="26">
        <v>259945</v>
      </c>
      <c r="C211" s="26">
        <v>10267</v>
      </c>
      <c r="D211" s="31">
        <f t="shared" si="4"/>
        <v>3.9496816634288022E-2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34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34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 t="shared" si="5"/>
        <v>20/08/2020,4771,-58,149,175,6,28,12,0,0</v>
      </c>
    </row>
    <row r="212" spans="1:14" x14ac:dyDescent="0.25">
      <c r="A212" s="12">
        <v>44064</v>
      </c>
      <c r="B212" s="26">
        <v>280439</v>
      </c>
      <c r="C212" s="26">
        <v>10269</v>
      </c>
      <c r="D212" s="31">
        <f t="shared" si="4"/>
        <v>3.6617588851764554E-2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34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34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 t="shared" si="5"/>
        <v>21/08/2020,4586,-3,210,187,-1,37,23,0,0</v>
      </c>
    </row>
    <row r="213" spans="1:14" x14ac:dyDescent="0.25">
      <c r="A213" s="12">
        <v>44065</v>
      </c>
      <c r="B213" s="26">
        <v>118790</v>
      </c>
      <c r="C213" s="26">
        <v>4474</v>
      </c>
      <c r="D213" s="31">
        <f t="shared" si="4"/>
        <v>3.7663102954794171E-2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34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34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 t="shared" si="5"/>
        <v>22/08/2020,3602,-35,114,121,1,10,8,0,0</v>
      </c>
    </row>
    <row r="214" spans="1:14" x14ac:dyDescent="0.25">
      <c r="A214" s="12">
        <v>44066</v>
      </c>
      <c r="B214" s="26">
        <v>39490</v>
      </c>
      <c r="C214" s="26">
        <v>2012</v>
      </c>
      <c r="D214" s="31">
        <f t="shared" si="4"/>
        <v>5.0949607495568497E-2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34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34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 t="shared" si="5"/>
        <v>23/08/2020,4897,-2,29,23,3,6,1,0,0</v>
      </c>
    </row>
    <row r="215" spans="1:14" x14ac:dyDescent="0.25">
      <c r="A215" s="12">
        <v>44067</v>
      </c>
      <c r="B215" s="26">
        <v>311668</v>
      </c>
      <c r="C215" s="26">
        <v>13961</v>
      </c>
      <c r="D215" s="31">
        <f t="shared" si="4"/>
        <v>4.479446077236033E-2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34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34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 t="shared" si="5"/>
        <v>24/08/2020,1955,-19,233,226,16,43,15,0,0</v>
      </c>
    </row>
    <row r="216" spans="1:14" x14ac:dyDescent="0.25">
      <c r="A216" s="12">
        <v>44068</v>
      </c>
      <c r="B216" s="26">
        <v>298686</v>
      </c>
      <c r="C216" s="26">
        <v>13592</v>
      </c>
      <c r="D216" s="31">
        <f t="shared" si="4"/>
        <v>4.5505982871644472E-2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34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34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 t="shared" si="5"/>
        <v>25/08/2020,3304,-86,265,322,14,49,20,113,-5</v>
      </c>
    </row>
    <row r="217" spans="1:14" x14ac:dyDescent="0.25">
      <c r="A217" s="12">
        <v>44069</v>
      </c>
      <c r="B217" s="26">
        <v>304020</v>
      </c>
      <c r="C217" s="26">
        <v>13339</v>
      </c>
      <c r="D217" s="31">
        <f t="shared" si="4"/>
        <v>4.3875402934017496E-2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34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34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 t="shared" si="5"/>
        <v>26/08/2020,5429,-43,215,237,-28,21,18,0,0</v>
      </c>
    </row>
    <row r="218" spans="1:14" x14ac:dyDescent="0.25">
      <c r="A218" s="12">
        <v>44070</v>
      </c>
      <c r="B218" s="26">
        <v>326811</v>
      </c>
      <c r="C218" s="26">
        <v>14808</v>
      </c>
      <c r="D218" s="31">
        <f t="shared" si="4"/>
        <v>4.5310592360722254E-2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34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34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 t="shared" si="5"/>
        <v>27/08/2020,6111,-18,225,223,2,32,12,0,0</v>
      </c>
    </row>
    <row r="219" spans="1:14" x14ac:dyDescent="0.25">
      <c r="A219" s="12">
        <v>44071</v>
      </c>
      <c r="B219" s="26">
        <v>339204</v>
      </c>
      <c r="C219" s="26">
        <v>15238</v>
      </c>
      <c r="D219" s="31">
        <f t="shared" si="4"/>
        <v>4.4922819306376101E-2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34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34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 t="shared" si="5"/>
        <v>28/08/2020,7379,0,241,193,6,32,19,40,1</v>
      </c>
    </row>
    <row r="220" spans="1:14" x14ac:dyDescent="0.25">
      <c r="A220" s="12">
        <v>44072</v>
      </c>
      <c r="B220" s="26">
        <v>143899</v>
      </c>
      <c r="C220" s="26">
        <v>6040</v>
      </c>
      <c r="D220" s="31">
        <f t="shared" si="4"/>
        <v>4.1973884460628635E-2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34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34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 t="shared" si="5"/>
        <v>29/08/2020,5453,-5,135,121,13,28,6,0,0</v>
      </c>
    </row>
    <row r="221" spans="1:14" x14ac:dyDescent="0.25">
      <c r="A221" s="12">
        <v>44073</v>
      </c>
      <c r="B221" s="26">
        <v>46343</v>
      </c>
      <c r="C221" s="26">
        <v>2633</v>
      </c>
      <c r="D221" s="31">
        <f t="shared" si="4"/>
        <v>5.681548453919686E-2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34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34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 t="shared" si="5"/>
        <v>30/08/2020,5413,5,23,12,2,5,4,0,0</v>
      </c>
    </row>
    <row r="222" spans="1:14" x14ac:dyDescent="0.25">
      <c r="A222" s="12">
        <v>44074</v>
      </c>
      <c r="B222" s="26">
        <v>361737</v>
      </c>
      <c r="C222" s="26">
        <v>18966</v>
      </c>
      <c r="D222" s="31">
        <f t="shared" si="4"/>
        <v>5.2430356861476707E-2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34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34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 t="shared" si="5"/>
        <v>31/08/2020,3082,47,254,159,7,45,29,0,0</v>
      </c>
    </row>
    <row r="223" spans="1:14" x14ac:dyDescent="0.25">
      <c r="A223" s="12">
        <v>44075</v>
      </c>
      <c r="B223" s="26">
        <v>325297</v>
      </c>
      <c r="C223" s="26">
        <v>17709</v>
      </c>
      <c r="D223" s="31">
        <f t="shared" si="4"/>
        <v>5.4439481458482555E-2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34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34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 t="shared" si="5"/>
        <v>01/09/2020,4982,22,300,243,15,54,19,217,7</v>
      </c>
    </row>
    <row r="224" spans="1:14" x14ac:dyDescent="0.25">
      <c r="A224" s="12">
        <v>44076</v>
      </c>
      <c r="B224" s="26">
        <v>323062</v>
      </c>
      <c r="C224" s="26">
        <v>18146</v>
      </c>
      <c r="D224" s="31">
        <f t="shared" si="4"/>
        <v>5.6168784939113856E-2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34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34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 t="shared" si="5"/>
        <v>02/09/2020,7017,28,317,251,22,57,25,0,0</v>
      </c>
    </row>
    <row r="225" spans="1:14" x14ac:dyDescent="0.25">
      <c r="A225" s="12">
        <v>44077</v>
      </c>
      <c r="B225" s="26">
        <v>336309</v>
      </c>
      <c r="C225" s="26">
        <v>19532</v>
      </c>
      <c r="D225" s="31">
        <f t="shared" si="4"/>
        <v>5.8077541784489858E-2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34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34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 t="shared" si="5"/>
        <v>03/09/2020,7157,11,307,243,18,55,20,0,0</v>
      </c>
    </row>
    <row r="226" spans="1:14" x14ac:dyDescent="0.25">
      <c r="A226" s="12">
        <v>44078</v>
      </c>
      <c r="B226" s="26">
        <v>362715</v>
      </c>
      <c r="C226" s="26">
        <v>20176</v>
      </c>
      <c r="D226" s="31">
        <f t="shared" si="4"/>
        <v>5.5624939690941927E-2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34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34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 t="shared" si="5"/>
        <v>04/09/2020,8975,28,292,241,9,46,18,0,-38</v>
      </c>
    </row>
    <row r="227" spans="1:14" x14ac:dyDescent="0.25">
      <c r="A227" s="12">
        <v>44079</v>
      </c>
      <c r="B227" s="26">
        <v>157340</v>
      </c>
      <c r="C227" s="26">
        <v>8104</v>
      </c>
      <c r="D227" s="31">
        <f t="shared" si="4"/>
        <v>5.1506292106266685E-2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34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34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 t="shared" si="5"/>
        <v>05/09/2020,8550,14,168,132,9,23,12,0,0</v>
      </c>
    </row>
    <row r="228" spans="1:14" x14ac:dyDescent="0.25">
      <c r="A228" s="12">
        <v>44080</v>
      </c>
      <c r="B228" s="26">
        <v>46279</v>
      </c>
      <c r="C228" s="26">
        <v>2942</v>
      </c>
      <c r="D228" s="31">
        <f t="shared" si="4"/>
        <v>6.3570950106959956E-2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34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34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 t="shared" si="5"/>
        <v>06/09/2020,7071,30,66,29,4,8,3,0,0</v>
      </c>
    </row>
    <row r="229" spans="1:14" x14ac:dyDescent="0.25">
      <c r="A229" s="12">
        <v>44081</v>
      </c>
      <c r="B229" s="26">
        <v>401360</v>
      </c>
      <c r="C229" s="26">
        <v>24530</v>
      </c>
      <c r="D229" s="31">
        <f t="shared" si="4"/>
        <v>6.1117201514849513E-2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34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34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 t="shared" si="5"/>
        <v>07/09/2020,4203,192,448,228,51,83,25,0,0</v>
      </c>
    </row>
    <row r="230" spans="1:14" x14ac:dyDescent="0.25">
      <c r="A230" s="12">
        <v>44082</v>
      </c>
      <c r="B230" s="26">
        <v>402217</v>
      </c>
      <c r="C230" s="26">
        <v>23323</v>
      </c>
      <c r="D230" s="31">
        <f t="shared" si="4"/>
        <v>5.7986111974381985E-2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34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34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 t="shared" si="5"/>
        <v>08/09/2020,6544,53,490,390,37,86,39,576,-1</v>
      </c>
    </row>
    <row r="231" spans="1:14" x14ac:dyDescent="0.25">
      <c r="A231" s="12">
        <v>44083</v>
      </c>
      <c r="B231" s="26">
        <v>393540</v>
      </c>
      <c r="C231" s="26">
        <v>22673</v>
      </c>
      <c r="D231" s="31">
        <f t="shared" si="4"/>
        <v>5.7612949128424046E-2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34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34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 t="shared" si="5"/>
        <v>09/09/2020,8577,43,386,298,25,71,30,0,0</v>
      </c>
    </row>
    <row r="232" spans="1:14" x14ac:dyDescent="0.25">
      <c r="A232" s="12">
        <v>44084</v>
      </c>
      <c r="B232" s="26">
        <v>418595</v>
      </c>
      <c r="C232" s="26">
        <v>24106</v>
      </c>
      <c r="D232" s="31">
        <f t="shared" si="4"/>
        <v>5.7587883276197759E-2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34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34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 t="shared" si="5"/>
        <v>10/09/2020,9843,92,352,218,15,54,19,0,0</v>
      </c>
    </row>
    <row r="233" spans="1:14" x14ac:dyDescent="0.25">
      <c r="A233" s="12">
        <v>44085</v>
      </c>
      <c r="B233" s="26">
        <v>436161</v>
      </c>
      <c r="C233" s="26">
        <v>22562</v>
      </c>
      <c r="D233" s="31">
        <f t="shared" si="4"/>
        <v>5.1728604804189282E-2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34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34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 t="shared" si="5"/>
        <v>11/09/2020,9406,59,447,317,20,64,40,513,40</v>
      </c>
    </row>
    <row r="234" spans="1:14" x14ac:dyDescent="0.25">
      <c r="A234" s="12">
        <v>44086</v>
      </c>
      <c r="B234" s="26">
        <v>171216</v>
      </c>
      <c r="C234" s="26">
        <v>8982</v>
      </c>
      <c r="D234" s="31">
        <f t="shared" si="4"/>
        <v>5.2460050462573592E-2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34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34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 t="shared" si="5"/>
        <v>12/09/2020,10561,40,243,172,27,51,17,0,0</v>
      </c>
    </row>
    <row r="235" spans="1:14" x14ac:dyDescent="0.25">
      <c r="A235" s="12">
        <v>44087</v>
      </c>
      <c r="B235" s="26">
        <v>46949</v>
      </c>
      <c r="C235" s="26">
        <v>3127</v>
      </c>
      <c r="D235" s="31">
        <f t="shared" si="4"/>
        <v>6.6604187522630934E-2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34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34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 t="shared" si="5"/>
        <v>13/09/2020,7183,52,98,39,7,18,6,0,0</v>
      </c>
    </row>
    <row r="236" spans="1:14" x14ac:dyDescent="0.25">
      <c r="A236" s="12">
        <v>44088</v>
      </c>
      <c r="B236" s="26">
        <v>450666</v>
      </c>
      <c r="C236" s="26">
        <v>29463</v>
      </c>
      <c r="D236" s="31">
        <f t="shared" si="4"/>
        <v>6.5376576000852074E-2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34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34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 t="shared" si="5"/>
        <v>14/09/2020,6158,251,545,237,43,104,34,0,0</v>
      </c>
    </row>
    <row r="237" spans="1:14" x14ac:dyDescent="0.25">
      <c r="A237" s="12">
        <v>44089</v>
      </c>
      <c r="B237" s="26">
        <v>440517</v>
      </c>
      <c r="C237" s="26">
        <v>27061</v>
      </c>
      <c r="D237" s="31">
        <f t="shared" si="4"/>
        <v>6.1430092368739461E-2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34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34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 t="shared" si="5"/>
        <v>#REF!</v>
      </c>
    </row>
    <row r="238" spans="1:14" x14ac:dyDescent="0.25">
      <c r="A238" s="12">
        <v>44090</v>
      </c>
      <c r="B238" s="26">
        <v>407970</v>
      </c>
      <c r="C238" s="26">
        <v>26912</v>
      </c>
      <c r="D238" s="31">
        <f t="shared" si="4"/>
        <v>6.5965634728043732E-2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34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34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 t="shared" si="5"/>
        <v>#REF!</v>
      </c>
    </row>
    <row r="239" spans="1:14" x14ac:dyDescent="0.25">
      <c r="A239" s="12">
        <v>44091</v>
      </c>
      <c r="B239" s="26">
        <v>399770</v>
      </c>
      <c r="C239" s="26">
        <v>27470</v>
      </c>
      <c r="D239" s="31">
        <f t="shared" si="4"/>
        <v>6.8714510843735144E-2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34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34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 t="shared" si="5"/>
        <v>17/09/2020,10593,25,599,505,-3,81,50,0,0</v>
      </c>
    </row>
    <row r="240" spans="1:14" x14ac:dyDescent="0.25">
      <c r="A240" s="12">
        <v>44092</v>
      </c>
      <c r="B240" s="26">
        <v>399615</v>
      </c>
      <c r="C240" s="26">
        <v>26566</v>
      </c>
      <c r="D240" s="31">
        <f t="shared" si="4"/>
        <v>6.6478986024048142E-2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34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34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 t="shared" si="5"/>
        <v>18/09/2020,13215,-25,850,734,27,100,122,652,32</v>
      </c>
    </row>
    <row r="241" spans="1:14" x14ac:dyDescent="0.25">
      <c r="A241" s="12">
        <v>44093</v>
      </c>
      <c r="B241" s="26">
        <v>154377</v>
      </c>
      <c r="C241" s="26">
        <v>10419</v>
      </c>
      <c r="D241" s="31">
        <f t="shared" ref="D241:D286" si="6">C241/B241</f>
        <v>6.7490623603256958E-2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34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34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 t="shared" si="5"/>
        <v>19/09/2020,13498,-307,470,745,7,73,25,0,0</v>
      </c>
    </row>
    <row r="242" spans="1:14" x14ac:dyDescent="0.25">
      <c r="A242" s="12">
        <v>44094</v>
      </c>
      <c r="B242" s="26">
        <v>46838</v>
      </c>
      <c r="C242" s="26">
        <v>3601</v>
      </c>
      <c r="D242" s="31">
        <f t="shared" si="6"/>
        <v>7.6882018873564203E-2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34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34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 t="shared" si="5"/>
        <v>20/09/2020,10569,-137,139,263,7,24,11,0,0</v>
      </c>
    </row>
    <row r="243" spans="1:14" x14ac:dyDescent="0.25">
      <c r="A243" s="12">
        <v>44095</v>
      </c>
      <c r="B243" s="26">
        <v>385242</v>
      </c>
      <c r="C243" s="26">
        <v>31295</v>
      </c>
      <c r="D243" s="31">
        <f t="shared" si="6"/>
        <v>8.1234652504140248E-2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34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34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 t="shared" si="5"/>
        <v>21/09/2020,5298,241,754,426,78,143,53,0,0</v>
      </c>
    </row>
    <row r="244" spans="1:14" x14ac:dyDescent="0.25">
      <c r="A244" s="12">
        <v>44096</v>
      </c>
      <c r="B244" s="26">
        <v>350334</v>
      </c>
      <c r="C244" s="26">
        <v>28421</v>
      </c>
      <c r="D244" s="31">
        <f t="shared" si="6"/>
        <v>8.1125440294119319E-2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34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34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 t="shared" si="5"/>
        <v>22/09/2020,10008,180,783,530,32,130,67,856,11</v>
      </c>
    </row>
    <row r="245" spans="1:14" x14ac:dyDescent="0.25">
      <c r="A245" s="12">
        <v>44097</v>
      </c>
      <c r="B245" s="26">
        <v>319720</v>
      </c>
      <c r="C245" s="26">
        <v>26010</v>
      </c>
      <c r="D245" s="31">
        <f t="shared" si="6"/>
        <v>8.1352433379206807E-2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34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34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 t="shared" si="5"/>
        <v>23/09/2020,13072,136,649,444,51,124,43,0,0</v>
      </c>
    </row>
    <row r="246" spans="1:14" x14ac:dyDescent="0.25">
      <c r="A246" s="12">
        <v>44098</v>
      </c>
      <c r="B246" s="26">
        <v>317592</v>
      </c>
      <c r="C246" s="26">
        <v>25447</v>
      </c>
      <c r="D246" s="31">
        <f t="shared" si="6"/>
        <v>8.0124814227058611E-2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34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34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 t="shared" si="5"/>
        <v>24/09/2020,16096,99,613,431,46,124,52,0,0</v>
      </c>
    </row>
    <row r="247" spans="1:14" x14ac:dyDescent="0.25">
      <c r="A247" s="12">
        <v>44099</v>
      </c>
      <c r="B247" s="26">
        <v>327924</v>
      </c>
      <c r="C247" s="26">
        <v>24554</v>
      </c>
      <c r="D247" s="31">
        <f t="shared" si="6"/>
        <v>7.4877105670826172E-2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34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34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 t="shared" si="5"/>
        <v>25/09/2020,15797,98,661,477,51,129,55,916,95</v>
      </c>
    </row>
    <row r="248" spans="1:14" x14ac:dyDescent="0.25">
      <c r="A248" s="12">
        <v>44100</v>
      </c>
      <c r="B248" s="26">
        <v>133675</v>
      </c>
      <c r="C248" s="26">
        <v>9602</v>
      </c>
      <c r="D248" s="31">
        <f t="shared" si="6"/>
        <v>7.1830933233588926E-2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34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34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 t="shared" si="5"/>
        <v>26/09/2020,14412,44,503,412,13,89,39,0,0</v>
      </c>
    </row>
    <row r="249" spans="1:14" x14ac:dyDescent="0.25">
      <c r="A249" s="12">
        <v>44101</v>
      </c>
      <c r="B249" s="26">
        <v>35306</v>
      </c>
      <c r="C249" s="26">
        <v>2767</v>
      </c>
      <c r="D249" s="31">
        <f t="shared" si="6"/>
        <v>7.8371948110802697E-2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34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34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 t="shared" si="5"/>
        <v>27/09/2020,11123,81,241,123,7,47,27,0,0</v>
      </c>
    </row>
    <row r="250" spans="1:14" x14ac:dyDescent="0.25">
      <c r="A250" s="12">
        <v>44102</v>
      </c>
      <c r="B250" s="26">
        <v>334554</v>
      </c>
      <c r="C250" s="26">
        <v>27453</v>
      </c>
      <c r="D250" s="31">
        <f t="shared" si="6"/>
        <v>8.205850176653097E-2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34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34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 t="shared" si="5"/>
        <v>28/09/2020,4070,162,619,348,46,137,81,0,0</v>
      </c>
    </row>
    <row r="251" spans="1:14" x14ac:dyDescent="0.25">
      <c r="A251" s="12">
        <v>44103</v>
      </c>
      <c r="B251" s="26">
        <v>300855</v>
      </c>
      <c r="C251" s="26">
        <v>25570</v>
      </c>
      <c r="D251" s="31">
        <f t="shared" si="6"/>
        <v>8.4991108673613536E-2</v>
      </c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34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34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 t="shared" si="5"/>
        <v>29/09/2020,8051,85,698,553,40,165,59,619,26</v>
      </c>
    </row>
    <row r="252" spans="1:14" x14ac:dyDescent="0.25">
      <c r="A252" s="12">
        <v>44104</v>
      </c>
      <c r="B252" s="26">
        <v>285814</v>
      </c>
      <c r="C252" s="26">
        <v>26660</v>
      </c>
      <c r="D252" s="31">
        <f t="shared" si="6"/>
        <v>9.3277446171286221E-2</v>
      </c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34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34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 t="shared" si="5"/>
        <v>30/09/2020,12845,90,650,470,34,135,63,0,0</v>
      </c>
    </row>
    <row r="253" spans="1:14" x14ac:dyDescent="0.25">
      <c r="A253" s="12">
        <v>44105</v>
      </c>
      <c r="B253" s="26">
        <v>290229</v>
      </c>
      <c r="C253" s="26">
        <v>29251</v>
      </c>
      <c r="D253" s="31">
        <f t="shared" si="6"/>
        <v>0.1007859311095721</v>
      </c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34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34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 t="shared" si="5"/>
        <v>01/10/2020,13970,62,626,474,27,142,63,0,0</v>
      </c>
    </row>
    <row r="254" spans="1:14" x14ac:dyDescent="0.25">
      <c r="A254" s="12">
        <v>44106</v>
      </c>
      <c r="B254" s="26">
        <v>317017</v>
      </c>
      <c r="C254" s="26">
        <v>32381</v>
      </c>
      <c r="D254" s="31">
        <f t="shared" si="6"/>
        <v>0.10214278729531855</v>
      </c>
      <c r="E254" s="20">
        <f>IF(ISBLANK('Totaux nationaux bruts'!B254),"",IF(ISBLANK('Totaux nationaux bruts'!B253),"",'Totaux nationaux bruts'!B254-'Totaux nationaux bruts'!B253))</f>
        <v>12148</v>
      </c>
      <c r="F254" s="20">
        <f>IF(ISBLANK('Totaux nationaux bruts'!C254),"",IF(ISBLANK('Totaux nationaux bruts'!C253),"",'Totaux nationaux bruts'!C254-'Totaux nationaux bruts'!C253))</f>
        <v>106</v>
      </c>
      <c r="G254" s="34">
        <v>721</v>
      </c>
      <c r="H254" s="20">
        <f>IF(ISBLANK('Totaux nationaux bruts'!D254),"",IF(ISBLANK('Totaux nationaux bruts'!D253),"",'Totaux nationaux bruts'!D254-'Totaux nationaux bruts'!D253))</f>
        <v>507</v>
      </c>
      <c r="I254" s="20">
        <f>IF(ISBLANK('Totaux nationaux bruts'!E254),"",IF(ISBLANK('Totaux nationaux bruts'!E253),"",'Totaux nationaux bruts'!E254-'Totaux nationaux bruts'!E253))</f>
        <v>11</v>
      </c>
      <c r="J254" s="34">
        <v>120</v>
      </c>
      <c r="K254" s="20">
        <f>IF(ISBLANK('Totaux nationaux bruts'!F254),"",IF(ISBLANK('Totaux nationaux bruts'!F253),"",'Totaux nationaux bruts'!F254-'Totaux nationaux bruts'!F253))</f>
        <v>47</v>
      </c>
      <c r="L254" s="20">
        <f>IF(ISBLANK('Totaux nationaux bruts'!G254),"",IF(ISBLANK('Totaux nationaux bruts'!G253),"",'Totaux nationaux bruts'!G254-'Totaux nationaux bruts'!G253))</f>
        <v>611</v>
      </c>
      <c r="M254" s="20">
        <f>IF(ISBLANK('Totaux nationaux bruts'!H254),"",IF(ISBLANK('Totaux nationaux bruts'!H253),"",'Totaux nationaux bruts'!H254-'Totaux nationaux bruts'!H253))</f>
        <v>89</v>
      </c>
      <c r="N254" s="10" t="str">
        <f t="shared" si="5"/>
        <v>02/10/2020,12148,106,721,507,11,120,47,611,89</v>
      </c>
    </row>
    <row r="255" spans="1:14" x14ac:dyDescent="0.25">
      <c r="A255" s="12">
        <v>44107</v>
      </c>
      <c r="B255" s="26">
        <v>139180</v>
      </c>
      <c r="C255" s="26">
        <v>14436</v>
      </c>
      <c r="D255" s="31">
        <f t="shared" si="6"/>
        <v>0.1037217991090674</v>
      </c>
      <c r="E255" s="20">
        <f>IF(ISBLANK('Totaux nationaux bruts'!B255),"",IF(ISBLANK('Totaux nationaux bruts'!B254),"",'Totaux nationaux bruts'!B255-'Totaux nationaux bruts'!B254))</f>
        <v>16972</v>
      </c>
      <c r="F255" s="20">
        <f>IF(ISBLANK('Totaux nationaux bruts'!C255),"",IF(ISBLANK('Totaux nationaux bruts'!C254),"",'Totaux nationaux bruts'!C255-'Totaux nationaux bruts'!C254))</f>
        <v>0</v>
      </c>
      <c r="G255" s="34">
        <v>532</v>
      </c>
      <c r="H255" s="20">
        <f>IF(ISBLANK('Totaux nationaux bruts'!D255),"",IF(ISBLANK('Totaux nationaux bruts'!D254),"",'Totaux nationaux bruts'!D255-'Totaux nationaux bruts'!D254))</f>
        <v>452</v>
      </c>
      <c r="I255" s="20">
        <f>IF(ISBLANK('Totaux nationaux bruts'!E255),"",IF(ISBLANK('Totaux nationaux bruts'!E254),"",'Totaux nationaux bruts'!E255-'Totaux nationaux bruts'!E254))</f>
        <v>19</v>
      </c>
      <c r="J255" s="34">
        <v>103</v>
      </c>
      <c r="K255" s="20">
        <f>IF(ISBLANK('Totaux nationaux bruts'!F255),"",IF(ISBLANK('Totaux nationaux bruts'!F254),"",'Totaux nationaux bruts'!F255-'Totaux nationaux bruts'!F254))</f>
        <v>43</v>
      </c>
      <c r="L255" s="20">
        <f>IF(ISBLANK('Totaux nationaux bruts'!G255),"",IF(ISBLANK('Totaux nationaux bruts'!G254),"",'Totaux nationaux bruts'!G255-'Totaux nationaux bruts'!G254))</f>
        <v>0</v>
      </c>
      <c r="M255" s="20">
        <f>IF(ISBLANK('Totaux nationaux bruts'!H255),"",IF(ISBLANK('Totaux nationaux bruts'!H254),"",'Totaux nationaux bruts'!H255-'Totaux nationaux bruts'!H254))</f>
        <v>0</v>
      </c>
      <c r="N255" s="10" t="str">
        <f t="shared" si="5"/>
        <v>03/10/2020,16972,0,532,452,19,103,43,0,0</v>
      </c>
    </row>
    <row r="256" spans="1:14" x14ac:dyDescent="0.25">
      <c r="A256" s="12">
        <v>44108</v>
      </c>
      <c r="B256" s="26">
        <v>37281</v>
      </c>
      <c r="C256" s="26">
        <v>3956</v>
      </c>
      <c r="D256" s="31">
        <f t="shared" si="6"/>
        <v>0.10611303344867359</v>
      </c>
      <c r="E256" s="20">
        <f>IF(ISBLANK('Totaux nationaux bruts'!B256),"",IF(ISBLANK('Totaux nationaux bruts'!B255),"",'Totaux nationaux bruts'!B256-'Totaux nationaux bruts'!B255))</f>
        <v>12565</v>
      </c>
      <c r="F256" s="20">
        <f>IF(ISBLANK('Totaux nationaux bruts'!C256),"",IF(ISBLANK('Totaux nationaux bruts'!C255),"",'Totaux nationaux bruts'!C256-'Totaux nationaux bruts'!C255))</f>
        <v>224</v>
      </c>
      <c r="G256" s="34">
        <v>418</v>
      </c>
      <c r="H256" s="20">
        <f>IF(ISBLANK('Totaux nationaux bruts'!D256),"",IF(ISBLANK('Totaux nationaux bruts'!D255),"",'Totaux nationaux bruts'!D256-'Totaux nationaux bruts'!D255))</f>
        <v>144</v>
      </c>
      <c r="I256" s="20">
        <f>IF(ISBLANK('Totaux nationaux bruts'!E256),"",IF(ISBLANK('Totaux nationaux bruts'!E255),"",'Totaux nationaux bruts'!E256-'Totaux nationaux bruts'!E255))</f>
        <v>46</v>
      </c>
      <c r="J256" s="34">
        <v>91</v>
      </c>
      <c r="K256" s="20">
        <f>IF(ISBLANK('Totaux nationaux bruts'!F256),"",IF(ISBLANK('Totaux nationaux bruts'!F255),"",'Totaux nationaux bruts'!F256-'Totaux nationaux bruts'!F255))</f>
        <v>32</v>
      </c>
      <c r="L256" s="20">
        <f>IF(ISBLANK('Totaux nationaux bruts'!G256),"",IF(ISBLANK('Totaux nationaux bruts'!G255),"",'Totaux nationaux bruts'!G256-'Totaux nationaux bruts'!G255))</f>
        <v>0</v>
      </c>
      <c r="M256" s="20">
        <f>IF(ISBLANK('Totaux nationaux bruts'!H256),"",IF(ISBLANK('Totaux nationaux bruts'!H255),"",'Totaux nationaux bruts'!H256-'Totaux nationaux bruts'!H255))</f>
        <v>0</v>
      </c>
      <c r="N256" s="10" t="str">
        <f t="shared" si="5"/>
        <v>04/10/2020,12565,224,418,144,46,91,32,0,0</v>
      </c>
    </row>
    <row r="257" spans="1:14" x14ac:dyDescent="0.25">
      <c r="A257" s="12">
        <v>44109</v>
      </c>
      <c r="B257" s="26">
        <v>358039</v>
      </c>
      <c r="C257" s="26">
        <v>42863</v>
      </c>
      <c r="D257" s="31">
        <f t="shared" si="6"/>
        <v>0.11971600859124286</v>
      </c>
      <c r="E257" s="20">
        <f>IF(ISBLANK('Totaux nationaux bruts'!B257),"",IF(ISBLANK('Totaux nationaux bruts'!B256),"",'Totaux nationaux bruts'!B257-'Totaux nationaux bruts'!B256))</f>
        <v>5084</v>
      </c>
      <c r="F257" s="20">
        <f>IF(ISBLANK('Totaux nationaux bruts'!C257),"",IF(ISBLANK('Totaux nationaux bruts'!C256),"",'Totaux nationaux bruts'!C257-'Totaux nationaux bruts'!C256))</f>
        <v>312</v>
      </c>
      <c r="G257" s="34">
        <v>710</v>
      </c>
      <c r="H257" s="20">
        <f>IF(ISBLANK('Totaux nationaux bruts'!D257),"",IF(ISBLANK('Totaux nationaux bruts'!D256),"",'Totaux nationaux bruts'!D257-'Totaux nationaux bruts'!D256))</f>
        <v>306</v>
      </c>
      <c r="I257" s="20">
        <f>IF(ISBLANK('Totaux nationaux bruts'!E257),"",IF(ISBLANK('Totaux nationaux bruts'!E256),"",'Totaux nationaux bruts'!E257-'Totaux nationaux bruts'!E256))</f>
        <v>74</v>
      </c>
      <c r="J257" s="34">
        <v>152</v>
      </c>
      <c r="K257" s="20">
        <f>IF(ISBLANK('Totaux nationaux bruts'!F257),"",IF(ISBLANK('Totaux nationaux bruts'!F256),"",'Totaux nationaux bruts'!F257-'Totaux nationaux bruts'!F256))</f>
        <v>69</v>
      </c>
      <c r="L257" s="20">
        <f>IF(ISBLANK('Totaux nationaux bruts'!G257),"",IF(ISBLANK('Totaux nationaux bruts'!G256),"",'Totaux nationaux bruts'!G257-'Totaux nationaux bruts'!G256))</f>
        <v>0</v>
      </c>
      <c r="M257" s="20">
        <f>IF(ISBLANK('Totaux nationaux bruts'!H257),"",IF(ISBLANK('Totaux nationaux bruts'!H256),"",'Totaux nationaux bruts'!H257-'Totaux nationaux bruts'!H256))</f>
        <v>0</v>
      </c>
      <c r="N257" s="10" t="str">
        <f t="shared" ref="N257:N280" si="7">TEXT(A257,"jj/mm/aaaa")&amp;","&amp;E257&amp;","&amp;F257&amp;","&amp;G257&amp;","&amp;H257&amp;","&amp;I257&amp;","&amp;J257&amp;","&amp;K257&amp;","&amp;L257&amp;","&amp;M257</f>
        <v>05/10/2020,5084,312,710,306,74,152,69,0,0</v>
      </c>
    </row>
    <row r="258" spans="1:14" x14ac:dyDescent="0.25">
      <c r="A258" s="12">
        <v>44110</v>
      </c>
      <c r="B258" s="26">
        <v>327835</v>
      </c>
      <c r="C258" s="26">
        <v>39294</v>
      </c>
      <c r="D258" s="31">
        <f t="shared" si="6"/>
        <v>0.11985907544954016</v>
      </c>
      <c r="E258" s="20">
        <f>IF(ISBLANK('Totaux nationaux bruts'!B258),"",IF(ISBLANK('Totaux nationaux bruts'!B257),"",'Totaux nationaux bruts'!B258-'Totaux nationaux bruts'!B257))</f>
        <v>10489</v>
      </c>
      <c r="F258" s="20">
        <f>IF(ISBLANK('Totaux nationaux bruts'!C258),"",IF(ISBLANK('Totaux nationaux bruts'!C257),"",'Totaux nationaux bruts'!C258-'Totaux nationaux bruts'!C257))</f>
        <v>101</v>
      </c>
      <c r="G258" s="34">
        <v>829</v>
      </c>
      <c r="H258" s="20">
        <f>IF(ISBLANK('Totaux nationaux bruts'!D258),"",IF(ISBLANK('Totaux nationaux bruts'!D257),"",'Totaux nationaux bruts'!D258-'Totaux nationaux bruts'!D257))</f>
        <v>615</v>
      </c>
      <c r="I258" s="20">
        <f>IF(ISBLANK('Totaux nationaux bruts'!E258),"",IF(ISBLANK('Totaux nationaux bruts'!E257),"",'Totaux nationaux bruts'!E258-'Totaux nationaux bruts'!E257))</f>
        <v>8</v>
      </c>
      <c r="J258" s="34">
        <v>168</v>
      </c>
      <c r="K258" s="20">
        <f>IF(ISBLANK('Totaux nationaux bruts'!F258),"",IF(ISBLANK('Totaux nationaux bruts'!F257),"",'Totaux nationaux bruts'!F258-'Totaux nationaux bruts'!F257))</f>
        <v>62</v>
      </c>
      <c r="L258" s="20">
        <f>IF(ISBLANK('Totaux nationaux bruts'!G258),"",IF(ISBLANK('Totaux nationaux bruts'!G257),"",'Totaux nationaux bruts'!G258-'Totaux nationaux bruts'!G257))</f>
        <v>0</v>
      </c>
      <c r="M258" s="20">
        <f>IF(ISBLANK('Totaux nationaux bruts'!H258),"",IF(ISBLANK('Totaux nationaux bruts'!H257),"",'Totaux nationaux bruts'!H258-'Totaux nationaux bruts'!H257))</f>
        <v>4</v>
      </c>
      <c r="N258" s="10" t="str">
        <f t="shared" si="7"/>
        <v>06/10/2020,10489,101,829,615,8,168,62,0,4</v>
      </c>
    </row>
    <row r="259" spans="1:14" x14ac:dyDescent="0.25">
      <c r="A259" s="12">
        <v>44111</v>
      </c>
      <c r="B259" s="26">
        <v>321236</v>
      </c>
      <c r="C259" s="26">
        <v>41415</v>
      </c>
      <c r="D259" s="31">
        <f t="shared" si="6"/>
        <v>0.12892390641148563</v>
      </c>
      <c r="E259" s="20">
        <f>IF(ISBLANK('Totaux nationaux bruts'!B259),"",IF(ISBLANK('Totaux nationaux bruts'!B258),"",'Totaux nationaux bruts'!B259-'Totaux nationaux bruts'!B258))</f>
        <v>18746</v>
      </c>
      <c r="F259" s="20">
        <f>IF(ISBLANK('Totaux nationaux bruts'!C259),"",IF(ISBLANK('Totaux nationaux bruts'!C258),"",'Totaux nationaux bruts'!C259-'Totaux nationaux bruts'!C258))</f>
        <v>137</v>
      </c>
      <c r="G259" s="34">
        <v>789</v>
      </c>
      <c r="H259" s="20">
        <f>IF(ISBLANK('Totaux nationaux bruts'!D259),"",IF(ISBLANK('Totaux nationaux bruts'!D258),"",'Totaux nationaux bruts'!D259-'Totaux nationaux bruts'!D258))</f>
        <v>498</v>
      </c>
      <c r="I259" s="20">
        <f>IF(ISBLANK('Totaux nationaux bruts'!E259),"",IF(ISBLANK('Totaux nationaux bruts'!E258),"",'Totaux nationaux bruts'!E259-'Totaux nationaux bruts'!E258))</f>
        <v>-11</v>
      </c>
      <c r="J259" s="34">
        <v>143</v>
      </c>
      <c r="K259" s="20">
        <f>IF(ISBLANK('Totaux nationaux bruts'!F259),"",IF(ISBLANK('Totaux nationaux bruts'!F258),"",'Totaux nationaux bruts'!F259-'Totaux nationaux bruts'!F258))</f>
        <v>80</v>
      </c>
      <c r="L259" s="20">
        <f>IF(ISBLANK('Totaux nationaux bruts'!G259),"",IF(ISBLANK('Totaux nationaux bruts'!G258),"",'Totaux nationaux bruts'!G259-'Totaux nationaux bruts'!G258))</f>
        <v>0</v>
      </c>
      <c r="M259" s="20">
        <f>IF(ISBLANK('Totaux nationaux bruts'!H259),"",IF(ISBLANK('Totaux nationaux bruts'!H258),"",'Totaux nationaux bruts'!H259-'Totaux nationaux bruts'!H258))</f>
        <v>0</v>
      </c>
      <c r="N259" s="10" t="str">
        <f t="shared" si="7"/>
        <v>07/10/2020,18746,137,789,498,-11,143,80,0,0</v>
      </c>
    </row>
    <row r="260" spans="1:14" x14ac:dyDescent="0.25">
      <c r="A260" s="12">
        <v>44112</v>
      </c>
      <c r="B260" s="26">
        <v>345241</v>
      </c>
      <c r="C260" s="26">
        <v>45032</v>
      </c>
      <c r="D260" s="31">
        <f t="shared" si="6"/>
        <v>0.13043641977633016</v>
      </c>
      <c r="E260" s="20">
        <f>IF(ISBLANK('Totaux nationaux bruts'!B260),"",IF(ISBLANK('Totaux nationaux bruts'!B259),"",'Totaux nationaux bruts'!B260-'Totaux nationaux bruts'!B259))</f>
        <v>18129</v>
      </c>
      <c r="F260" s="20">
        <f>IF(ISBLANK('Totaux nationaux bruts'!C260),"",IF(ISBLANK('Totaux nationaux bruts'!C259),"",'Totaux nationaux bruts'!C260-'Totaux nationaux bruts'!C259))</f>
        <v>89</v>
      </c>
      <c r="G260" s="34">
        <v>711</v>
      </c>
      <c r="H260" s="20">
        <f>IF(ISBLANK('Totaux nationaux bruts'!D260),"",IF(ISBLANK('Totaux nationaux bruts'!D259),"",'Totaux nationaux bruts'!D260-'Totaux nationaux bruts'!D259))</f>
        <v>513</v>
      </c>
      <c r="I260" s="20">
        <f>IF(ISBLANK('Totaux nationaux bruts'!E260),"",IF(ISBLANK('Totaux nationaux bruts'!E259),"",'Totaux nationaux bruts'!E260-'Totaux nationaux bruts'!E259))</f>
        <v>12</v>
      </c>
      <c r="J260" s="34">
        <v>114</v>
      </c>
      <c r="K260" s="20">
        <f>IF(ISBLANK('Totaux nationaux bruts'!F260),"",IF(ISBLANK('Totaux nationaux bruts'!F259),"",'Totaux nationaux bruts'!F260-'Totaux nationaux bruts'!F259))</f>
        <v>76</v>
      </c>
      <c r="L260" s="20">
        <f>IF(ISBLANK('Totaux nationaux bruts'!G260),"",IF(ISBLANK('Totaux nationaux bruts'!G259),"",'Totaux nationaux bruts'!G260-'Totaux nationaux bruts'!G259))</f>
        <v>0</v>
      </c>
      <c r="M260" s="20">
        <f>IF(ISBLANK('Totaux nationaux bruts'!H260),"",IF(ISBLANK('Totaux nationaux bruts'!H259),"",'Totaux nationaux bruts'!H260-'Totaux nationaux bruts'!H259))</f>
        <v>0</v>
      </c>
      <c r="N260" s="10" t="str">
        <f t="shared" si="7"/>
        <v>08/10/2020,18129,89,711,513,12,114,76,0,0</v>
      </c>
    </row>
    <row r="261" spans="1:14" x14ac:dyDescent="0.25">
      <c r="A261" s="12">
        <v>44113</v>
      </c>
      <c r="B261" s="26">
        <v>388827</v>
      </c>
      <c r="C261" s="26">
        <v>48114</v>
      </c>
      <c r="D261" s="31">
        <f t="shared" si="6"/>
        <v>0.12374140684674675</v>
      </c>
      <c r="E261" s="20">
        <f>IF(ISBLANK('Totaux nationaux bruts'!B261),"",IF(ISBLANK('Totaux nationaux bruts'!B260),"",'Totaux nationaux bruts'!B261-'Totaux nationaux bruts'!B260))</f>
        <v>20339</v>
      </c>
      <c r="F261" s="20">
        <f>IF(ISBLANK('Totaux nationaux bruts'!C261),"",IF(ISBLANK('Totaux nationaux bruts'!C260),"",'Totaux nationaux bruts'!C261-'Totaux nationaux bruts'!C260))</f>
        <v>240</v>
      </c>
      <c r="G261" s="34">
        <v>848</v>
      </c>
      <c r="H261" s="20">
        <f>IF(ISBLANK('Totaux nationaux bruts'!D261),"",IF(ISBLANK('Totaux nationaux bruts'!D260),"",'Totaux nationaux bruts'!D261-'Totaux nationaux bruts'!D260))</f>
        <v>522</v>
      </c>
      <c r="I261" s="20">
        <f>IF(ISBLANK('Totaux nationaux bruts'!E261),"",IF(ISBLANK('Totaux nationaux bruts'!E260),"",'Totaux nationaux bruts'!E261-'Totaux nationaux bruts'!E260))</f>
        <v>21</v>
      </c>
      <c r="J261" s="34">
        <v>150</v>
      </c>
      <c r="K261" s="20">
        <f>IF(ISBLANK('Totaux nationaux bruts'!F261),"",IF(ISBLANK('Totaux nationaux bruts'!F260),"",'Totaux nationaux bruts'!F261-'Totaux nationaux bruts'!F260))</f>
        <v>62</v>
      </c>
      <c r="L261" s="20">
        <f>IF(ISBLANK('Totaux nationaux bruts'!G261),"",IF(ISBLANK('Totaux nationaux bruts'!G260),"",'Totaux nationaux bruts'!G261-'Totaux nationaux bruts'!G260))</f>
        <v>0</v>
      </c>
      <c r="M261" s="20">
        <f>IF(ISBLANK('Totaux nationaux bruts'!H261),"",IF(ISBLANK('Totaux nationaux bruts'!H260),"",'Totaux nationaux bruts'!H261-'Totaux nationaux bruts'!H260))</f>
        <v>0</v>
      </c>
      <c r="N261" s="10" t="str">
        <f t="shared" si="7"/>
        <v>09/10/2020,20339,240,848,522,21,150,62,0,0</v>
      </c>
    </row>
    <row r="262" spans="1:14" x14ac:dyDescent="0.25">
      <c r="A262" s="12">
        <v>44114</v>
      </c>
      <c r="B262" s="26">
        <v>175413</v>
      </c>
      <c r="C262" s="26">
        <v>22615</v>
      </c>
      <c r="D262" s="31">
        <f t="shared" si="6"/>
        <v>0.1289243100568373</v>
      </c>
      <c r="E262" s="20">
        <f>IF(ISBLANK('Totaux nationaux bruts'!B262),"",IF(ISBLANK('Totaux nationaux bruts'!B261),"",'Totaux nationaux bruts'!B262-'Totaux nationaux bruts'!B261))</f>
        <v>26896</v>
      </c>
      <c r="F262" s="20">
        <f>IF(ISBLANK('Totaux nationaux bruts'!C262),"",IF(ISBLANK('Totaux nationaux bruts'!C261),"",'Totaux nationaux bruts'!C262-'Totaux nationaux bruts'!C261))</f>
        <v>133</v>
      </c>
      <c r="G262" s="34">
        <v>694</v>
      </c>
      <c r="H262" s="20">
        <f>IF(ISBLANK('Totaux nationaux bruts'!D262),"",IF(ISBLANK('Totaux nationaux bruts'!D261),"",'Totaux nationaux bruts'!D262-'Totaux nationaux bruts'!D261))</f>
        <v>483</v>
      </c>
      <c r="I262" s="20">
        <f>IF(ISBLANK('Totaux nationaux bruts'!E262),"",IF(ISBLANK('Totaux nationaux bruts'!E261),"",'Totaux nationaux bruts'!E262-'Totaux nationaux bruts'!E261))</f>
        <v>17</v>
      </c>
      <c r="J262" s="34">
        <v>110</v>
      </c>
      <c r="K262" s="20">
        <f>IF(ISBLANK('Totaux nationaux bruts'!F262),"",IF(ISBLANK('Totaux nationaux bruts'!F261),"",'Totaux nationaux bruts'!F262-'Totaux nationaux bruts'!F261))</f>
        <v>54</v>
      </c>
      <c r="L262" s="20">
        <f>IF(ISBLANK('Totaux nationaux bruts'!G262),"",IF(ISBLANK('Totaux nationaux bruts'!G261),"",'Totaux nationaux bruts'!G262-'Totaux nationaux bruts'!G261))</f>
        <v>1848</v>
      </c>
      <c r="M262" s="20">
        <f>IF(ISBLANK('Totaux nationaux bruts'!H262),"",IF(ISBLANK('Totaux nationaux bruts'!H261),"",'Totaux nationaux bruts'!H262-'Totaux nationaux bruts'!H261))</f>
        <v>47</v>
      </c>
      <c r="N262" s="10" t="str">
        <f t="shared" si="7"/>
        <v>10/10/2020,26896,133,694,483,17,110,54,1848,47</v>
      </c>
    </row>
    <row r="263" spans="1:14" x14ac:dyDescent="0.25">
      <c r="A263" s="12">
        <v>44115</v>
      </c>
      <c r="B263" s="26">
        <v>47378</v>
      </c>
      <c r="C263" s="26">
        <v>6432</v>
      </c>
      <c r="D263" s="31">
        <f t="shared" si="6"/>
        <v>0.13575921313689898</v>
      </c>
      <c r="E263" s="20">
        <f>IF(ISBLANK('Totaux nationaux bruts'!B263),"",IF(ISBLANK('Totaux nationaux bruts'!B262),"",'Totaux nationaux bruts'!B263-'Totaux nationaux bruts'!B262))</f>
        <v>15228</v>
      </c>
      <c r="F263" s="20">
        <f>IF(ISBLANK('Totaux nationaux bruts'!C263),"",IF(ISBLANK('Totaux nationaux bruts'!C262),"",'Totaux nationaux bruts'!C263-'Totaux nationaux bruts'!C262))</f>
        <v>255</v>
      </c>
      <c r="G263" s="34">
        <v>503</v>
      </c>
      <c r="H263" s="20">
        <f>IF(ISBLANK('Totaux nationaux bruts'!D263),"",IF(ISBLANK('Totaux nationaux bruts'!D262),"",'Totaux nationaux bruts'!D263-'Totaux nationaux bruts'!D262))</f>
        <v>180</v>
      </c>
      <c r="I263" s="20">
        <f>IF(ISBLANK('Totaux nationaux bruts'!E263),"",IF(ISBLANK('Totaux nationaux bruts'!E262),"",'Totaux nationaux bruts'!E263-'Totaux nationaux bruts'!E262))</f>
        <v>27</v>
      </c>
      <c r="J263" s="34">
        <v>73</v>
      </c>
      <c r="K263" s="20">
        <f>IF(ISBLANK('Totaux nationaux bruts'!F263),"",IF(ISBLANK('Totaux nationaux bruts'!F262),"",'Totaux nationaux bruts'!F263-'Totaux nationaux bruts'!F262))</f>
        <v>46</v>
      </c>
      <c r="L263" s="20">
        <f>IF(ISBLANK('Totaux nationaux bruts'!G263),"",IF(ISBLANK('Totaux nationaux bruts'!G262),"",'Totaux nationaux bruts'!G263-'Totaux nationaux bruts'!G262))</f>
        <v>0</v>
      </c>
      <c r="M263" s="20">
        <f>IF(ISBLANK('Totaux nationaux bruts'!H263),"",IF(ISBLANK('Totaux nationaux bruts'!H262),"",'Totaux nationaux bruts'!H263-'Totaux nationaux bruts'!H262))</f>
        <v>0</v>
      </c>
      <c r="N263" s="10" t="str">
        <f t="shared" si="7"/>
        <v>11/10/2020,15228,255,503,180,27,73,46,0,0</v>
      </c>
    </row>
    <row r="264" spans="1:14" x14ac:dyDescent="0.25">
      <c r="A264" s="12">
        <v>44116</v>
      </c>
      <c r="B264" s="26">
        <v>441922</v>
      </c>
      <c r="C264" s="26">
        <v>63388</v>
      </c>
      <c r="D264" s="31">
        <f t="shared" si="6"/>
        <v>0.14343707713125844</v>
      </c>
      <c r="E264" s="20">
        <f>IF(ISBLANK('Totaux nationaux bruts'!B264),"",IF(ISBLANK('Totaux nationaux bruts'!B263),"",'Totaux nationaux bruts'!B264-'Totaux nationaux bruts'!B263))</f>
        <v>9378</v>
      </c>
      <c r="F264" s="20">
        <f>IF(ISBLANK('Totaux nationaux bruts'!C264),"",IF(ISBLANK('Totaux nationaux bruts'!C263),"",'Totaux nationaux bruts'!C264-'Totaux nationaux bruts'!C263))</f>
        <v>440</v>
      </c>
      <c r="G264" s="34">
        <v>916</v>
      </c>
      <c r="H264" s="20">
        <f>IF(ISBLANK('Totaux nationaux bruts'!D264),"",IF(ISBLANK('Totaux nationaux bruts'!D263),"",'Totaux nationaux bruts'!D264-'Totaux nationaux bruts'!D263))</f>
        <v>408</v>
      </c>
      <c r="I264" s="20">
        <f>IF(ISBLANK('Totaux nationaux bruts'!E264),"",IF(ISBLANK('Totaux nationaux bruts'!E263),"",'Totaux nationaux bruts'!E264-'Totaux nationaux bruts'!E263))</f>
        <v>56</v>
      </c>
      <c r="J264" s="34">
        <v>171</v>
      </c>
      <c r="K264" s="20">
        <f>IF(ISBLANK('Totaux nationaux bruts'!F264),"",IF(ISBLANK('Totaux nationaux bruts'!F263),"",'Totaux nationaux bruts'!F264-'Totaux nationaux bruts'!F263))</f>
        <v>95</v>
      </c>
      <c r="L264" s="20">
        <f>IF(ISBLANK('Totaux nationaux bruts'!G264),"",IF(ISBLANK('Totaux nationaux bruts'!G263),"",'Totaux nationaux bruts'!G264-'Totaux nationaux bruts'!G263))</f>
        <v>0</v>
      </c>
      <c r="M264" s="20">
        <f>IF(ISBLANK('Totaux nationaux bruts'!H264),"",IF(ISBLANK('Totaux nationaux bruts'!H263),"",'Totaux nationaux bruts'!H264-'Totaux nationaux bruts'!H263))</f>
        <v>0</v>
      </c>
      <c r="N264" s="10" t="str">
        <f t="shared" si="7"/>
        <v>12/10/2020,9378,440,916,408,56,171,95,0,0</v>
      </c>
    </row>
    <row r="265" spans="1:14" x14ac:dyDescent="0.25">
      <c r="A265" s="12">
        <v>44117</v>
      </c>
      <c r="B265" s="26">
        <v>407901</v>
      </c>
      <c r="C265" s="26">
        <v>57119</v>
      </c>
      <c r="D265" s="31">
        <f t="shared" si="6"/>
        <v>0.14003152725783952</v>
      </c>
      <c r="E265" s="20">
        <f>IF(ISBLANK('Totaux nationaux bruts'!B265),"",IF(ISBLANK('Totaux nationaux bruts'!B264),"",'Totaux nationaux bruts'!B265-'Totaux nationaux bruts'!B264))</f>
        <v>12993</v>
      </c>
      <c r="F265" s="20">
        <f>IF(ISBLANK('Totaux nationaux bruts'!C265),"",IF(ISBLANK('Totaux nationaux bruts'!C264),"",'Totaux nationaux bruts'!C265-'Totaux nationaux bruts'!C264))</f>
        <v>257</v>
      </c>
      <c r="G265" s="34">
        <v>1168</v>
      </c>
      <c r="H265" s="20">
        <f>IF(ISBLANK('Totaux nationaux bruts'!D265),"",IF(ISBLANK('Totaux nationaux bruts'!D264),"",'Totaux nationaux bruts'!D265-'Totaux nationaux bruts'!D264))</f>
        <v>781</v>
      </c>
      <c r="I265" s="20">
        <f>IF(ISBLANK('Totaux nationaux bruts'!E265),"",IF(ISBLANK('Totaux nationaux bruts'!E264),"",'Totaux nationaux bruts'!E265-'Totaux nationaux bruts'!E264))</f>
        <v>94</v>
      </c>
      <c r="J265" s="34">
        <v>226</v>
      </c>
      <c r="K265" s="20">
        <f>IF(ISBLANK('Totaux nationaux bruts'!F265),"",IF(ISBLANK('Totaux nationaux bruts'!F264),"",'Totaux nationaux bruts'!F265-'Totaux nationaux bruts'!F264))</f>
        <v>84</v>
      </c>
      <c r="L265" s="20">
        <f>IF(ISBLANK('Totaux nationaux bruts'!G265),"",IF(ISBLANK('Totaux nationaux bruts'!G264),"",'Totaux nationaux bruts'!G265-'Totaux nationaux bruts'!G264))</f>
        <v>1296</v>
      </c>
      <c r="M265" s="20">
        <f>IF(ISBLANK('Totaux nationaux bruts'!H265),"",IF(ISBLANK('Totaux nationaux bruts'!H264),"",'Totaux nationaux bruts'!H265-'Totaux nationaux bruts'!H264))</f>
        <v>24</v>
      </c>
      <c r="N265" s="10" t="str">
        <f t="shared" si="7"/>
        <v>13/10/2020,12993,257,1168,781,94,226,84,1296,24</v>
      </c>
    </row>
    <row r="266" spans="1:14" x14ac:dyDescent="0.25">
      <c r="A266" s="12">
        <v>44118</v>
      </c>
      <c r="B266" s="26">
        <v>413209</v>
      </c>
      <c r="C266" s="26">
        <v>57556</v>
      </c>
      <c r="D266" s="31">
        <f t="shared" si="6"/>
        <v>0.13929028651360451</v>
      </c>
      <c r="E266" s="20">
        <f>IF(ISBLANK('Totaux nationaux bruts'!B266),"",IF(ISBLANK('Totaux nationaux bruts'!B265),"",'Totaux nationaux bruts'!B266-'Totaux nationaux bruts'!B265))</f>
        <v>22591</v>
      </c>
      <c r="F266" s="20">
        <f>IF(ISBLANK('Totaux nationaux bruts'!C266),"",IF(ISBLANK('Totaux nationaux bruts'!C265),"",'Totaux nationaux bruts'!C266-'Totaux nationaux bruts'!C265))</f>
        <v>245</v>
      </c>
      <c r="G266" s="34">
        <v>1133</v>
      </c>
      <c r="H266" s="20">
        <f>IF(ISBLANK('Totaux nationaux bruts'!D266),"",IF(ISBLANK('Totaux nationaux bruts'!D265),"",'Totaux nationaux bruts'!D266-'Totaux nationaux bruts'!D265))</f>
        <v>733</v>
      </c>
      <c r="I266" s="20">
        <f>IF(ISBLANK('Totaux nationaux bruts'!E266),"",IF(ISBLANK('Totaux nationaux bruts'!E265),"",'Totaux nationaux bruts'!E266-'Totaux nationaux bruts'!E265))</f>
        <v>31</v>
      </c>
      <c r="J266" s="34">
        <v>193</v>
      </c>
      <c r="K266" s="20">
        <f>IF(ISBLANK('Totaux nationaux bruts'!F266),"",IF(ISBLANK('Totaux nationaux bruts'!F265),"",'Totaux nationaux bruts'!F266-'Totaux nationaux bruts'!F265))</f>
        <v>104</v>
      </c>
      <c r="L266" s="20">
        <f>IF(ISBLANK('Totaux nationaux bruts'!G266),"",IF(ISBLANK('Totaux nationaux bruts'!G265),"",'Totaux nationaux bruts'!G266-'Totaux nationaux bruts'!G265))</f>
        <v>0</v>
      </c>
      <c r="M266" s="20">
        <f>IF(ISBLANK('Totaux nationaux bruts'!H266),"",IF(ISBLANK('Totaux nationaux bruts'!H265),"",'Totaux nationaux bruts'!H266-'Totaux nationaux bruts'!H265))</f>
        <v>0</v>
      </c>
      <c r="N266" s="10" t="str">
        <f t="shared" si="7"/>
        <v>14/10/2020,22591,245,1133,733,31,193,104,0,0</v>
      </c>
    </row>
    <row r="267" spans="1:14" x14ac:dyDescent="0.25">
      <c r="A267" s="12">
        <v>44119</v>
      </c>
      <c r="B267" s="26">
        <v>442166</v>
      </c>
      <c r="C267" s="26">
        <v>64006</v>
      </c>
      <c r="D267" s="31">
        <f t="shared" si="6"/>
        <v>0.14475558952972414</v>
      </c>
      <c r="E267" s="20">
        <f>IF(ISBLANK('Totaux nationaux bruts'!B267),"",IF(ISBLANK('Totaux nationaux bruts'!B266),"",'Totaux nationaux bruts'!B267-'Totaux nationaux bruts'!B266))</f>
        <v>30621</v>
      </c>
      <c r="F267" s="20">
        <f>IF(ISBLANK('Totaux nationaux bruts'!C267),"",IF(ISBLANK('Totaux nationaux bruts'!C266),"",'Totaux nationaux bruts'!C267-'Totaux nationaux bruts'!C266))</f>
        <v>411</v>
      </c>
      <c r="G267" s="34">
        <v>1207</v>
      </c>
      <c r="H267" s="20">
        <f>IF(ISBLANK('Totaux nationaux bruts'!D267),"",IF(ISBLANK('Totaux nationaux bruts'!D266),"",'Totaux nationaux bruts'!D267-'Totaux nationaux bruts'!D266))</f>
        <v>669</v>
      </c>
      <c r="I267" s="20">
        <f>IF(ISBLANK('Totaux nationaux bruts'!E267),"",IF(ISBLANK('Totaux nationaux bruts'!E266),"",'Totaux nationaux bruts'!E267-'Totaux nationaux bruts'!E266))</f>
        <v>77</v>
      </c>
      <c r="J267" s="34">
        <v>219</v>
      </c>
      <c r="K267" s="20">
        <f>IF(ISBLANK('Totaux nationaux bruts'!F267),"",IF(ISBLANK('Totaux nationaux bruts'!F266),"",'Totaux nationaux bruts'!F267-'Totaux nationaux bruts'!F266))</f>
        <v>88</v>
      </c>
      <c r="L267" s="20">
        <f>IF(ISBLANK('Totaux nationaux bruts'!G267),"",IF(ISBLANK('Totaux nationaux bruts'!G266),"",'Totaux nationaux bruts'!G267-'Totaux nationaux bruts'!G266))</f>
        <v>0</v>
      </c>
      <c r="M267" s="20">
        <f>IF(ISBLANK('Totaux nationaux bruts'!H267),"",IF(ISBLANK('Totaux nationaux bruts'!H266),"",'Totaux nationaux bruts'!H267-'Totaux nationaux bruts'!H266))</f>
        <v>0</v>
      </c>
      <c r="N267" s="10" t="str">
        <f t="shared" si="7"/>
        <v>15/10/2020,30621,411,1207,669,77,219,88,0,0</v>
      </c>
    </row>
    <row r="268" spans="1:14" x14ac:dyDescent="0.25">
      <c r="A268" s="12">
        <v>44120</v>
      </c>
      <c r="B268" s="26">
        <v>477343</v>
      </c>
      <c r="C268" s="26">
        <v>67172</v>
      </c>
      <c r="D268" s="31">
        <f t="shared" si="6"/>
        <v>0.14072061389818222</v>
      </c>
      <c r="E268" s="20">
        <f>IF(ISBLANK('Totaux nationaux bruts'!B268),"",IF(ISBLANK('Totaux nationaux bruts'!B267),"",'Totaux nationaux bruts'!B268-'Totaux nationaux bruts'!B267))</f>
        <v>25086</v>
      </c>
      <c r="F268" s="20">
        <f>IF(ISBLANK('Totaux nationaux bruts'!C268),"",IF(ISBLANK('Totaux nationaux bruts'!C267),"",'Totaux nationaux bruts'!C268-'Totaux nationaux bruts'!C267))</f>
        <v>437</v>
      </c>
      <c r="G268" s="34">
        <v>1225</v>
      </c>
      <c r="H268" s="20">
        <f>IF(ISBLANK('Totaux nationaux bruts'!D268),"",IF(ISBLANK('Totaux nationaux bruts'!D267),"",'Totaux nationaux bruts'!D268-'Totaux nationaux bruts'!D267))</f>
        <v>614</v>
      </c>
      <c r="I268" s="20">
        <f>IF(ISBLANK('Totaux nationaux bruts'!E268),"",IF(ISBLANK('Totaux nationaux bruts'!E267),"",'Totaux nationaux bruts'!E268-'Totaux nationaux bruts'!E267))</f>
        <v>50</v>
      </c>
      <c r="J268" s="34">
        <v>212</v>
      </c>
      <c r="K268" s="20">
        <f>IF(ISBLANK('Totaux nationaux bruts'!F268),"",IF(ISBLANK('Totaux nationaux bruts'!F267),"",'Totaux nationaux bruts'!F268-'Totaux nationaux bruts'!F267))</f>
        <v>122</v>
      </c>
      <c r="L268" s="20">
        <f>IF(ISBLANK('Totaux nationaux bruts'!G268),"",IF(ISBLANK('Totaux nationaux bruts'!G267),"",'Totaux nationaux bruts'!G268-'Totaux nationaux bruts'!G267))</f>
        <v>0</v>
      </c>
      <c r="M268" s="20">
        <f>IF(ISBLANK('Totaux nationaux bruts'!H268),"",IF(ISBLANK('Totaux nationaux bruts'!H267),"",'Totaux nationaux bruts'!H268-'Totaux nationaux bruts'!H267))</f>
        <v>56</v>
      </c>
      <c r="N268" s="10" t="str">
        <f t="shared" si="7"/>
        <v>16/10/2020,25086,437,1225,614,50,212,122,0,56</v>
      </c>
    </row>
    <row r="269" spans="1:14" x14ac:dyDescent="0.25">
      <c r="A269" s="12">
        <v>44121</v>
      </c>
      <c r="B269" s="26">
        <v>212264</v>
      </c>
      <c r="C269" s="26">
        <v>30544</v>
      </c>
      <c r="D269" s="31">
        <f t="shared" si="6"/>
        <v>0.14389628010402142</v>
      </c>
      <c r="E269" s="20">
        <f>IF(ISBLANK('Totaux nationaux bruts'!B269),"",IF(ISBLANK('Totaux nationaux bruts'!B268),"",'Totaux nationaux bruts'!B269-'Totaux nationaux bruts'!B268))</f>
        <v>32427</v>
      </c>
      <c r="F269" s="20">
        <f>IF(ISBLANK('Totaux nationaux bruts'!C269),"",IF(ISBLANK('Totaux nationaux bruts'!C268),"",'Totaux nationaux bruts'!C269-'Totaux nationaux bruts'!C268))</f>
        <v>378</v>
      </c>
      <c r="G269" s="34">
        <v>1269</v>
      </c>
      <c r="H269" s="20">
        <f>IF(ISBLANK('Totaux nationaux bruts'!D269),"",IF(ISBLANK('Totaux nationaux bruts'!D268),"",'Totaux nationaux bruts'!D269-'Totaux nationaux bruts'!D268))</f>
        <v>498</v>
      </c>
      <c r="I269" s="20">
        <f>IF(ISBLANK('Totaux nationaux bruts'!E269),"",IF(ISBLANK('Totaux nationaux bruts'!E268),"",'Totaux nationaux bruts'!E269-'Totaux nationaux bruts'!E268))</f>
        <v>77</v>
      </c>
      <c r="J269" s="34">
        <v>175</v>
      </c>
      <c r="K269" s="20">
        <f>IF(ISBLANK('Totaux nationaux bruts'!F269),"",IF(ISBLANK('Totaux nationaux bruts'!F268),"",'Totaux nationaux bruts'!F269-'Totaux nationaux bruts'!F268))</f>
        <v>89</v>
      </c>
      <c r="L269" s="20">
        <f>IF(ISBLANK('Totaux nationaux bruts'!G269),"",IF(ISBLANK('Totaux nationaux bruts'!G268),"",'Totaux nationaux bruts'!G269-'Totaux nationaux bruts'!G268))</f>
        <v>0</v>
      </c>
      <c r="M269" s="20">
        <f>IF(ISBLANK('Totaux nationaux bruts'!H269),"",IF(ISBLANK('Totaux nationaux bruts'!H268),"",'Totaux nationaux bruts'!H269-'Totaux nationaux bruts'!H268))</f>
        <v>0</v>
      </c>
      <c r="N269" s="10" t="str">
        <f t="shared" si="7"/>
        <v>17/10/2020,32427,378,1269,498,77,175,89,0,0</v>
      </c>
    </row>
    <row r="270" spans="1:14" x14ac:dyDescent="0.25">
      <c r="A270" s="12">
        <v>44122</v>
      </c>
      <c r="B270" s="26">
        <v>59205</v>
      </c>
      <c r="C270" s="26">
        <v>9397</v>
      </c>
      <c r="D270" s="31">
        <f t="shared" si="6"/>
        <v>0.15871970272781016</v>
      </c>
      <c r="E270" s="20">
        <f>IF(ISBLANK('Totaux nationaux bruts'!B270),"",IF(ISBLANK('Totaux nationaux bruts'!B269),"",'Totaux nationaux bruts'!B270-'Totaux nationaux bruts'!B269))</f>
        <v>29837</v>
      </c>
      <c r="F270" s="20">
        <f>IF(ISBLANK('Totaux nationaux bruts'!C270),"",IF(ISBLANK('Totaux nationaux bruts'!C269),"",'Totaux nationaux bruts'!C270-'Totaux nationaux bruts'!C269))</f>
        <v>498</v>
      </c>
      <c r="G270" s="34">
        <v>1343</v>
      </c>
      <c r="H270" s="20">
        <f>IF(ISBLANK('Totaux nationaux bruts'!D270),"",IF(ISBLANK('Totaux nationaux bruts'!D269),"",'Totaux nationaux bruts'!D270-'Totaux nationaux bruts'!D269))</f>
        <v>237</v>
      </c>
      <c r="I270" s="20">
        <f>IF(ISBLANK('Totaux nationaux bruts'!E270),"",IF(ISBLANK('Totaux nationaux bruts'!E269),"",'Totaux nationaux bruts'!E270-'Totaux nationaux bruts'!E269))</f>
        <v>71</v>
      </c>
      <c r="J270" s="34">
        <v>147</v>
      </c>
      <c r="K270" s="20">
        <f>IF(ISBLANK('Totaux nationaux bruts'!F270),"",IF(ISBLANK('Totaux nationaux bruts'!F269),"",'Totaux nationaux bruts'!F270-'Totaux nationaux bruts'!F269))</f>
        <v>85</v>
      </c>
      <c r="L270" s="20">
        <f>IF(ISBLANK('Totaux nationaux bruts'!G270),"",IF(ISBLANK('Totaux nationaux bruts'!G269),"",'Totaux nationaux bruts'!G270-'Totaux nationaux bruts'!G269))</f>
        <v>0</v>
      </c>
      <c r="M270" s="20">
        <f>IF(ISBLANK('Totaux nationaux bruts'!H270),"",IF(ISBLANK('Totaux nationaux bruts'!H269),"",'Totaux nationaux bruts'!H270-'Totaux nationaux bruts'!H269))</f>
        <v>0</v>
      </c>
      <c r="N270" s="10" t="str">
        <f t="shared" si="7"/>
        <v>18/10/2020,29837,498,1343,237,71,147,85,0,0</v>
      </c>
    </row>
    <row r="271" spans="1:14" x14ac:dyDescent="0.25">
      <c r="A271" s="12">
        <v>44123</v>
      </c>
      <c r="B271" s="26">
        <v>516893</v>
      </c>
      <c r="C271" s="26">
        <v>90447</v>
      </c>
      <c r="D271" s="31">
        <f t="shared" si="6"/>
        <v>0.17498205624761798</v>
      </c>
      <c r="E271" s="20">
        <f>IF(ISBLANK('Totaux nationaux bruts'!B271),"",IF(ISBLANK('Totaux nationaux bruts'!B270),"",'Totaux nationaux bruts'!B271-'Totaux nationaux bruts'!B270))</f>
        <v>13243</v>
      </c>
      <c r="F271" s="20">
        <f>IF(ISBLANK('Totaux nationaux bruts'!C271),"",IF(ISBLANK('Totaux nationaux bruts'!C270),"",'Totaux nationaux bruts'!C271-'Totaux nationaux bruts'!C270))</f>
        <v>743</v>
      </c>
      <c r="G271" s="34">
        <v>1424</v>
      </c>
      <c r="H271" s="20">
        <f>IF(ISBLANK('Totaux nationaux bruts'!D271),"",IF(ISBLANK('Totaux nationaux bruts'!D270),"",'Totaux nationaux bruts'!D271-'Totaux nationaux bruts'!D270))</f>
        <v>504</v>
      </c>
      <c r="I271" s="20">
        <f>IF(ISBLANK('Totaux nationaux bruts'!E271),"",IF(ISBLANK('Totaux nationaux bruts'!E270),"",'Totaux nationaux bruts'!E271-'Totaux nationaux bruts'!E270))</f>
        <v>151</v>
      </c>
      <c r="J271" s="34">
        <v>269</v>
      </c>
      <c r="K271" s="20">
        <f>IF(ISBLANK('Totaux nationaux bruts'!F271),"",IF(ISBLANK('Totaux nationaux bruts'!F270),"",'Totaux nationaux bruts'!F271-'Totaux nationaux bruts'!F270))</f>
        <v>146</v>
      </c>
      <c r="L271" s="20">
        <f>IF(ISBLANK('Totaux nationaux bruts'!G271),"",IF(ISBLANK('Totaux nationaux bruts'!G270),"",'Totaux nationaux bruts'!G271-'Totaux nationaux bruts'!G270))</f>
        <v>0</v>
      </c>
      <c r="M271" s="20">
        <f>IF(ISBLANK('Totaux nationaux bruts'!H271),"",IF(ISBLANK('Totaux nationaux bruts'!H270),"",'Totaux nationaux bruts'!H271-'Totaux nationaux bruts'!H270))</f>
        <v>0</v>
      </c>
      <c r="N271" s="10" t="str">
        <f t="shared" si="7"/>
        <v>19/10/2020,13243,743,1424,504,151,269,146,0,0</v>
      </c>
    </row>
    <row r="272" spans="1:14" x14ac:dyDescent="0.25">
      <c r="A272" s="12">
        <v>44124</v>
      </c>
      <c r="B272" s="26">
        <v>467691</v>
      </c>
      <c r="C272" s="26">
        <v>88469</v>
      </c>
      <c r="D272" s="31">
        <f t="shared" si="6"/>
        <v>0.1891612196941998</v>
      </c>
      <c r="E272" s="20">
        <f>IF(ISBLANK('Totaux nationaux bruts'!B272),"",IF(ISBLANK('Totaux nationaux bruts'!B271),"",'Totaux nationaux bruts'!B272-'Totaux nationaux bruts'!B271))</f>
        <v>20468</v>
      </c>
      <c r="F272" s="20">
        <f>IF(ISBLANK('Totaux nationaux bruts'!C272),"",IF(ISBLANK('Totaux nationaux bruts'!C271),"",'Totaux nationaux bruts'!C272-'Totaux nationaux bruts'!C271))</f>
        <v>795</v>
      </c>
      <c r="G272" s="34">
        <v>1944</v>
      </c>
      <c r="H272" s="20">
        <f>IF(ISBLANK('Totaux nationaux bruts'!D272),"",IF(ISBLANK('Totaux nationaux bruts'!D271),"",'Totaux nationaux bruts'!D272-'Totaux nationaux bruts'!D271))</f>
        <v>904</v>
      </c>
      <c r="I272" s="20">
        <f>IF(ISBLANK('Totaux nationaux bruts'!E272),"",IF(ISBLANK('Totaux nationaux bruts'!E271),"",'Totaux nationaux bruts'!E272-'Totaux nationaux bruts'!E271))</f>
        <v>78</v>
      </c>
      <c r="J272" s="34">
        <v>278</v>
      </c>
      <c r="K272" s="20">
        <f>IF(ISBLANK('Totaux nationaux bruts'!F272),"",IF(ISBLANK('Totaux nationaux bruts'!F271),"",'Totaux nationaux bruts'!F272-'Totaux nationaux bruts'!F271))</f>
        <v>162</v>
      </c>
      <c r="L272" s="20">
        <f>IF(ISBLANK('Totaux nationaux bruts'!G272),"",IF(ISBLANK('Totaux nationaux bruts'!G271),"",'Totaux nationaux bruts'!G272-'Totaux nationaux bruts'!G271))</f>
        <v>4540</v>
      </c>
      <c r="M272" s="20">
        <f>IF(ISBLANK('Totaux nationaux bruts'!H272),"",IF(ISBLANK('Totaux nationaux bruts'!H271),"",'Totaux nationaux bruts'!H272-'Totaux nationaux bruts'!H271))</f>
        <v>100</v>
      </c>
      <c r="N272" s="10" t="str">
        <f t="shared" si="7"/>
        <v>20/10/2020,20468,795,1944,904,78,278,162,4540,100</v>
      </c>
    </row>
    <row r="273" spans="1:14" x14ac:dyDescent="0.25">
      <c r="A273" s="12">
        <v>44125</v>
      </c>
      <c r="B273" s="26">
        <v>477636</v>
      </c>
      <c r="C273" s="26">
        <v>93312</v>
      </c>
      <c r="D273" s="31">
        <f t="shared" si="6"/>
        <v>0.19536215863125894</v>
      </c>
      <c r="E273" s="20">
        <f>IF(ISBLANK('Totaux nationaux bruts'!B273),"",IF(ISBLANK('Totaux nationaux bruts'!B272),"",'Totaux nationaux bruts'!B273-'Totaux nationaux bruts'!B272))</f>
        <v>26676</v>
      </c>
      <c r="F273" s="20">
        <f>IF(ISBLANK('Totaux nationaux bruts'!C273),"",IF(ISBLANK('Totaux nationaux bruts'!C272),"",'Totaux nationaux bruts'!C273-'Totaux nationaux bruts'!C272))</f>
        <v>727</v>
      </c>
      <c r="G273" s="34">
        <v>1754</v>
      </c>
      <c r="H273" s="20">
        <f>IF(ISBLANK('Totaux nationaux bruts'!D273),"",IF(ISBLANK('Totaux nationaux bruts'!D272),"",'Totaux nationaux bruts'!D273-'Totaux nationaux bruts'!D272))</f>
        <v>813</v>
      </c>
      <c r="I273" s="20">
        <f>IF(ISBLANK('Totaux nationaux bruts'!E273),"",IF(ISBLANK('Totaux nationaux bruts'!E272),"",'Totaux nationaux bruts'!E273-'Totaux nationaux bruts'!E272))</f>
        <v>71</v>
      </c>
      <c r="J273" s="34">
        <v>284</v>
      </c>
      <c r="K273" s="20">
        <f>IF(ISBLANK('Totaux nationaux bruts'!F273),"",IF(ISBLANK('Totaux nationaux bruts'!F272),"",'Totaux nationaux bruts'!F273-'Totaux nationaux bruts'!F272))</f>
        <v>163</v>
      </c>
      <c r="L273" s="20">
        <f>IF(ISBLANK('Totaux nationaux bruts'!G273),"",IF(ISBLANK('Totaux nationaux bruts'!G272),"",'Totaux nationaux bruts'!G273-'Totaux nationaux bruts'!G272))</f>
        <v>0</v>
      </c>
      <c r="M273" s="20">
        <f>IF(ISBLANK('Totaux nationaux bruts'!H273),"",IF(ISBLANK('Totaux nationaux bruts'!H272),"",'Totaux nationaux bruts'!H273-'Totaux nationaux bruts'!H272))</f>
        <v>0</v>
      </c>
      <c r="N273" s="10" t="str">
        <f t="shared" si="7"/>
        <v>21/10/2020,26676,727,1754,813,71,284,163,0,0</v>
      </c>
    </row>
    <row r="274" spans="1:14" x14ac:dyDescent="0.25">
      <c r="A274" s="12">
        <v>44126</v>
      </c>
      <c r="B274" s="26">
        <v>511371</v>
      </c>
      <c r="C274" s="26">
        <v>102035</v>
      </c>
      <c r="D274" s="31">
        <f t="shared" si="6"/>
        <v>0.19953223784688612</v>
      </c>
      <c r="E274" s="20">
        <f>IF(ISBLANK('Totaux nationaux bruts'!B274),"",IF(ISBLANK('Totaux nationaux bruts'!B273),"",'Totaux nationaux bruts'!B274-'Totaux nationaux bruts'!B273))</f>
        <v>41622</v>
      </c>
      <c r="F274" s="20">
        <f>IF(ISBLANK('Totaux nationaux bruts'!C274),"",IF(ISBLANK('Totaux nationaux bruts'!C273),"",'Totaux nationaux bruts'!C274-'Totaux nationaux bruts'!C273))</f>
        <v>847</v>
      </c>
      <c r="G274" s="34">
        <v>1998</v>
      </c>
      <c r="H274" s="20">
        <f>IF(ISBLANK('Totaux nationaux bruts'!D274),"",IF(ISBLANK('Totaux nationaux bruts'!D273),"",'Totaux nationaux bruts'!D274-'Totaux nationaux bruts'!D273))</f>
        <v>947</v>
      </c>
      <c r="I274" s="20">
        <f>IF(ISBLANK('Totaux nationaux bruts'!E274),"",IF(ISBLANK('Totaux nationaux bruts'!E273),"",'Totaux nationaux bruts'!E274-'Totaux nationaux bruts'!E273))</f>
        <v>71</v>
      </c>
      <c r="J274" s="34">
        <v>262</v>
      </c>
      <c r="K274" s="20">
        <f>IF(ISBLANK('Totaux nationaux bruts'!F274),"",IF(ISBLANK('Totaux nationaux bruts'!F273),"",'Totaux nationaux bruts'!F274-'Totaux nationaux bruts'!F273))</f>
        <v>162</v>
      </c>
      <c r="L274" s="20">
        <f>IF(ISBLANK('Totaux nationaux bruts'!G274),"",IF(ISBLANK('Totaux nationaux bruts'!G273),"",'Totaux nationaux bruts'!G274-'Totaux nationaux bruts'!G273))</f>
        <v>0</v>
      </c>
      <c r="M274" s="20">
        <f>IF(ISBLANK('Totaux nationaux bruts'!H274),"",IF(ISBLANK('Totaux nationaux bruts'!H273),"",'Totaux nationaux bruts'!H274-'Totaux nationaux bruts'!H273))</f>
        <v>0</v>
      </c>
      <c r="N274" s="10" t="str">
        <f t="shared" si="7"/>
        <v>22/10/2020,41622,847,1998,947,71,262,162,0,0</v>
      </c>
    </row>
    <row r="275" spans="1:14" x14ac:dyDescent="0.25">
      <c r="A275" s="12">
        <v>44127</v>
      </c>
      <c r="B275" s="26">
        <v>563067</v>
      </c>
      <c r="C275" s="26">
        <v>110568</v>
      </c>
      <c r="D275" s="31">
        <f t="shared" si="6"/>
        <v>0.19636739499917416</v>
      </c>
      <c r="E275" s="20">
        <f>IF(ISBLANK('Totaux nationaux bruts'!B275),"",IF(ISBLANK('Totaux nationaux bruts'!B274),"",'Totaux nationaux bruts'!B275-'Totaux nationaux bruts'!B274))</f>
        <v>42032</v>
      </c>
      <c r="F275" s="20">
        <f>IF(ISBLANK('Totaux nationaux bruts'!C275),"",IF(ISBLANK('Totaux nationaux bruts'!C274),"",'Totaux nationaux bruts'!C275-'Totaux nationaux bruts'!C274))</f>
        <v>976</v>
      </c>
      <c r="G275" s="34">
        <v>2091</v>
      </c>
      <c r="H275" s="20">
        <f>IF(ISBLANK('Totaux nationaux bruts'!D275),"",IF(ISBLANK('Totaux nationaux bruts'!D274),"",'Totaux nationaux bruts'!D275-'Totaux nationaux bruts'!D274))</f>
        <v>887</v>
      </c>
      <c r="I275" s="20">
        <f>IF(ISBLANK('Totaux nationaux bruts'!E275),"",IF(ISBLANK('Totaux nationaux bruts'!E274),"",'Totaux nationaux bruts'!E275-'Totaux nationaux bruts'!E274))</f>
        <v>122</v>
      </c>
      <c r="J275" s="34">
        <v>299</v>
      </c>
      <c r="K275" s="20">
        <f>IF(ISBLANK('Totaux nationaux bruts'!F275),"",IF(ISBLANK('Totaux nationaux bruts'!F274),"",'Totaux nationaux bruts'!F275-'Totaux nationaux bruts'!F274))</f>
        <v>184</v>
      </c>
      <c r="L275" s="20">
        <f>IF(ISBLANK('Totaux nationaux bruts'!G275),"",IF(ISBLANK('Totaux nationaux bruts'!G274),"",'Totaux nationaux bruts'!G275-'Totaux nationaux bruts'!G274))</f>
        <v>3876</v>
      </c>
      <c r="M275" s="20">
        <f>IF(ISBLANK('Totaux nationaux bruts'!H275),"",IF(ISBLANK('Totaux nationaux bruts'!H274),"",'Totaux nationaux bruts'!H275-'Totaux nationaux bruts'!H274))</f>
        <v>114</v>
      </c>
      <c r="N275" s="10" t="str">
        <f t="shared" si="7"/>
        <v>23/10/2020,42032,976,2091,887,122,299,184,3876,114</v>
      </c>
    </row>
    <row r="276" spans="1:14" x14ac:dyDescent="0.25">
      <c r="A276" s="12">
        <v>44128</v>
      </c>
      <c r="B276" s="26">
        <v>247389</v>
      </c>
      <c r="C276" s="26">
        <v>50229</v>
      </c>
      <c r="D276" s="31">
        <f t="shared" si="6"/>
        <v>0.20303651334537914</v>
      </c>
      <c r="E276" s="20">
        <f>IF(ISBLANK('Totaux nationaux bruts'!B276),"",IF(ISBLANK('Totaux nationaux bruts'!B275),"",'Totaux nationaux bruts'!B276-'Totaux nationaux bruts'!B275))</f>
        <v>45422</v>
      </c>
      <c r="F276" s="20">
        <f>IF(ISBLANK('Totaux nationaux bruts'!C276),"",IF(ISBLANK('Totaux nationaux bruts'!C275),"",'Totaux nationaux bruts'!C276-'Totaux nationaux bruts'!C275))</f>
        <v>652</v>
      </c>
      <c r="G276" s="34">
        <v>2500</v>
      </c>
      <c r="H276" s="20">
        <f>IF(ISBLANK('Totaux nationaux bruts'!D276),"",IF(ISBLANK('Totaux nationaux bruts'!D275),"",'Totaux nationaux bruts'!D276-'Totaux nationaux bruts'!D275))</f>
        <v>836</v>
      </c>
      <c r="I276" s="20">
        <f>IF(ISBLANK('Totaux nationaux bruts'!E276),"",IF(ISBLANK('Totaux nationaux bruts'!E275),"",'Totaux nationaux bruts'!E276-'Totaux nationaux bruts'!E275))</f>
        <v>59</v>
      </c>
      <c r="J276" s="34">
        <v>233</v>
      </c>
      <c r="K276" s="20">
        <f>IF(ISBLANK('Totaux nationaux bruts'!F276),"",IF(ISBLANK('Totaux nationaux bruts'!F275),"",'Totaux nationaux bruts'!F276-'Totaux nationaux bruts'!F275))</f>
        <v>137</v>
      </c>
      <c r="L276" s="20">
        <f>IF(ISBLANK('Totaux nationaux bruts'!G276),"",IF(ISBLANK('Totaux nationaux bruts'!G275),"",'Totaux nationaux bruts'!G276-'Totaux nationaux bruts'!G275))</f>
        <v>0</v>
      </c>
      <c r="M276" s="20">
        <f>IF(ISBLANK('Totaux nationaux bruts'!H276),"",IF(ISBLANK('Totaux nationaux bruts'!H275),"",'Totaux nationaux bruts'!H276-'Totaux nationaux bruts'!H275))</f>
        <v>0</v>
      </c>
      <c r="N276" s="10" t="str">
        <f t="shared" si="7"/>
        <v>24/10/2020,45422,652,2500,836,59,233,137,0,0</v>
      </c>
    </row>
    <row r="277" spans="1:14" x14ac:dyDescent="0.25">
      <c r="A277" s="12">
        <v>44129</v>
      </c>
      <c r="B277" s="26">
        <v>67917</v>
      </c>
      <c r="C277" s="26">
        <v>14594</v>
      </c>
      <c r="D277" s="31">
        <f t="shared" si="6"/>
        <v>0.21487992696968358</v>
      </c>
      <c r="E277" s="20">
        <f>IF(ISBLANK('Totaux nationaux bruts'!B277),"",IF(ISBLANK('Totaux nationaux bruts'!B276),"",'Totaux nationaux bruts'!B277-'Totaux nationaux bruts'!B276))</f>
        <v>52010</v>
      </c>
      <c r="F277" s="20">
        <f>IF(ISBLANK('Totaux nationaux bruts'!C277),"",IF(ISBLANK('Totaux nationaux bruts'!C276),"",'Totaux nationaux bruts'!C277-'Totaux nationaux bruts'!C276))</f>
        <v>817</v>
      </c>
      <c r="G277" s="34">
        <v>1298</v>
      </c>
      <c r="H277" s="20">
        <f>IF(ISBLANK('Totaux nationaux bruts'!D277),"",IF(ISBLANK('Totaux nationaux bruts'!D276),"",'Totaux nationaux bruts'!D277-'Totaux nationaux bruts'!D276))</f>
        <v>338</v>
      </c>
      <c r="I277" s="20">
        <f>IF(ISBLANK('Totaux nationaux bruts'!E277),"",IF(ISBLANK('Totaux nationaux bruts'!E276),"",'Totaux nationaux bruts'!E277-'Totaux nationaux bruts'!E276))</f>
        <v>84</v>
      </c>
      <c r="J277" s="34">
        <v>191</v>
      </c>
      <c r="K277" s="20">
        <f>IF(ISBLANK('Totaux nationaux bruts'!F277),"",IF(ISBLANK('Totaux nationaux bruts'!F276),"",'Totaux nationaux bruts'!F277-'Totaux nationaux bruts'!F276))</f>
        <v>116</v>
      </c>
      <c r="L277" s="20">
        <f>IF(ISBLANK('Totaux nationaux bruts'!G277),"",IF(ISBLANK('Totaux nationaux bruts'!G276),"",'Totaux nationaux bruts'!G277-'Totaux nationaux bruts'!G276))</f>
        <v>0</v>
      </c>
      <c r="M277" s="20">
        <f>IF(ISBLANK('Totaux nationaux bruts'!H277),"",IF(ISBLANK('Totaux nationaux bruts'!H276),"",'Totaux nationaux bruts'!H277-'Totaux nationaux bruts'!H276))</f>
        <v>0</v>
      </c>
      <c r="N277" s="10" t="str">
        <f t="shared" si="7"/>
        <v>25/10/2020,52010,817,1298,338,84,191,116,0,0</v>
      </c>
    </row>
    <row r="278" spans="1:14" x14ac:dyDescent="0.25">
      <c r="A278" s="12">
        <v>44130</v>
      </c>
      <c r="B278" s="26">
        <v>620581</v>
      </c>
      <c r="C278" s="26">
        <v>137255</v>
      </c>
      <c r="D278" s="31">
        <f t="shared" si="6"/>
        <v>0.22117177290313433</v>
      </c>
      <c r="E278" s="20">
        <f>IF(ISBLANK('Totaux nationaux bruts'!B278),"",IF(ISBLANK('Totaux nationaux bruts'!B277),"",'Totaux nationaux bruts'!B278-'Totaux nationaux bruts'!B277))</f>
        <v>26771</v>
      </c>
      <c r="F278" s="20">
        <f>IF(ISBLANK('Totaux nationaux bruts'!C278),"",IF(ISBLANK('Totaux nationaux bruts'!C277),"",'Totaux nationaux bruts'!C278-'Totaux nationaux bruts'!C277))</f>
        <v>1307</v>
      </c>
      <c r="G278" s="34">
        <v>2314</v>
      </c>
      <c r="H278" s="20">
        <f>IF(ISBLANK('Totaux nationaux bruts'!D278),"",IF(ISBLANK('Totaux nationaux bruts'!D277),"",'Totaux nationaux bruts'!D278-'Totaux nationaux bruts'!D277))</f>
        <v>687</v>
      </c>
      <c r="I278" s="20">
        <f>IF(ISBLANK('Totaux nationaux bruts'!E278),"",IF(ISBLANK('Totaux nationaux bruts'!E277),"",'Totaux nationaux bruts'!E278-'Totaux nationaux bruts'!E277))</f>
        <v>186</v>
      </c>
      <c r="J278" s="34">
        <v>357</v>
      </c>
      <c r="K278" s="20">
        <f>IF(ISBLANK('Totaux nationaux bruts'!F278),"",IF(ISBLANK('Totaux nationaux bruts'!F277),"",'Totaux nationaux bruts'!F278-'Totaux nationaux bruts'!F277))</f>
        <v>257</v>
      </c>
      <c r="L278" s="20">
        <f>IF(ISBLANK('Totaux nationaux bruts'!G278),"",IF(ISBLANK('Totaux nationaux bruts'!G277),"",'Totaux nationaux bruts'!G278-'Totaux nationaux bruts'!G277))</f>
        <v>0</v>
      </c>
      <c r="M278" s="20">
        <f>IF(ISBLANK('Totaux nationaux bruts'!H278),"",IF(ISBLANK('Totaux nationaux bruts'!H277),"",'Totaux nationaux bruts'!H278-'Totaux nationaux bruts'!H277))</f>
        <v>0</v>
      </c>
      <c r="N278" s="10" t="str">
        <f t="shared" si="7"/>
        <v>26/10/2020,26771,1307,2314,687,186,357,257,0,0</v>
      </c>
    </row>
    <row r="279" spans="1:14" x14ac:dyDescent="0.25">
      <c r="A279" s="12">
        <v>44131</v>
      </c>
      <c r="B279" s="26">
        <v>556373</v>
      </c>
      <c r="C279" s="26">
        <v>122737</v>
      </c>
      <c r="D279" s="31">
        <f t="shared" si="6"/>
        <v>0.22060200620806544</v>
      </c>
      <c r="E279" s="20">
        <f>IF(ISBLANK('Totaux nationaux bruts'!B279),"",IF(ISBLANK('Totaux nationaux bruts'!B278),"",'Totaux nationaux bruts'!B279-'Totaux nationaux bruts'!B278))</f>
        <v>33417</v>
      </c>
      <c r="F279" s="20">
        <f>IF(ISBLANK('Totaux nationaux bruts'!C279),"",IF(ISBLANK('Totaux nationaux bruts'!C278),"",'Totaux nationaux bruts'!C279-'Totaux nationaux bruts'!C278))</f>
        <v>1194</v>
      </c>
      <c r="G279" s="34">
        <v>2988</v>
      </c>
      <c r="H279" s="20">
        <f>IF(ISBLANK('Totaux nationaux bruts'!D279),"",IF(ISBLANK('Totaux nationaux bruts'!D278),"",'Totaux nationaux bruts'!D279-'Totaux nationaux bruts'!D278))</f>
        <v>1369</v>
      </c>
      <c r="I279" s="20">
        <f>IF(ISBLANK('Totaux nationaux bruts'!E279),"",IF(ISBLANK('Totaux nationaux bruts'!E278),"",'Totaux nationaux bruts'!E279-'Totaux nationaux bruts'!E278))</f>
        <v>148</v>
      </c>
      <c r="J279" s="34">
        <v>431</v>
      </c>
      <c r="K279" s="20">
        <f>IF(ISBLANK('Totaux nationaux bruts'!F279),"",IF(ISBLANK('Totaux nationaux bruts'!F278),"",'Totaux nationaux bruts'!F279-'Totaux nationaux bruts'!F278))</f>
        <v>288</v>
      </c>
      <c r="L279" s="20">
        <f>IF(ISBLANK('Totaux nationaux bruts'!G279),"",IF(ISBLANK('Totaux nationaux bruts'!G278),"",'Totaux nationaux bruts'!G279-'Totaux nationaux bruts'!G278))</f>
        <v>5036</v>
      </c>
      <c r="M279" s="20">
        <f>IF(ISBLANK('Totaux nationaux bruts'!H279),"",IF(ISBLANK('Totaux nationaux bruts'!H278),"",'Totaux nationaux bruts'!H279-'Totaux nationaux bruts'!H278))</f>
        <v>235</v>
      </c>
      <c r="N279" s="10" t="str">
        <f t="shared" si="7"/>
        <v>27/10/2020,33417,1194,2988,1369,148,431,288,5036,235</v>
      </c>
    </row>
    <row r="280" spans="1:14" x14ac:dyDescent="0.25">
      <c r="A280" s="12">
        <v>44132</v>
      </c>
      <c r="B280" s="26">
        <v>534151</v>
      </c>
      <c r="C280" s="26">
        <v>113671</v>
      </c>
      <c r="D280" s="31">
        <f t="shared" si="6"/>
        <v>0.21280686547436961</v>
      </c>
      <c r="E280" s="20">
        <f>IF(ISBLANK('Totaux nationaux bruts'!B280),"",IF(ISBLANK('Totaux nationaux bruts'!B279),"",'Totaux nationaux bruts'!B280-'Totaux nationaux bruts'!B279))</f>
        <v>36437</v>
      </c>
      <c r="F280" s="20">
        <f>IF(ISBLANK('Totaux nationaux bruts'!C280),"",IF(ISBLANK('Totaux nationaux bruts'!C279),"",'Totaux nationaux bruts'!C280-'Totaux nationaux bruts'!C279))</f>
        <v>1229</v>
      </c>
      <c r="G280" s="34">
        <v>2821</v>
      </c>
      <c r="H280" s="20">
        <f>IF(ISBLANK('Totaux nationaux bruts'!D280),"",IF(ISBLANK('Totaux nationaux bruts'!D279),"",'Totaux nationaux bruts'!D280-'Totaux nationaux bruts'!D279))</f>
        <v>1261</v>
      </c>
      <c r="I280" s="20">
        <f>IF(ISBLANK('Totaux nationaux bruts'!E280),"",IF(ISBLANK('Totaux nationaux bruts'!E279),"",'Totaux nationaux bruts'!E280-'Totaux nationaux bruts'!E279))</f>
        <v>127</v>
      </c>
      <c r="J280" s="34">
        <v>372</v>
      </c>
      <c r="K280" s="20">
        <f>IF(ISBLANK('Totaux nationaux bruts'!F280),"",IF(ISBLANK('Totaux nationaux bruts'!F279),"",'Totaux nationaux bruts'!F280-'Totaux nationaux bruts'!F279))</f>
        <v>244</v>
      </c>
      <c r="L280" s="20">
        <f>IF(ISBLANK('Totaux nationaux bruts'!G280),"",IF(ISBLANK('Totaux nationaux bruts'!G279),"",'Totaux nationaux bruts'!G280-'Totaux nationaux bruts'!G279))</f>
        <v>0</v>
      </c>
      <c r="M280" s="20">
        <f>IF(ISBLANK('Totaux nationaux bruts'!H280),"",IF(ISBLANK('Totaux nationaux bruts'!H279),"",'Totaux nationaux bruts'!H280-'Totaux nationaux bruts'!H279))</f>
        <v>0</v>
      </c>
      <c r="N280" s="10" t="str">
        <f t="shared" si="7"/>
        <v>28/10/2020,36437,1229,2821,1261,127,372,244,0,0</v>
      </c>
    </row>
    <row r="281" spans="1:14" x14ac:dyDescent="0.25">
      <c r="A281" s="12">
        <v>44133</v>
      </c>
      <c r="B281" s="26">
        <v>538427</v>
      </c>
      <c r="C281" s="26">
        <v>112117</v>
      </c>
      <c r="D281" s="31">
        <f t="shared" si="6"/>
        <v>0.20823064222262255</v>
      </c>
      <c r="E281" s="20">
        <f>IF(ISBLANK('Totaux nationaux bruts'!B281),"",IF(ISBLANK('Totaux nationaux bruts'!B280),"",'Totaux nationaux bruts'!B281-'Totaux nationaux bruts'!B280))</f>
        <v>47637</v>
      </c>
      <c r="F281" s="20">
        <f>IF(ISBLANK('Totaux nationaux bruts'!C281),"",IF(ISBLANK('Totaux nationaux bruts'!C280),"",'Totaux nationaux bruts'!C281-'Totaux nationaux bruts'!C280))</f>
        <v>976</v>
      </c>
      <c r="G281" s="34">
        <v>2607</v>
      </c>
      <c r="H281" s="20">
        <f>IF(ISBLANK('Totaux nationaux bruts'!D281),"",IF(ISBLANK('Totaux nationaux bruts'!D280),"",'Totaux nationaux bruts'!D281-'Totaux nationaux bruts'!D280))</f>
        <v>1310</v>
      </c>
      <c r="I281" s="20">
        <f>IF(ISBLANK('Totaux nationaux bruts'!E281),"",IF(ISBLANK('Totaux nationaux bruts'!E280),"",'Totaux nationaux bruts'!E281-'Totaux nationaux bruts'!E280))</f>
        <v>111</v>
      </c>
      <c r="J281" s="34">
        <v>395</v>
      </c>
      <c r="K281" s="20">
        <f>IF(ISBLANK('Totaux nationaux bruts'!F281),"",IF(ISBLANK('Totaux nationaux bruts'!F280),"",'Totaux nationaux bruts'!F281-'Totaux nationaux bruts'!F280))</f>
        <v>235</v>
      </c>
      <c r="L281" s="20">
        <f>IF(ISBLANK('Totaux nationaux bruts'!G281),"",IF(ISBLANK('Totaux nationaux bruts'!G280),"",'Totaux nationaux bruts'!G281-'Totaux nationaux bruts'!G280))</f>
        <v>0</v>
      </c>
      <c r="M281" s="20">
        <f>IF(ISBLANK('Totaux nationaux bruts'!H281),"",IF(ISBLANK('Totaux nationaux bruts'!H280),"",'Totaux nationaux bruts'!H281-'Totaux nationaux bruts'!H280))</f>
        <v>0</v>
      </c>
      <c r="N281" s="10" t="str">
        <f>TEXT(A281,"jj/mm/aaaa")&amp;","&amp;E281&amp;","&amp;F281&amp;","&amp;G281&amp;","&amp;H281&amp;","&amp;I281&amp;","&amp;J281&amp;","&amp;K281&amp;","&amp;L281&amp;","&amp;M281</f>
        <v>29/10/2020,47637,976,2607,1310,111,395,235,0,0</v>
      </c>
    </row>
    <row r="282" spans="1:14" x14ac:dyDescent="0.25">
      <c r="A282" s="12">
        <v>44134</v>
      </c>
      <c r="B282" s="26">
        <v>581567</v>
      </c>
      <c r="C282" s="26">
        <v>116812</v>
      </c>
      <c r="D282" s="31">
        <f t="shared" si="6"/>
        <v>0.20085733887926929</v>
      </c>
      <c r="E282" s="20">
        <f>IF(ISBLANK('Totaux nationaux bruts'!B282),"",IF(ISBLANK('Totaux nationaux bruts'!B281),"",'Totaux nationaux bruts'!B282-'Totaux nationaux bruts'!B281))</f>
        <v>49215</v>
      </c>
      <c r="F282" s="20">
        <f>IF(ISBLANK('Totaux nationaux bruts'!C282),"",IF(ISBLANK('Totaux nationaux bruts'!C281),"",'Totaux nationaux bruts'!C282-'Totaux nationaux bruts'!C281))</f>
        <v>993</v>
      </c>
      <c r="G282" s="34">
        <v>2563</v>
      </c>
      <c r="H282" s="20">
        <f>IF(ISBLANK('Totaux nationaux bruts'!D282),"",IF(ISBLANK('Totaux nationaux bruts'!D281),"",'Totaux nationaux bruts'!D282-'Totaux nationaux bruts'!D281))</f>
        <v>1246</v>
      </c>
      <c r="I282" s="20">
        <f>IF(ISBLANK('Totaux nationaux bruts'!E282),"",IF(ISBLANK('Totaux nationaux bruts'!E281),"",'Totaux nationaux bruts'!E282-'Totaux nationaux bruts'!E281))</f>
        <v>221</v>
      </c>
      <c r="J282" s="34">
        <v>422</v>
      </c>
      <c r="K282" s="20">
        <f>IF(ISBLANK('Totaux nationaux bruts'!F282),"",IF(ISBLANK('Totaux nationaux bruts'!F281),"",'Totaux nationaux bruts'!F282-'Totaux nationaux bruts'!F281))</f>
        <v>255</v>
      </c>
      <c r="L282" s="20">
        <f>IF(ISBLANK('Totaux nationaux bruts'!G282),"",IF(ISBLANK('Totaux nationaux bruts'!G281),"",'Totaux nationaux bruts'!G282-'Totaux nationaux bruts'!G281))</f>
        <v>0</v>
      </c>
      <c r="M282" s="20">
        <f>IF(ISBLANK('Totaux nationaux bruts'!H282),"",IF(ISBLANK('Totaux nationaux bruts'!H281),"",'Totaux nationaux bruts'!H282-'Totaux nationaux bruts'!H281))</f>
        <v>290</v>
      </c>
      <c r="N282" s="10" t="str">
        <f>TEXT(A282,"jj/mm/aaaa")&amp;","&amp;'Totaux nationaux bruts'!B282&amp;","&amp;'Totaux nationaux bruts'!C282&amp;","&amp;G282&amp;","&amp;H282&amp;","&amp;I282&amp;","&amp;J282&amp;","&amp;K282&amp;","&amp;L282&amp;","&amp;M282</f>
        <v>30/10/2020,1331984,22153,2563,1246,221,422,255,0,290</v>
      </c>
    </row>
    <row r="283" spans="1:14" x14ac:dyDescent="0.25">
      <c r="A283" s="12">
        <v>44135</v>
      </c>
      <c r="B283" s="26">
        <v>258490</v>
      </c>
      <c r="C283" s="26">
        <v>52400</v>
      </c>
      <c r="D283" s="31">
        <f t="shared" si="6"/>
        <v>0.20271577237030447</v>
      </c>
      <c r="E283" s="20">
        <f>IF(ISBLANK('Totaux nationaux bruts'!B283),"",IF(ISBLANK('Totaux nationaux bruts'!B282),"",'Totaux nationaux bruts'!B283-'Totaux nationaux bruts'!B282))</f>
        <v>35641</v>
      </c>
      <c r="F283" s="20">
        <f>IF(ISBLANK('Totaux nationaux bruts'!C283),"",IF(ISBLANK('Totaux nationaux bruts'!C282),"",'Totaux nationaux bruts'!C283-'Totaux nationaux bruts'!C282))</f>
        <v>860</v>
      </c>
      <c r="G283" s="34">
        <v>2274</v>
      </c>
      <c r="H283" s="20">
        <f>IF(ISBLANK('Totaux nationaux bruts'!D283),"",IF(ISBLANK('Totaux nationaux bruts'!D282),"",'Totaux nationaux bruts'!D283-'Totaux nationaux bruts'!D282))</f>
        <v>1061</v>
      </c>
      <c r="I283" s="20">
        <f>IF(ISBLANK('Totaux nationaux bruts'!E283),"",IF(ISBLANK('Totaux nationaux bruts'!E282),"",'Totaux nationaux bruts'!E283-'Totaux nationaux bruts'!E282))</f>
        <v>75</v>
      </c>
      <c r="J283" s="34">
        <v>339</v>
      </c>
      <c r="K283" s="20">
        <f>IF(ISBLANK('Totaux nationaux bruts'!F283),"",IF(ISBLANK('Totaux nationaux bruts'!F282),"",'Totaux nationaux bruts'!F283-'Totaux nationaux bruts'!F282))</f>
        <v>223</v>
      </c>
      <c r="L283" s="20">
        <f>IF(ISBLANK('Totaux nationaux bruts'!G283),"",IF(ISBLANK('Totaux nationaux bruts'!G282),"",'Totaux nationaux bruts'!G283-'Totaux nationaux bruts'!G282))</f>
        <v>6052</v>
      </c>
      <c r="M283" s="20">
        <f>IF(ISBLANK('Totaux nationaux bruts'!H283),"",IF(ISBLANK('Totaux nationaux bruts'!H282),"",'Totaux nationaux bruts'!H283-'Totaux nationaux bruts'!H282))</f>
        <v>0</v>
      </c>
      <c r="N283" s="10" t="str">
        <f t="shared" ref="N283:N327" si="8">TEXT(A283,"jj/mm/aaaa")&amp;","&amp;E283&amp;","&amp;F283&amp;","&amp;G283&amp;","&amp;H283&amp;","&amp;I283&amp;","&amp;J283&amp;","&amp;K283&amp;","&amp;L283&amp;","&amp;M283</f>
        <v>31/10/2020,35641,860,2274,1061,75,339,223,6052,0</v>
      </c>
    </row>
    <row r="284" spans="1:14" x14ac:dyDescent="0.25">
      <c r="A284" s="12">
        <v>44136</v>
      </c>
      <c r="B284" s="26">
        <v>65820</v>
      </c>
      <c r="C284" s="26">
        <v>13833</v>
      </c>
      <c r="D284" s="31">
        <f t="shared" si="6"/>
        <v>0.21016408386508659</v>
      </c>
      <c r="E284" s="20">
        <f>IF(ISBLANK('Totaux nationaux bruts'!B284),"",IF(ISBLANK('Totaux nationaux bruts'!B283),"",'Totaux nationaux bruts'!B284-'Totaux nationaux bruts'!B283))</f>
        <v>46290</v>
      </c>
      <c r="F284" s="20">
        <f>IF(ISBLANK('Totaux nationaux bruts'!C284),"",IF(ISBLANK('Totaux nationaux bruts'!C283),"",'Totaux nationaux bruts'!C284-'Totaux nationaux bruts'!C283))</f>
        <v>995</v>
      </c>
      <c r="G284" s="34">
        <v>1883</v>
      </c>
      <c r="H284" s="20">
        <f>IF(ISBLANK('Totaux nationaux bruts'!D284),"",IF(ISBLANK('Totaux nationaux bruts'!D283),"",'Totaux nationaux bruts'!D284-'Totaux nationaux bruts'!D283))</f>
        <v>633</v>
      </c>
      <c r="I284" s="20">
        <f>IF(ISBLANK('Totaux nationaux bruts'!E284),"",IF(ISBLANK('Totaux nationaux bruts'!E283),"",'Totaux nationaux bruts'!E284-'Totaux nationaux bruts'!E283))</f>
        <v>126</v>
      </c>
      <c r="J284" s="34">
        <v>289</v>
      </c>
      <c r="K284" s="20">
        <f>IF(ISBLANK('Totaux nationaux bruts'!F284),"",IF(ISBLANK('Totaux nationaux bruts'!F283),"",'Totaux nationaux bruts'!F284-'Totaux nationaux bruts'!F283))</f>
        <v>231</v>
      </c>
      <c r="L284" s="20">
        <f>IF(ISBLANK('Totaux nationaux bruts'!G284),"",IF(ISBLANK('Totaux nationaux bruts'!G283),"",'Totaux nationaux bruts'!G284-'Totaux nationaux bruts'!G283))</f>
        <v>0</v>
      </c>
      <c r="M284" s="20">
        <f>IF(ISBLANK('Totaux nationaux bruts'!H284),"",IF(ISBLANK('Totaux nationaux bruts'!H283),"",'Totaux nationaux bruts'!H284-'Totaux nationaux bruts'!H283))</f>
        <v>0</v>
      </c>
      <c r="N284" s="10" t="str">
        <f t="shared" si="8"/>
        <v>01/11/2020,46290,995,1883,633,126,289,231,0,0</v>
      </c>
    </row>
    <row r="285" spans="1:14" x14ac:dyDescent="0.25">
      <c r="A285" s="12">
        <v>44137</v>
      </c>
      <c r="B285" s="26">
        <v>627061</v>
      </c>
      <c r="C285" s="26">
        <v>139660</v>
      </c>
      <c r="D285" s="31">
        <f t="shared" si="6"/>
        <v>0.22272155340549005</v>
      </c>
      <c r="E285" s="20">
        <f>IF(ISBLANK('Totaux nationaux bruts'!B285),"",IF(ISBLANK('Totaux nationaux bruts'!B284),"",'Totaux nationaux bruts'!B285-'Totaux nationaux bruts'!B284))</f>
        <v>52518</v>
      </c>
      <c r="F285" s="20">
        <f>IF(ISBLANK('Totaux nationaux bruts'!C285),"",IF(ISBLANK('Totaux nationaux bruts'!C284),"",'Totaux nationaux bruts'!C285-'Totaux nationaux bruts'!C284))</f>
        <v>1112</v>
      </c>
      <c r="G285" s="34">
        <v>2547</v>
      </c>
      <c r="H285" s="20">
        <f>IF(ISBLANK('Totaux nationaux bruts'!D285),"",IF(ISBLANK('Totaux nationaux bruts'!D284),"",'Totaux nationaux bruts'!D285-'Totaux nationaux bruts'!D284))</f>
        <v>877</v>
      </c>
      <c r="I285" s="20">
        <f>IF(ISBLANK('Totaux nationaux bruts'!E285),"",IF(ISBLANK('Totaux nationaux bruts'!E284),"",'Totaux nationaux bruts'!E285-'Totaux nationaux bruts'!E284))</f>
        <v>152</v>
      </c>
      <c r="J285" s="34">
        <v>430</v>
      </c>
      <c r="K285" s="20">
        <f>IF(ISBLANK('Totaux nationaux bruts'!F285),"",IF(ISBLANK('Totaux nationaux bruts'!F284),"",'Totaux nationaux bruts'!F285-'Totaux nationaux bruts'!F284))</f>
        <v>416</v>
      </c>
      <c r="L285" s="20">
        <f>IF(ISBLANK('Totaux nationaux bruts'!G285),"",IF(ISBLANK('Totaux nationaux bruts'!G284),"",'Totaux nationaux bruts'!G285-'Totaux nationaux bruts'!G284))</f>
        <v>0</v>
      </c>
      <c r="M285" s="20">
        <f>IF(ISBLANK('Totaux nationaux bruts'!H285),"",IF(ISBLANK('Totaux nationaux bruts'!H284),"",'Totaux nationaux bruts'!H285-'Totaux nationaux bruts'!H284))</f>
        <v>0</v>
      </c>
      <c r="N285" s="10" t="str">
        <f t="shared" si="8"/>
        <v>02/11/2020,52518,1112,2547,877,152,430,416,0,0</v>
      </c>
    </row>
    <row r="286" spans="1:14" x14ac:dyDescent="0.25">
      <c r="A286" s="12">
        <v>44138</v>
      </c>
      <c r="B286" s="26">
        <v>545834</v>
      </c>
      <c r="C286" s="26">
        <v>117842</v>
      </c>
      <c r="D286" s="31">
        <f t="shared" si="6"/>
        <v>0.21589347677132609</v>
      </c>
      <c r="E286" s="20">
        <f>IF(ISBLANK('Totaux nationaux bruts'!B286),"",IF(ISBLANK('Totaux nationaux bruts'!B285),"",'Totaux nationaux bruts'!B286-'Totaux nationaux bruts'!B285))</f>
        <v>36330</v>
      </c>
      <c r="F286" s="20">
        <f>IF(ISBLANK('Totaux nationaux bruts'!C286),"",IF(ISBLANK('Totaux nationaux bruts'!C285),"",'Totaux nationaux bruts'!C286-'Totaux nationaux bruts'!C285))</f>
        <v>1122</v>
      </c>
      <c r="G286" s="34">
        <v>3311</v>
      </c>
      <c r="H286" s="20">
        <f>IF(ISBLANK('Totaux nationaux bruts'!D286),"",IF(ISBLANK('Totaux nationaux bruts'!D285),"",'Totaux nationaux bruts'!D286-'Totaux nationaux bruts'!D285))</f>
        <v>1610</v>
      </c>
      <c r="I286" s="20">
        <f>IF(ISBLANK('Totaux nationaux bruts'!E286),"",IF(ISBLANK('Totaux nationaux bruts'!E285),"",'Totaux nationaux bruts'!E286-'Totaux nationaux bruts'!E285))</f>
        <v>148</v>
      </c>
      <c r="J286" s="34">
        <v>469</v>
      </c>
      <c r="K286" s="20">
        <f>IF(ISBLANK('Totaux nationaux bruts'!F286),"",IF(ISBLANK('Totaux nationaux bruts'!F285),"",'Totaux nationaux bruts'!F286-'Totaux nationaux bruts'!F285))</f>
        <v>426</v>
      </c>
      <c r="L286" s="20">
        <f>IF(ISBLANK('Totaux nationaux bruts'!G286),"",IF(ISBLANK('Totaux nationaux bruts'!G285),"",'Totaux nationaux bruts'!G286-'Totaux nationaux bruts'!G285))</f>
        <v>5609</v>
      </c>
      <c r="M286" s="20">
        <f>IF(ISBLANK('Totaux nationaux bruts'!H286),"",IF(ISBLANK('Totaux nationaux bruts'!H285),"",'Totaux nationaux bruts'!H286-'Totaux nationaux bruts'!H285))</f>
        <v>428</v>
      </c>
      <c r="N286" s="10" t="str">
        <f t="shared" si="8"/>
        <v>03/11/2020,36330,1122,3311,1610,148,469,426,5609,428</v>
      </c>
    </row>
    <row r="287" spans="1:14" x14ac:dyDescent="0.25">
      <c r="A287" s="12">
        <v>44139</v>
      </c>
      <c r="B287" s="26">
        <v>496541</v>
      </c>
      <c r="C287" s="26">
        <v>99921</v>
      </c>
      <c r="D287" s="31"/>
      <c r="E287" s="20">
        <f>IF(ISBLANK('Totaux nationaux bruts'!B287),"",IF(ISBLANK('Totaux nationaux bruts'!B286),"",'Totaux nationaux bruts'!B287-'Totaux nationaux bruts'!B286))</f>
        <v>40558</v>
      </c>
      <c r="F287" s="20">
        <f>IF(ISBLANK('Totaux nationaux bruts'!C287),"",IF(ISBLANK('Totaux nationaux bruts'!C286),"",'Totaux nationaux bruts'!C287-'Totaux nationaux bruts'!C286))</f>
        <v>1269</v>
      </c>
      <c r="G287" s="34">
        <v>3681</v>
      </c>
      <c r="H287" s="20">
        <f>IF(ISBLANK('Totaux nationaux bruts'!D287),"",IF(ISBLANK('Totaux nationaux bruts'!D286),"",'Totaux nationaux bruts'!D287-'Totaux nationaux bruts'!D286))</f>
        <v>1948</v>
      </c>
      <c r="I287" s="20">
        <f>IF(ISBLANK('Totaux nationaux bruts'!E287),"",IF(ISBLANK('Totaux nationaux bruts'!E286),"",'Totaux nationaux bruts'!E287-'Totaux nationaux bruts'!E286))</f>
        <v>211</v>
      </c>
      <c r="J287" s="34">
        <v>540</v>
      </c>
      <c r="K287" s="20">
        <f>IF(ISBLANK('Totaux nationaux bruts'!F287),"",IF(ISBLANK('Totaux nationaux bruts'!F286),"",'Totaux nationaux bruts'!F287-'Totaux nationaux bruts'!F286))</f>
        <v>385</v>
      </c>
      <c r="L287" s="20">
        <f>IF(ISBLANK('Totaux nationaux bruts'!G287),"",IF(ISBLANK('Totaux nationaux bruts'!G286),"",'Totaux nationaux bruts'!G287-'Totaux nationaux bruts'!G286))</f>
        <v>0</v>
      </c>
      <c r="M287" s="20">
        <f>IF(ISBLANK('Totaux nationaux bruts'!H287),"",IF(ISBLANK('Totaux nationaux bruts'!H286),"",'Totaux nationaux bruts'!H287-'Totaux nationaux bruts'!H286))</f>
        <v>0</v>
      </c>
      <c r="N287" s="10" t="str">
        <f t="shared" si="8"/>
        <v>04/11/2020,40558,1269,3681,1948,211,540,385,0,0</v>
      </c>
    </row>
    <row r="288" spans="1:14" x14ac:dyDescent="0.25">
      <c r="A288" s="12">
        <v>44140</v>
      </c>
      <c r="B288" s="26">
        <v>505650</v>
      </c>
      <c r="C288" s="26">
        <v>93426</v>
      </c>
      <c r="D288" s="31"/>
      <c r="E288" s="20">
        <f>IF(ISBLANK('Totaux nationaux bruts'!B288),"",IF(ISBLANK('Totaux nationaux bruts'!B287),"",'Totaux nationaux bruts'!B288-'Totaux nationaux bruts'!B287))</f>
        <v>58046</v>
      </c>
      <c r="F288" s="20">
        <f>IF(ISBLANK('Totaux nationaux bruts'!C288),"",IF(ISBLANK('Totaux nationaux bruts'!C287),"",'Totaux nationaux bruts'!C288-'Totaux nationaux bruts'!C287))</f>
        <v>892</v>
      </c>
      <c r="G288" s="34">
        <v>2989</v>
      </c>
      <c r="H288" s="20">
        <f>IF(ISBLANK('Totaux nationaux bruts'!D288),"",IF(ISBLANK('Totaux nationaux bruts'!D287),"",'Totaux nationaux bruts'!D288-'Totaux nationaux bruts'!D287))</f>
        <v>1616</v>
      </c>
      <c r="I288" s="20">
        <f>IF(ISBLANK('Totaux nationaux bruts'!E288),"",IF(ISBLANK('Totaux nationaux bruts'!E287),"",'Totaux nationaux bruts'!E288-'Totaux nationaux bruts'!E287))</f>
        <v>141</v>
      </c>
      <c r="J288" s="34">
        <v>447</v>
      </c>
      <c r="K288" s="20">
        <f>IF(ISBLANK('Totaux nationaux bruts'!F288),"",IF(ISBLANK('Totaux nationaux bruts'!F287),"",'Totaux nationaux bruts'!F288-'Totaux nationaux bruts'!F287))</f>
        <v>363</v>
      </c>
      <c r="L288" s="20">
        <f>IF(ISBLANK('Totaux nationaux bruts'!G288),"",IF(ISBLANK('Totaux nationaux bruts'!G287),"",'Totaux nationaux bruts'!G288-'Totaux nationaux bruts'!G287))</f>
        <v>0</v>
      </c>
      <c r="M288" s="20">
        <f>IF(ISBLANK('Totaux nationaux bruts'!H288),"",IF(ISBLANK('Totaux nationaux bruts'!H287),"",'Totaux nationaux bruts'!H288-'Totaux nationaux bruts'!H287))</f>
        <v>0</v>
      </c>
      <c r="N288" s="10" t="str">
        <f t="shared" si="8"/>
        <v>05/11/2020,58046,892,2989,1616,141,447,363,0,0</v>
      </c>
    </row>
    <row r="289" spans="1:14" x14ac:dyDescent="0.25">
      <c r="A289" s="12">
        <v>44141</v>
      </c>
      <c r="B289" s="26">
        <v>519946</v>
      </c>
      <c r="C289" s="26">
        <v>89476</v>
      </c>
      <c r="D289" s="31"/>
      <c r="E289" s="20">
        <f>IF(ISBLANK('Totaux nationaux bruts'!B289),"",IF(ISBLANK('Totaux nationaux bruts'!B288),"",'Totaux nationaux bruts'!B289-'Totaux nationaux bruts'!B288))</f>
        <v>60486</v>
      </c>
      <c r="F289" s="20">
        <f>IF(ISBLANK('Totaux nationaux bruts'!C289),"",IF(ISBLANK('Totaux nationaux bruts'!C288),"",'Totaux nationaux bruts'!C289-'Totaux nationaux bruts'!C288))</f>
        <v>552</v>
      </c>
      <c r="G289" s="34">
        <v>3140</v>
      </c>
      <c r="H289" s="20">
        <f>IF(ISBLANK('Totaux nationaux bruts'!D289),"",IF(ISBLANK('Totaux nationaux bruts'!D288),"",'Totaux nationaux bruts'!D289-'Totaux nationaux bruts'!D288))</f>
        <v>2051</v>
      </c>
      <c r="I289" s="20">
        <f>IF(ISBLANK('Totaux nationaux bruts'!E289),"",IF(ISBLANK('Totaux nationaux bruts'!E288),"",'Totaux nationaux bruts'!E289-'Totaux nationaux bruts'!E288))</f>
        <v>100</v>
      </c>
      <c r="J289" s="34">
        <v>434</v>
      </c>
      <c r="K289" s="20">
        <f>IF(ISBLANK('Totaux nationaux bruts'!F289),"",IF(ISBLANK('Totaux nationaux bruts'!F288),"",'Totaux nationaux bruts'!F289-'Totaux nationaux bruts'!F288))</f>
        <v>398</v>
      </c>
      <c r="L289" s="20">
        <f>IF(ISBLANK('Totaux nationaux bruts'!G289),"",IF(ISBLANK('Totaux nationaux bruts'!G288),"",'Totaux nationaux bruts'!G289-'Totaux nationaux bruts'!G288))</f>
        <v>6411</v>
      </c>
      <c r="M289" s="20">
        <f>IF(ISBLANK('Totaux nationaux bruts'!H289),"",IF(ISBLANK('Totaux nationaux bruts'!H288),"",'Totaux nationaux bruts'!H289-'Totaux nationaux bruts'!H288))</f>
        <v>430</v>
      </c>
      <c r="N289" s="10" t="str">
        <f t="shared" si="8"/>
        <v>06/11/2020,60486,552,3140,2051,100,434,398,6411,430</v>
      </c>
    </row>
    <row r="290" spans="1:14" x14ac:dyDescent="0.25">
      <c r="A290" s="12">
        <v>44142</v>
      </c>
      <c r="B290" s="26">
        <v>211614</v>
      </c>
      <c r="C290" s="26">
        <v>35529</v>
      </c>
      <c r="D290" s="31"/>
      <c r="E290" s="20">
        <f>IF(ISBLANK('Totaux nationaux bruts'!B290),"",IF(ISBLANK('Totaux nationaux bruts'!B289),"",'Totaux nationaux bruts'!B290-'Totaux nationaux bruts'!B289))</f>
        <v>86852</v>
      </c>
      <c r="F290" s="20">
        <f>IF(ISBLANK('Totaux nationaux bruts'!C290),"",IF(ISBLANK('Totaux nationaux bruts'!C289),"",'Totaux nationaux bruts'!C290-'Totaux nationaux bruts'!C289))</f>
        <v>466</v>
      </c>
      <c r="G290" s="34">
        <v>2458</v>
      </c>
      <c r="H290" s="20">
        <f>IF(ISBLANK('Totaux nationaux bruts'!D290),"",IF(ISBLANK('Totaux nationaux bruts'!D289),"",'Totaux nationaux bruts'!D290-'Totaux nationaux bruts'!D289))</f>
        <v>1640</v>
      </c>
      <c r="I290" s="20">
        <f>IF(ISBLANK('Totaux nationaux bruts'!E290),"",IF(ISBLANK('Totaux nationaux bruts'!E289),"",'Totaux nationaux bruts'!E290-'Totaux nationaux bruts'!E289))</f>
        <v>100</v>
      </c>
      <c r="J290" s="34">
        <v>394</v>
      </c>
      <c r="K290" s="20">
        <f>IF(ISBLANK('Totaux nationaux bruts'!F290),"",IF(ISBLANK('Totaux nationaux bruts'!F289),"",'Totaux nationaux bruts'!F290-'Totaux nationaux bruts'!F289))</f>
        <v>328</v>
      </c>
      <c r="L290" s="20">
        <f>IF(ISBLANK('Totaux nationaux bruts'!G290),"",IF(ISBLANK('Totaux nationaux bruts'!G289),"",'Totaux nationaux bruts'!G290-'Totaux nationaux bruts'!G289))</f>
        <v>0</v>
      </c>
      <c r="M290" s="20">
        <f>IF(ISBLANK('Totaux nationaux bruts'!H290),"",IF(ISBLANK('Totaux nationaux bruts'!H289),"",'Totaux nationaux bruts'!H290-'Totaux nationaux bruts'!H289))</f>
        <v>0</v>
      </c>
      <c r="N290" s="10" t="str">
        <f t="shared" si="8"/>
        <v>07/11/2020,86852,466,2458,1640,100,394,328,0,0</v>
      </c>
    </row>
    <row r="291" spans="1:14" x14ac:dyDescent="0.25">
      <c r="A291" s="12">
        <v>44143</v>
      </c>
      <c r="B291" s="26">
        <v>46908</v>
      </c>
      <c r="C291" s="26">
        <v>8646</v>
      </c>
      <c r="D291" s="31"/>
      <c r="E291" s="20">
        <f>IF(ISBLANK('Totaux nationaux bruts'!B291),"",IF(ISBLANK('Totaux nationaux bruts'!B290),"",'Totaux nationaux bruts'!B291-'Totaux nationaux bruts'!B290))</f>
        <v>38619</v>
      </c>
      <c r="F291" s="20">
        <f>IF(ISBLANK('Totaux nationaux bruts'!C291),"",IF(ISBLANK('Totaux nationaux bruts'!C290),"",'Totaux nationaux bruts'!C291-'Totaux nationaux bruts'!C290))</f>
        <v>822</v>
      </c>
      <c r="G291" s="34">
        <v>1814</v>
      </c>
      <c r="H291" s="20">
        <f>IF(ISBLANK('Totaux nationaux bruts'!D291),"",IF(ISBLANK('Totaux nationaux bruts'!D290),"",'Totaux nationaux bruts'!D291-'Totaux nationaux bruts'!D290))</f>
        <v>676</v>
      </c>
      <c r="I291" s="20">
        <f>IF(ISBLANK('Totaux nationaux bruts'!E291),"",IF(ISBLANK('Totaux nationaux bruts'!E290),"",'Totaux nationaux bruts'!E291-'Totaux nationaux bruts'!E290))</f>
        <v>118</v>
      </c>
      <c r="J291" s="34">
        <v>323</v>
      </c>
      <c r="K291" s="20">
        <f>IF(ISBLANK('Totaux nationaux bruts'!F291),"",IF(ISBLANK('Totaux nationaux bruts'!F290),"",'Totaux nationaux bruts'!F291-'Totaux nationaux bruts'!F290))</f>
        <v>270</v>
      </c>
      <c r="L291" s="20">
        <f>IF(ISBLANK('Totaux nationaux bruts'!G291),"",IF(ISBLANK('Totaux nationaux bruts'!G290),"",'Totaux nationaux bruts'!G291-'Totaux nationaux bruts'!G290))</f>
        <v>0</v>
      </c>
      <c r="M291" s="20">
        <f>IF(ISBLANK('Totaux nationaux bruts'!H291),"",IF(ISBLANK('Totaux nationaux bruts'!H290),"",'Totaux nationaux bruts'!H291-'Totaux nationaux bruts'!H290))</f>
        <v>0</v>
      </c>
      <c r="N291" s="10" t="str">
        <f t="shared" si="8"/>
        <v>08/11/2020,38619,822,1814,676,118,323,270,0,0</v>
      </c>
    </row>
    <row r="292" spans="1:14" x14ac:dyDescent="0.25">
      <c r="A292" s="12">
        <v>44144</v>
      </c>
      <c r="B292" s="26">
        <v>518334</v>
      </c>
      <c r="C292" s="26">
        <v>94496</v>
      </c>
      <c r="D292" s="31"/>
      <c r="E292" s="20">
        <f>IF(ISBLANK('Totaux nationaux bruts'!B292),"",IF(ISBLANK('Totaux nationaux bruts'!B291),"",'Totaux nationaux bruts'!B292-'Totaux nationaux bruts'!B291))</f>
        <v>20155</v>
      </c>
      <c r="F292" s="20">
        <f>IF(ISBLANK('Totaux nationaux bruts'!C292),"",IF(ISBLANK('Totaux nationaux bruts'!C291),"",'Totaux nationaux bruts'!C292-'Totaux nationaux bruts'!C291))</f>
        <v>882</v>
      </c>
      <c r="G292" s="34">
        <v>2670</v>
      </c>
      <c r="H292" s="20">
        <f>IF(ISBLANK('Totaux nationaux bruts'!D292),"",IF(ISBLANK('Totaux nationaux bruts'!D291),"",'Totaux nationaux bruts'!D292-'Totaux nationaux bruts'!D291))</f>
        <v>1121</v>
      </c>
      <c r="I292" s="20">
        <f>IF(ISBLANK('Totaux nationaux bruts'!E292),"",IF(ISBLANK('Totaux nationaux bruts'!E291),"",'Totaux nationaux bruts'!E292-'Totaux nationaux bruts'!E291))</f>
        <v>151</v>
      </c>
      <c r="J292" s="34">
        <v>484</v>
      </c>
      <c r="K292" s="20">
        <f>IF(ISBLANK('Totaux nationaux bruts'!F292),"",IF(ISBLANK('Totaux nationaux bruts'!F291),"",'Totaux nationaux bruts'!F292-'Totaux nationaux bruts'!F291))</f>
        <v>548</v>
      </c>
      <c r="L292" s="20">
        <f>IF(ISBLANK('Totaux nationaux bruts'!G292),"",IF(ISBLANK('Totaux nationaux bruts'!G291),"",'Totaux nationaux bruts'!G292-'Totaux nationaux bruts'!G291))</f>
        <v>0</v>
      </c>
      <c r="M292" s="20">
        <f>IF(ISBLANK('Totaux nationaux bruts'!H292),"",IF(ISBLANK('Totaux nationaux bruts'!H291),"",'Totaux nationaux bruts'!H292-'Totaux nationaux bruts'!H291))</f>
        <v>0</v>
      </c>
      <c r="N292" s="10" t="str">
        <f t="shared" si="8"/>
        <v>09/11/2020,20155,882,2670,1121,151,484,548,0,0</v>
      </c>
    </row>
    <row r="293" spans="1:14" x14ac:dyDescent="0.25">
      <c r="A293" s="12">
        <v>44145</v>
      </c>
      <c r="B293" s="26">
        <v>449061</v>
      </c>
      <c r="C293" s="26">
        <v>74091</v>
      </c>
      <c r="D293" s="31"/>
      <c r="E293" s="20">
        <f>IF(ISBLANK('Totaux nationaux bruts'!B293),"",IF(ISBLANK('Totaux nationaux bruts'!B292),"",'Totaux nationaux bruts'!B293-'Totaux nationaux bruts'!B292))</f>
        <v>22180</v>
      </c>
      <c r="F293" s="20">
        <f>IF(ISBLANK('Totaux nationaux bruts'!C293),"",IF(ISBLANK('Totaux nationaux bruts'!C292),"",'Totaux nationaux bruts'!C293-'Totaux nationaux bruts'!C292))</f>
        <v>380</v>
      </c>
      <c r="G293" s="34">
        <v>3169</v>
      </c>
      <c r="H293" s="20">
        <f>IF(ISBLANK('Totaux nationaux bruts'!D293),"",IF(ISBLANK('Totaux nationaux bruts'!D292),"",'Totaux nationaux bruts'!D293-'Totaux nationaux bruts'!D292))</f>
        <v>2185</v>
      </c>
      <c r="I293" s="20">
        <f>IF(ISBLANK('Totaux nationaux bruts'!E293),"",IF(ISBLANK('Totaux nationaux bruts'!E292),"",'Totaux nationaux bruts'!E293-'Totaux nationaux bruts'!E292))</f>
        <v>60</v>
      </c>
      <c r="J293" s="34">
        <v>473</v>
      </c>
      <c r="K293" s="20">
        <f>IF(ISBLANK('Totaux nationaux bruts'!F293),"",IF(ISBLANK('Totaux nationaux bruts'!F292),"",'Totaux nationaux bruts'!F293-'Totaux nationaux bruts'!F292))</f>
        <v>466</v>
      </c>
      <c r="L293" s="20">
        <f>IF(ISBLANK('Totaux nationaux bruts'!G293),"",IF(ISBLANK('Totaux nationaux bruts'!G292),"",'Totaux nationaux bruts'!G293-'Totaux nationaux bruts'!G292))</f>
        <v>7563</v>
      </c>
      <c r="M293" s="20">
        <f>IF(ISBLANK('Totaux nationaux bruts'!H293),"",IF(ISBLANK('Totaux nationaux bruts'!H292),"",'Totaux nationaux bruts'!H293-'Totaux nationaux bruts'!H292))</f>
        <v>754</v>
      </c>
      <c r="N293" s="10" t="str">
        <f t="shared" si="8"/>
        <v>10/11/2020,22180,380,3169,2185,60,473,466,7563,754</v>
      </c>
    </row>
    <row r="294" spans="1:14" x14ac:dyDescent="0.25">
      <c r="A294" s="12">
        <v>44146</v>
      </c>
      <c r="B294" s="26">
        <v>65518</v>
      </c>
      <c r="C294" s="26">
        <v>10579</v>
      </c>
      <c r="D294" s="31"/>
      <c r="E294" s="20">
        <f>IF(ISBLANK('Totaux nationaux bruts'!B294),"",IF(ISBLANK('Totaux nationaux bruts'!B293),"",'Totaux nationaux bruts'!B294-'Totaux nationaux bruts'!B293))</f>
        <v>35879</v>
      </c>
      <c r="F294" s="20">
        <f>IF(ISBLANK('Totaux nationaux bruts'!C294),"",IF(ISBLANK('Totaux nationaux bruts'!C293),"",'Totaux nationaux bruts'!C294-'Totaux nationaux bruts'!C293))</f>
        <v>441</v>
      </c>
      <c r="G294" s="34">
        <v>2588</v>
      </c>
      <c r="H294" s="20">
        <f>IF(ISBLANK('Totaux nationaux bruts'!D294),"",IF(ISBLANK('Totaux nationaux bruts'!D293),"",'Totaux nationaux bruts'!D294-'Totaux nationaux bruts'!D293))</f>
        <v>1776</v>
      </c>
      <c r="I294" s="20">
        <f>IF(ISBLANK('Totaux nationaux bruts'!E294),"",IF(ISBLANK('Totaux nationaux bruts'!E293),"",'Totaux nationaux bruts'!E294-'Totaux nationaux bruts'!E293))</f>
        <v>53</v>
      </c>
      <c r="J294" s="34">
        <v>351</v>
      </c>
      <c r="K294" s="20">
        <f>IF(ISBLANK('Totaux nationaux bruts'!F294),"",IF(ISBLANK('Totaux nationaux bruts'!F293),"",'Totaux nationaux bruts'!F294-'Totaux nationaux bruts'!F293))</f>
        <v>328</v>
      </c>
      <c r="L294" s="20">
        <f>IF(ISBLANK('Totaux nationaux bruts'!G294),"",IF(ISBLANK('Totaux nationaux bruts'!G293),"",'Totaux nationaux bruts'!G294-'Totaux nationaux bruts'!G293))</f>
        <v>0</v>
      </c>
      <c r="M294" s="20">
        <f>IF(ISBLANK('Totaux nationaux bruts'!H294),"",IF(ISBLANK('Totaux nationaux bruts'!H293),"",'Totaux nationaux bruts'!H294-'Totaux nationaux bruts'!H293))</f>
        <v>0</v>
      </c>
      <c r="N294" s="10" t="str">
        <f t="shared" si="8"/>
        <v>11/11/2020,35879,441,2588,1776,53,351,328,0,0</v>
      </c>
    </row>
    <row r="295" spans="1:14" x14ac:dyDescent="0.25">
      <c r="A295" s="12">
        <v>44147</v>
      </c>
      <c r="B295" s="26">
        <v>441288</v>
      </c>
      <c r="C295" s="26">
        <v>72327</v>
      </c>
      <c r="D295" s="31"/>
      <c r="E295" s="20">
        <f>IF(ISBLANK('Totaux nationaux bruts'!B295),"",IF(ISBLANK('Totaux nationaux bruts'!B294),"",'Totaux nationaux bruts'!B295-'Totaux nationaux bruts'!B294))</f>
        <v>33172</v>
      </c>
      <c r="F295" s="20">
        <f>IF(ISBLANK('Totaux nationaux bruts'!C295),"",IF(ISBLANK('Totaux nationaux bruts'!C294),"",'Totaux nationaux bruts'!C295-'Totaux nationaux bruts'!C294))</f>
        <v>737</v>
      </c>
      <c r="G295" s="34">
        <v>2366</v>
      </c>
      <c r="H295" s="20">
        <f>IF(ISBLANK('Totaux nationaux bruts'!D295),"",IF(ISBLANK('Totaux nationaux bruts'!D294),"",'Totaux nationaux bruts'!D295-'Totaux nationaux bruts'!D294))</f>
        <v>1258</v>
      </c>
      <c r="I295" s="20">
        <f>IF(ISBLANK('Totaux nationaux bruts'!E295),"",IF(ISBLANK('Totaux nationaux bruts'!E294),"",'Totaux nationaux bruts'!E295-'Totaux nationaux bruts'!E294))</f>
        <v>96</v>
      </c>
      <c r="J295" s="34">
        <v>386</v>
      </c>
      <c r="K295" s="20">
        <f>IF(ISBLANK('Totaux nationaux bruts'!F295),"",IF(ISBLANK('Totaux nationaux bruts'!F294),"",'Totaux nationaux bruts'!F295-'Totaux nationaux bruts'!F294))</f>
        <v>425</v>
      </c>
      <c r="L295" s="20">
        <f>IF(ISBLANK('Totaux nationaux bruts'!G295),"",IF(ISBLANK('Totaux nationaux bruts'!G294),"",'Totaux nationaux bruts'!G295-'Totaux nationaux bruts'!G294))</f>
        <v>0</v>
      </c>
      <c r="M295" s="20">
        <f>IF(ISBLANK('Totaux nationaux bruts'!H295),"",IF(ISBLANK('Totaux nationaux bruts'!H294),"",'Totaux nationaux bruts'!H295-'Totaux nationaux bruts'!H294))</f>
        <v>0</v>
      </c>
      <c r="N295" s="10" t="str">
        <f t="shared" si="8"/>
        <v>12/11/2020,33172,737,2366,1258,96,386,425,0,0</v>
      </c>
    </row>
    <row r="296" spans="1:14" x14ac:dyDescent="0.25">
      <c r="A296" s="12">
        <v>44148</v>
      </c>
      <c r="B296" s="26">
        <v>394540</v>
      </c>
      <c r="C296" s="26">
        <v>57171</v>
      </c>
      <c r="D296" s="31"/>
      <c r="E296" s="20">
        <f>IF(ISBLANK('Totaux nationaux bruts'!B296),"",IF(ISBLANK('Totaux nationaux bruts'!B295),"",'Totaux nationaux bruts'!B296-'Totaux nationaux bruts'!B295))</f>
        <v>23794</v>
      </c>
      <c r="F296" s="20">
        <f>IF(ISBLANK('Totaux nationaux bruts'!C296),"",IF(ISBLANK('Totaux nationaux bruts'!C295),"",'Totaux nationaux bruts'!C296-'Totaux nationaux bruts'!C295))</f>
        <v>24</v>
      </c>
      <c r="G296" s="34">
        <v>2830</v>
      </c>
      <c r="H296" s="20">
        <f>IF(ISBLANK('Totaux nationaux bruts'!D296),"",IF(ISBLANK('Totaux nationaux bruts'!D295),"",'Totaux nationaux bruts'!D296-'Totaux nationaux bruts'!D295))</f>
        <v>2201</v>
      </c>
      <c r="I296" s="20">
        <f>IF(ISBLANK('Totaux nationaux bruts'!E296),"",IF(ISBLANK('Totaux nationaux bruts'!E295),"",'Totaux nationaux bruts'!E296-'Totaux nationaux bruts'!E295))</f>
        <v>4</v>
      </c>
      <c r="J296" s="34">
        <v>471</v>
      </c>
      <c r="K296" s="20">
        <f>IF(ISBLANK('Totaux nationaux bruts'!F296),"",IF(ISBLANK('Totaux nationaux bruts'!F295),"",'Totaux nationaux bruts'!F296-'Totaux nationaux bruts'!F295))</f>
        <v>456</v>
      </c>
      <c r="L296" s="20">
        <f>IF(ISBLANK('Totaux nationaux bruts'!G296),"",IF(ISBLANK('Totaux nationaux bruts'!G295),"",'Totaux nationaux bruts'!G296-'Totaux nationaux bruts'!G295))</f>
        <v>6308</v>
      </c>
      <c r="M296" s="20">
        <f>IF(ISBLANK('Totaux nationaux bruts'!H296),"",IF(ISBLANK('Totaux nationaux bruts'!H295),"",'Totaux nationaux bruts'!H296-'Totaux nationaux bruts'!H295))</f>
        <v>476</v>
      </c>
      <c r="N296" s="10" t="str">
        <f t="shared" si="8"/>
        <v>13/11/2020,23794,24,2830,2201,4,471,456,6308,476</v>
      </c>
    </row>
    <row r="297" spans="1:14" x14ac:dyDescent="0.25">
      <c r="A297" s="12">
        <v>44149</v>
      </c>
      <c r="B297" s="26">
        <v>153476</v>
      </c>
      <c r="C297" s="26">
        <v>21446</v>
      </c>
      <c r="D297" s="31"/>
      <c r="E297" s="20">
        <f>IF(ISBLANK('Totaux nationaux bruts'!B297),"",IF(ISBLANK('Totaux nationaux bruts'!B296),"",'Totaux nationaux bruts'!B297-'Totaux nationaux bruts'!B296))</f>
        <v>32095</v>
      </c>
      <c r="F297" s="20">
        <f>IF(ISBLANK('Totaux nationaux bruts'!C297),"",IF(ISBLANK('Totaux nationaux bruts'!C296),"",'Totaux nationaux bruts'!C297-'Totaux nationaux bruts'!C296))</f>
        <v>-208</v>
      </c>
      <c r="G297" s="34">
        <v>2194</v>
      </c>
      <c r="H297" s="20">
        <f>IF(ISBLANK('Totaux nationaux bruts'!D297),"",IF(ISBLANK('Totaux nationaux bruts'!D296),"",'Totaux nationaux bruts'!D297-'Totaux nationaux bruts'!D296))</f>
        <v>1985</v>
      </c>
      <c r="I297" s="20">
        <f>IF(ISBLANK('Totaux nationaux bruts'!E297),"",IF(ISBLANK('Totaux nationaux bruts'!E296),"",'Totaux nationaux bruts'!E297-'Totaux nationaux bruts'!E296))</f>
        <v>-32</v>
      </c>
      <c r="J297" s="34">
        <v>326</v>
      </c>
      <c r="K297" s="20">
        <f>IF(ISBLANK('Totaux nationaux bruts'!F297),"",IF(ISBLANK('Totaux nationaux bruts'!F296),"",'Totaux nationaux bruts'!F297-'Totaux nationaux bruts'!F296))</f>
        <v>354</v>
      </c>
      <c r="L297" s="20">
        <f>IF(ISBLANK('Totaux nationaux bruts'!G297),"",IF(ISBLANK('Totaux nationaux bruts'!G296),"",'Totaux nationaux bruts'!G297-'Totaux nationaux bruts'!G296))</f>
        <v>0</v>
      </c>
      <c r="M297" s="20">
        <f>IF(ISBLANK('Totaux nationaux bruts'!H297),"",IF(ISBLANK('Totaux nationaux bruts'!H296),"",'Totaux nationaux bruts'!H297-'Totaux nationaux bruts'!H296))</f>
        <v>0</v>
      </c>
      <c r="N297" s="10" t="str">
        <f t="shared" si="8"/>
        <v>14/11/2020,32095,-208,2194,1985,-32,326,354,0,0</v>
      </c>
    </row>
    <row r="298" spans="1:14" x14ac:dyDescent="0.25">
      <c r="A298" s="12">
        <v>44150</v>
      </c>
      <c r="B298" s="26">
        <v>33230</v>
      </c>
      <c r="C298" s="26">
        <v>5231</v>
      </c>
      <c r="D298" s="31"/>
      <c r="E298" s="20">
        <f>IF(ISBLANK('Totaux nationaux bruts'!B298),"",IF(ISBLANK('Totaux nationaux bruts'!B297),"",'Totaux nationaux bruts'!B298-'Totaux nationaux bruts'!B297))</f>
        <v>27228</v>
      </c>
      <c r="F298" s="20">
        <f>IF(ISBLANK('Totaux nationaux bruts'!C298),"",IF(ISBLANK('Totaux nationaux bruts'!C297),"",'Totaux nationaux bruts'!C298-'Totaux nationaux bruts'!C297))</f>
        <v>582</v>
      </c>
      <c r="G298" s="34">
        <v>2194</v>
      </c>
      <c r="H298" s="20">
        <f>IF(ISBLANK('Totaux nationaux bruts'!D298),"",IF(ISBLANK('Totaux nationaux bruts'!D297),"",'Totaux nationaux bruts'!D298-'Totaux nationaux bruts'!D297))</f>
        <v>670</v>
      </c>
      <c r="I298" s="20">
        <f>IF(ISBLANK('Totaux nationaux bruts'!E298),"",IF(ISBLANK('Totaux nationaux bruts'!E297),"",'Totaux nationaux bruts'!E298-'Totaux nationaux bruts'!E297))</f>
        <v>25</v>
      </c>
      <c r="J298" s="34">
        <v>270</v>
      </c>
      <c r="K298" s="20">
        <f>IF(ISBLANK('Totaux nationaux bruts'!F298),"",IF(ISBLANK('Totaux nationaux bruts'!F297),"",'Totaux nationaux bruts'!F298-'Totaux nationaux bruts'!F297))</f>
        <v>302</v>
      </c>
      <c r="L298" s="20">
        <f>IF(ISBLANK('Totaux nationaux bruts'!G298),"",IF(ISBLANK('Totaux nationaux bruts'!G297),"",'Totaux nationaux bruts'!G298-'Totaux nationaux bruts'!G297))</f>
        <v>0</v>
      </c>
      <c r="M298" s="20">
        <f>IF(ISBLANK('Totaux nationaux bruts'!H298),"",IF(ISBLANK('Totaux nationaux bruts'!H297),"",'Totaux nationaux bruts'!H298-'Totaux nationaux bruts'!H297))</f>
        <v>0</v>
      </c>
      <c r="N298" s="10" t="str">
        <f t="shared" si="8"/>
        <v>15/11/2020,27228,582,2194,670,25,270,302,0,0</v>
      </c>
    </row>
    <row r="299" spans="1:14" x14ac:dyDescent="0.25">
      <c r="A299" s="12">
        <v>44151</v>
      </c>
      <c r="B299" s="26">
        <v>363727</v>
      </c>
      <c r="C299" s="26">
        <v>57037</v>
      </c>
      <c r="D299" s="31"/>
      <c r="E299" s="20">
        <f>IF(ISBLANK('Totaux nationaux bruts'!B299),"",IF(ISBLANK('Totaux nationaux bruts'!B298),"",'Totaux nationaux bruts'!B299-'Totaux nationaux bruts'!B298))</f>
        <v>9406</v>
      </c>
      <c r="F299" s="20">
        <f>IF(ISBLANK('Totaux nationaux bruts'!C299),"",IF(ISBLANK('Totaux nationaux bruts'!C298),"",'Totaux nationaux bruts'!C299-'Totaux nationaux bruts'!C298))</f>
        <v>416</v>
      </c>
      <c r="G299" s="34">
        <v>2064</v>
      </c>
      <c r="H299" s="20">
        <f>IF(ISBLANK('Totaux nationaux bruts'!D299),"",IF(ISBLANK('Totaux nationaux bruts'!D298),"",'Totaux nationaux bruts'!D299-'Totaux nationaux bruts'!D298))</f>
        <v>1070</v>
      </c>
      <c r="I299" s="20">
        <f>IF(ISBLANK('Totaux nationaux bruts'!E299),"",IF(ISBLANK('Totaux nationaux bruts'!E298),"",'Totaux nationaux bruts'!E299-'Totaux nationaux bruts'!E298))</f>
        <v>23</v>
      </c>
      <c r="J299" s="34">
        <v>366</v>
      </c>
      <c r="K299" s="20">
        <f>IF(ISBLANK('Totaux nationaux bruts'!F299),"",IF(ISBLANK('Totaux nationaux bruts'!F298),"",'Totaux nationaux bruts'!F299-'Totaux nationaux bruts'!F298))</f>
        <v>506</v>
      </c>
      <c r="L299" s="20">
        <f>IF(ISBLANK('Totaux nationaux bruts'!G299),"",IF(ISBLANK('Totaux nationaux bruts'!G298),"",'Totaux nationaux bruts'!G299-'Totaux nationaux bruts'!G298))</f>
        <v>0</v>
      </c>
      <c r="M299" s="20">
        <f>IF(ISBLANK('Totaux nationaux bruts'!H299),"",IF(ISBLANK('Totaux nationaux bruts'!H298),"",'Totaux nationaux bruts'!H299-'Totaux nationaux bruts'!H298))</f>
        <v>0</v>
      </c>
      <c r="N299" s="10" t="str">
        <f t="shared" si="8"/>
        <v>16/11/2020,9406,416,2064,1070,23,366,506,0,0</v>
      </c>
    </row>
    <row r="300" spans="1:14" x14ac:dyDescent="0.25">
      <c r="A300" s="12">
        <v>44152</v>
      </c>
      <c r="B300" s="26">
        <v>290915</v>
      </c>
      <c r="C300" s="26">
        <v>40400</v>
      </c>
      <c r="D300" s="31"/>
      <c r="E300" s="20">
        <f>IF(ISBLANK('Totaux nationaux bruts'!B300),"",IF(ISBLANK('Totaux nationaux bruts'!B299),"",'Totaux nationaux bruts'!B300-'Totaux nationaux bruts'!B299))</f>
        <v>45522</v>
      </c>
      <c r="F300" s="20">
        <f>IF(ISBLANK('Totaux nationaux bruts'!C300),"",IF(ISBLANK('Totaux nationaux bruts'!C299),"",'Totaux nationaux bruts'!C300-'Totaux nationaux bruts'!C299))</f>
        <v>-327</v>
      </c>
      <c r="G300" s="34">
        <v>2505</v>
      </c>
      <c r="H300" s="20">
        <f>IF(ISBLANK('Totaux nationaux bruts'!D300),"",IF(ISBLANK('Totaux nationaux bruts'!D299),"",'Totaux nationaux bruts'!D300-'Totaux nationaux bruts'!D299))</f>
        <v>2272</v>
      </c>
      <c r="I300" s="20">
        <f>IF(ISBLANK('Totaux nationaux bruts'!E300),"",IF(ISBLANK('Totaux nationaux bruts'!E299),"",'Totaux nationaux bruts'!E300-'Totaux nationaux bruts'!E299))</f>
        <v>-65</v>
      </c>
      <c r="J300" s="34">
        <v>382</v>
      </c>
      <c r="K300" s="20">
        <f>IF(ISBLANK('Totaux nationaux bruts'!F300),"",IF(ISBLANK('Totaux nationaux bruts'!F299),"",'Totaux nationaux bruts'!F300-'Totaux nationaux bruts'!F299))</f>
        <v>428</v>
      </c>
      <c r="L300" s="20">
        <f>IF(ISBLANK('Totaux nationaux bruts'!G300),"",IF(ISBLANK('Totaux nationaux bruts'!G299),"",'Totaux nationaux bruts'!G300-'Totaux nationaux bruts'!G299))</f>
        <v>7242</v>
      </c>
      <c r="M300" s="20">
        <f>IF(ISBLANK('Totaux nationaux bruts'!H300),"",IF(ISBLANK('Totaux nationaux bruts'!H299),"",'Totaux nationaux bruts'!H300-'Totaux nationaux bruts'!H299))</f>
        <v>791</v>
      </c>
      <c r="N300" s="10" t="str">
        <f t="shared" si="8"/>
        <v>17/11/2020,45522,-327,2505,2272,-65,382,428,7242,791</v>
      </c>
    </row>
    <row r="301" spans="1:14" x14ac:dyDescent="0.25">
      <c r="A301" s="12">
        <v>44153</v>
      </c>
      <c r="B301" s="26">
        <v>245324</v>
      </c>
      <c r="C301" s="26">
        <v>32053</v>
      </c>
      <c r="D301" s="31"/>
      <c r="E301" s="20">
        <f>IF(ISBLANK('Totaux nationaux bruts'!B301),"",IF(ISBLANK('Totaux nationaux bruts'!B300),"",'Totaux nationaux bruts'!B301-'Totaux nationaux bruts'!B300))</f>
        <v>28383</v>
      </c>
      <c r="F301" s="20">
        <f>IF(ISBLANK('Totaux nationaux bruts'!C301),"",IF(ISBLANK('Totaux nationaux bruts'!C300),"",'Totaux nationaux bruts'!C301-'Totaux nationaux bruts'!C300))</f>
        <v>-328</v>
      </c>
      <c r="G301" s="34">
        <v>2428</v>
      </c>
      <c r="H301" s="20">
        <f>IF(ISBLANK('Totaux nationaux bruts'!D301),"",IF(ISBLANK('Totaux nationaux bruts'!D300),"",'Totaux nationaux bruts'!D301-'Totaux nationaux bruts'!D300))</f>
        <v>2239</v>
      </c>
      <c r="I301" s="20">
        <f>IF(ISBLANK('Totaux nationaux bruts'!E301),"",IF(ISBLANK('Totaux nationaux bruts'!E300),"",'Totaux nationaux bruts'!E301-'Totaux nationaux bruts'!E300))</f>
        <v>-79</v>
      </c>
      <c r="J301" s="34">
        <v>357</v>
      </c>
      <c r="K301" s="20">
        <f>IF(ISBLANK('Totaux nationaux bruts'!F301),"",IF(ISBLANK('Totaux nationaux bruts'!F300),"",'Totaux nationaux bruts'!F301-'Totaux nationaux bruts'!F300))</f>
        <v>425</v>
      </c>
      <c r="L301" s="20">
        <f>IF(ISBLANK('Totaux nationaux bruts'!G301),"",IF(ISBLANK('Totaux nationaux bruts'!G300),"",'Totaux nationaux bruts'!G301-'Totaux nationaux bruts'!G300))</f>
        <v>0</v>
      </c>
      <c r="M301" s="20">
        <f>IF(ISBLANK('Totaux nationaux bruts'!H301),"",IF(ISBLANK('Totaux nationaux bruts'!H300),"",'Totaux nationaux bruts'!H301-'Totaux nationaux bruts'!H300))</f>
        <v>0</v>
      </c>
      <c r="N301" s="10" t="str">
        <f t="shared" si="8"/>
        <v>18/11/2020,28383,-328,2428,2239,-79,357,425,0,0</v>
      </c>
    </row>
    <row r="302" spans="1:14" x14ac:dyDescent="0.25">
      <c r="A302" s="12">
        <v>44154</v>
      </c>
      <c r="B302" s="26">
        <v>247327</v>
      </c>
      <c r="C302" s="26">
        <v>30762</v>
      </c>
      <c r="D302" s="31"/>
      <c r="E302" s="20">
        <f>IF(ISBLANK('Totaux nationaux bruts'!B302),"",IF(ISBLANK('Totaux nationaux bruts'!B301),"",'Totaux nationaux bruts'!B302-'Totaux nationaux bruts'!B301))</f>
        <v>21150</v>
      </c>
      <c r="F302" s="20">
        <f>IF(ISBLANK('Totaux nationaux bruts'!C302),"",IF(ISBLANK('Totaux nationaux bruts'!C301),"",'Totaux nationaux bruts'!C302-'Totaux nationaux bruts'!C301))</f>
        <v>-497</v>
      </c>
      <c r="G302" s="34">
        <v>2213</v>
      </c>
      <c r="H302" s="20">
        <f>IF(ISBLANK('Totaux nationaux bruts'!D302),"",IF(ISBLANK('Totaux nationaux bruts'!D301),"",'Totaux nationaux bruts'!D302-'Totaux nationaux bruts'!D301))</f>
        <v>2178</v>
      </c>
      <c r="I302" s="20">
        <f>IF(ISBLANK('Totaux nationaux bruts'!E302),"",IF(ISBLANK('Totaux nationaux bruts'!E301),"",'Totaux nationaux bruts'!E302-'Totaux nationaux bruts'!E301))</f>
        <v>-122</v>
      </c>
      <c r="J302" s="34">
        <v>311</v>
      </c>
      <c r="K302" s="20">
        <f>IF(ISBLANK('Totaux nationaux bruts'!F302),"",IF(ISBLANK('Totaux nationaux bruts'!F301),"",'Totaux nationaux bruts'!F302-'Totaux nationaux bruts'!F301))</f>
        <v>429</v>
      </c>
      <c r="L302" s="20">
        <f>IF(ISBLANK('Totaux nationaux bruts'!G302),"",IF(ISBLANK('Totaux nationaux bruts'!G301),"",'Totaux nationaux bruts'!G302-'Totaux nationaux bruts'!G301))</f>
        <v>0</v>
      </c>
      <c r="M302" s="20">
        <f>IF(ISBLANK('Totaux nationaux bruts'!H302),"",IF(ISBLANK('Totaux nationaux bruts'!H301),"",'Totaux nationaux bruts'!H302-'Totaux nationaux bruts'!H301))</f>
        <v>0</v>
      </c>
      <c r="N302" s="10" t="str">
        <f t="shared" si="8"/>
        <v>19/11/2020,21150,-497,2213,2178,-122,311,429,0,0</v>
      </c>
    </row>
    <row r="303" spans="1:14" x14ac:dyDescent="0.25">
      <c r="A303" s="12">
        <v>44155</v>
      </c>
      <c r="B303" s="26">
        <v>268014</v>
      </c>
      <c r="C303" s="26">
        <v>28738</v>
      </c>
      <c r="D303" s="31"/>
      <c r="E303" s="20">
        <f>IF(ISBLANK('Totaux nationaux bruts'!B303),"",IF(ISBLANK('Totaux nationaux bruts'!B302),"",'Totaux nationaux bruts'!B303-'Totaux nationaux bruts'!B302))</f>
        <v>22882</v>
      </c>
      <c r="F303" s="20">
        <f>IF(ISBLANK('Totaux nationaux bruts'!C303),"",IF(ISBLANK('Totaux nationaux bruts'!C302),"",'Totaux nationaux bruts'!C303-'Totaux nationaux bruts'!C302))</f>
        <v>-439</v>
      </c>
      <c r="G303" s="34">
        <v>1962</v>
      </c>
      <c r="H303" s="20">
        <f>IF(ISBLANK('Totaux nationaux bruts'!D303),"",IF(ISBLANK('Totaux nationaux bruts'!D302),"",'Totaux nationaux bruts'!D303-'Totaux nationaux bruts'!D302))</f>
        <v>1952</v>
      </c>
      <c r="I303" s="20">
        <f>IF(ISBLANK('Totaux nationaux bruts'!E303),"",IF(ISBLANK('Totaux nationaux bruts'!E302),"",'Totaux nationaux bruts'!E303-'Totaux nationaux bruts'!E302))</f>
        <v>-71</v>
      </c>
      <c r="J303" s="34">
        <v>263</v>
      </c>
      <c r="K303" s="20">
        <f>IF(ISBLANK('Totaux nationaux bruts'!F303),"",IF(ISBLANK('Totaux nationaux bruts'!F302),"",'Totaux nationaux bruts'!F303-'Totaux nationaux bruts'!F302))</f>
        <v>381</v>
      </c>
      <c r="L303" s="20">
        <f>IF(ISBLANK('Totaux nationaux bruts'!G303),"",IF(ISBLANK('Totaux nationaux bruts'!G302),"",'Totaux nationaux bruts'!G303-'Totaux nationaux bruts'!G302))</f>
        <v>5978</v>
      </c>
      <c r="M303" s="20">
        <f>IF(ISBLANK('Totaux nationaux bruts'!H303),"",IF(ISBLANK('Totaux nationaux bruts'!H302),"",'Totaux nationaux bruts'!H303-'Totaux nationaux bruts'!H302))</f>
        <v>757</v>
      </c>
      <c r="N303" s="10" t="str">
        <f t="shared" si="8"/>
        <v>20/11/2020,22882,-439,1962,1952,-71,263,381,5978,757</v>
      </c>
    </row>
    <row r="304" spans="1:14" x14ac:dyDescent="0.25">
      <c r="A304" s="12">
        <v>44156</v>
      </c>
      <c r="B304" s="26">
        <v>112825</v>
      </c>
      <c r="C304" s="26">
        <v>11504</v>
      </c>
      <c r="D304" s="31"/>
      <c r="E304" s="20">
        <f>IF(ISBLANK('Totaux nationaux bruts'!B304),"",IF(ISBLANK('Totaux nationaux bruts'!B303),"",'Totaux nationaux bruts'!B304-'Totaux nationaux bruts'!B303))</f>
        <v>17881</v>
      </c>
      <c r="F304" s="20">
        <f>IF(ISBLANK('Totaux nationaux bruts'!C304),"",IF(ISBLANK('Totaux nationaux bruts'!C303),"",'Totaux nationaux bruts'!C304-'Totaux nationaux bruts'!C303))</f>
        <v>-709</v>
      </c>
      <c r="G304" s="34">
        <v>1509</v>
      </c>
      <c r="H304" s="20">
        <f>IF(ISBLANK('Totaux nationaux bruts'!D304),"",IF(ISBLANK('Totaux nationaux bruts'!D303),"",'Totaux nationaux bruts'!D304-'Totaux nationaux bruts'!D303))</f>
        <v>1656</v>
      </c>
      <c r="I304" s="20">
        <f>IF(ISBLANK('Totaux nationaux bruts'!E304),"",IF(ISBLANK('Totaux nationaux bruts'!E303),"",'Totaux nationaux bruts'!E304-'Totaux nationaux bruts'!E303))</f>
        <v>-73</v>
      </c>
      <c r="J304" s="34">
        <v>219</v>
      </c>
      <c r="K304" s="20">
        <f>IF(ISBLANK('Totaux nationaux bruts'!F304),"",IF(ISBLANK('Totaux nationaux bruts'!F303),"",'Totaux nationaux bruts'!F304-'Totaux nationaux bruts'!F303))</f>
        <v>253</v>
      </c>
      <c r="L304" s="20">
        <f>IF(ISBLANK('Totaux nationaux bruts'!G304),"",IF(ISBLANK('Totaux nationaux bruts'!G303),"",'Totaux nationaux bruts'!G304-'Totaux nationaux bruts'!G303))</f>
        <v>0</v>
      </c>
      <c r="M304" s="20">
        <f>IF(ISBLANK('Totaux nationaux bruts'!H304),"",IF(ISBLANK('Totaux nationaux bruts'!H303),"",'Totaux nationaux bruts'!H304-'Totaux nationaux bruts'!H303))</f>
        <v>0</v>
      </c>
      <c r="N304" s="10" t="str">
        <f t="shared" si="8"/>
        <v>21/11/2020,17881,-709,1509,1656,-73,219,253,0,0</v>
      </c>
    </row>
    <row r="305" spans="1:14" x14ac:dyDescent="0.25">
      <c r="A305" s="12">
        <v>44157</v>
      </c>
      <c r="B305" s="26">
        <v>26163</v>
      </c>
      <c r="C305" s="26">
        <v>3088</v>
      </c>
      <c r="D305" s="31"/>
      <c r="E305" s="20">
        <f>IF(ISBLANK('Totaux nationaux bruts'!B305),"",IF(ISBLANK('Totaux nationaux bruts'!B304),"",'Totaux nationaux bruts'!B305-'Totaux nationaux bruts'!B304))</f>
        <v>13157</v>
      </c>
      <c r="F305" s="20">
        <f>IF(ISBLANK('Totaux nationaux bruts'!C305),"",IF(ISBLANK('Totaux nationaux bruts'!C304),"",'Totaux nationaux bruts'!C305-'Totaux nationaux bruts'!C304))</f>
        <v>357</v>
      </c>
      <c r="G305" s="34">
        <v>904</v>
      </c>
      <c r="H305" s="20">
        <f>IF(ISBLANK('Totaux nationaux bruts'!D305),"",IF(ISBLANK('Totaux nationaux bruts'!D304),"",'Totaux nationaux bruts'!D305-'Totaux nationaux bruts'!D304))</f>
        <v>504</v>
      </c>
      <c r="I305" s="20">
        <f>IF(ISBLANK('Totaux nationaux bruts'!E305),"",IF(ISBLANK('Totaux nationaux bruts'!E304),"",'Totaux nationaux bruts'!E305-'Totaux nationaux bruts'!E304))</f>
        <v>0</v>
      </c>
      <c r="J305" s="34">
        <v>171</v>
      </c>
      <c r="K305" s="20">
        <f>IF(ISBLANK('Totaux nationaux bruts'!F305),"",IF(ISBLANK('Totaux nationaux bruts'!F304),"",'Totaux nationaux bruts'!F305-'Totaux nationaux bruts'!F304))</f>
        <v>214</v>
      </c>
      <c r="L305" s="20">
        <f>IF(ISBLANK('Totaux nationaux bruts'!G305),"",IF(ISBLANK('Totaux nationaux bruts'!G304),"",'Totaux nationaux bruts'!G305-'Totaux nationaux bruts'!G304))</f>
        <v>0</v>
      </c>
      <c r="M305" s="20">
        <f>IF(ISBLANK('Totaux nationaux bruts'!H305),"",IF(ISBLANK('Totaux nationaux bruts'!H304),"",'Totaux nationaux bruts'!H305-'Totaux nationaux bruts'!H304))</f>
        <v>0</v>
      </c>
      <c r="N305" t="str">
        <f t="shared" si="8"/>
        <v>22/11/2020,13157,357,904,504,0,171,214,0,0</v>
      </c>
    </row>
    <row r="306" spans="1:14" x14ac:dyDescent="0.25">
      <c r="A306" s="12">
        <v>44158</v>
      </c>
      <c r="B306" s="26">
        <v>259772</v>
      </c>
      <c r="C306" s="26">
        <v>31074</v>
      </c>
      <c r="D306" s="31"/>
      <c r="E306" s="20">
        <f>IF(ISBLANK('Totaux nationaux bruts'!B306),"",IF(ISBLANK('Totaux nationaux bruts'!B305),"",'Totaux nationaux bruts'!B306-'Totaux nationaux bruts'!B305))</f>
        <v>4452</v>
      </c>
      <c r="F306" s="20">
        <f>IF(ISBLANK('Totaux nationaux bruts'!C306),"",IF(ISBLANK('Totaux nationaux bruts'!C305),"",'Totaux nationaux bruts'!C306-'Totaux nationaux bruts'!C305))</f>
        <v>-73</v>
      </c>
      <c r="G306" s="34">
        <v>1377</v>
      </c>
      <c r="H306" s="20">
        <f>IF(ISBLANK('Totaux nationaux bruts'!D306),"",IF(ISBLANK('Totaux nationaux bruts'!D305),"",'Totaux nationaux bruts'!D306-'Totaux nationaux bruts'!D305))</f>
        <v>911</v>
      </c>
      <c r="I306" s="20">
        <f>IF(ISBLANK('Totaux nationaux bruts'!E306),"",IF(ISBLANK('Totaux nationaux bruts'!E305),"",'Totaux nationaux bruts'!E306-'Totaux nationaux bruts'!E305))</f>
        <v>-55</v>
      </c>
      <c r="J306" s="34">
        <v>243</v>
      </c>
      <c r="K306" s="20">
        <f>IF(ISBLANK('Totaux nationaux bruts'!F306),"",IF(ISBLANK('Totaux nationaux bruts'!F305),"",'Totaux nationaux bruts'!F306-'Totaux nationaux bruts'!F305))</f>
        <v>500</v>
      </c>
      <c r="L306" s="20">
        <f>IF(ISBLANK('Totaux nationaux bruts'!G306),"",IF(ISBLANK('Totaux nationaux bruts'!G305),"",'Totaux nationaux bruts'!G306-'Totaux nationaux bruts'!G305))</f>
        <v>0</v>
      </c>
      <c r="M306" s="20">
        <f>IF(ISBLANK('Totaux nationaux bruts'!H306),"",IF(ISBLANK('Totaux nationaux bruts'!H305),"",'Totaux nationaux bruts'!H306-'Totaux nationaux bruts'!H305))</f>
        <v>0</v>
      </c>
      <c r="N306" t="str">
        <f t="shared" si="8"/>
        <v>23/11/2020,4452,-73,1377,911,-55,243,500,0,0</v>
      </c>
    </row>
    <row r="307" spans="1:14" x14ac:dyDescent="0.25">
      <c r="A307" s="12">
        <v>44159</v>
      </c>
      <c r="B307" s="26">
        <v>207882</v>
      </c>
      <c r="C307" s="26">
        <v>23569</v>
      </c>
      <c r="D307" s="31"/>
      <c r="E307" s="20">
        <f>IF(ISBLANK('Totaux nationaux bruts'!B307),"",IF(ISBLANK('Totaux nationaux bruts'!B306),"",'Totaux nationaux bruts'!B307-'Totaux nationaux bruts'!B306))</f>
        <v>9155</v>
      </c>
      <c r="F307" s="20">
        <f>IF(ISBLANK('Totaux nationaux bruts'!C307),"",IF(ISBLANK('Totaux nationaux bruts'!C306),"",'Totaux nationaux bruts'!C307-'Totaux nationaux bruts'!C306))</f>
        <v>-859</v>
      </c>
      <c r="G307" s="34">
        <v>1781</v>
      </c>
      <c r="H307" s="20">
        <f>IF(ISBLANK('Totaux nationaux bruts'!D307),"",IF(ISBLANK('Totaux nationaux bruts'!D306),"",'Totaux nationaux bruts'!D307-'Totaux nationaux bruts'!D306))</f>
        <v>2087</v>
      </c>
      <c r="I307" s="20">
        <f>IF(ISBLANK('Totaux nationaux bruts'!E307),"",IF(ISBLANK('Totaux nationaux bruts'!E306),"",'Totaux nationaux bruts'!E307-'Totaux nationaux bruts'!E306))</f>
        <v>-165</v>
      </c>
      <c r="J307" s="34">
        <v>269</v>
      </c>
      <c r="K307" s="20">
        <f>IF(ISBLANK('Totaux nationaux bruts'!F307),"",IF(ISBLANK('Totaux nationaux bruts'!F306),"",'Totaux nationaux bruts'!F307-'Totaux nationaux bruts'!F306))</f>
        <v>454</v>
      </c>
      <c r="L307" s="20">
        <f>IF(ISBLANK('Totaux nationaux bruts'!G307),"",IF(ISBLANK('Totaux nationaux bruts'!G306),"",'Totaux nationaux bruts'!G307-'Totaux nationaux bruts'!G306))</f>
        <v>4620</v>
      </c>
      <c r="M307" s="20">
        <f>IF(ISBLANK('Totaux nationaux bruts'!H307),"",IF(ISBLANK('Totaux nationaux bruts'!H306),"",'Totaux nationaux bruts'!H307-'Totaux nationaux bruts'!H306))</f>
        <v>551</v>
      </c>
      <c r="N307" t="str">
        <f t="shared" si="8"/>
        <v>24/11/2020,9155,-859,1781,2087,-165,269,454,4620,551</v>
      </c>
    </row>
    <row r="308" spans="1:14" x14ac:dyDescent="0.25">
      <c r="A308" s="12">
        <v>44160</v>
      </c>
      <c r="B308" s="26">
        <v>188765</v>
      </c>
      <c r="C308" s="26">
        <v>21352</v>
      </c>
      <c r="D308" s="31"/>
      <c r="E308" s="20">
        <f>IF(ISBLANK('Totaux nationaux bruts'!B308),"",IF(ISBLANK('Totaux nationaux bruts'!B307),"",'Totaux nationaux bruts'!B308-'Totaux nationaux bruts'!B307))</f>
        <v>16282</v>
      </c>
      <c r="F308" s="20">
        <f>IF(ISBLANK('Totaux nationaux bruts'!C308),"",IF(ISBLANK('Totaux nationaux bruts'!C307),"",'Totaux nationaux bruts'!C308-'Totaux nationaux bruts'!C307))</f>
        <v>-650</v>
      </c>
      <c r="G308" s="34">
        <v>1674</v>
      </c>
      <c r="H308" s="20">
        <f>IF(ISBLANK('Totaux nationaux bruts'!D308),"",IF(ISBLANK('Totaux nationaux bruts'!D307),"",'Totaux nationaux bruts'!D308-'Totaux nationaux bruts'!D307))</f>
        <v>1873</v>
      </c>
      <c r="I308" s="20">
        <f>IF(ISBLANK('Totaux nationaux bruts'!E308),"",IF(ISBLANK('Totaux nationaux bruts'!E307),"",'Totaux nationaux bruts'!E308-'Totaux nationaux bruts'!E307))</f>
        <v>-141</v>
      </c>
      <c r="J308" s="34">
        <v>257</v>
      </c>
      <c r="K308" s="20">
        <f>IF(ISBLANK('Totaux nationaux bruts'!F308),"",IF(ISBLANK('Totaux nationaux bruts'!F307),"",'Totaux nationaux bruts'!F308-'Totaux nationaux bruts'!F307))</f>
        <v>381</v>
      </c>
      <c r="L308" s="20">
        <f>IF(ISBLANK('Totaux nationaux bruts'!G308),"",IF(ISBLANK('Totaux nationaux bruts'!G307),"",'Totaux nationaux bruts'!G308-'Totaux nationaux bruts'!G307))</f>
        <v>0</v>
      </c>
      <c r="M308" s="20">
        <f>IF(ISBLANK('Totaux nationaux bruts'!H308),"",IF(ISBLANK('Totaux nationaux bruts'!H307),"",'Totaux nationaux bruts'!H308-'Totaux nationaux bruts'!H307))</f>
        <v>0</v>
      </c>
      <c r="N308" t="str">
        <f t="shared" si="8"/>
        <v>25/11/2020,16282,-650,1674,1873,-141,257,381,0,0</v>
      </c>
    </row>
    <row r="309" spans="1:14" x14ac:dyDescent="0.25">
      <c r="A309" s="12">
        <v>44161</v>
      </c>
      <c r="B309" s="26">
        <v>193487</v>
      </c>
      <c r="C309" s="26">
        <v>21079</v>
      </c>
      <c r="D309" s="31"/>
      <c r="E309" s="20">
        <f>IF(ISBLANK('Totaux nationaux bruts'!B309),"",IF(ISBLANK('Totaux nationaux bruts'!B308),"",'Totaux nationaux bruts'!B309-'Totaux nationaux bruts'!B308))</f>
        <v>13563</v>
      </c>
      <c r="F309" s="20">
        <f>IF(ISBLANK('Totaux nationaux bruts'!C309),"",IF(ISBLANK('Totaux nationaux bruts'!C308),"",'Totaux nationaux bruts'!C309-'Totaux nationaux bruts'!C308))</f>
        <v>-662</v>
      </c>
      <c r="G309" s="34">
        <v>1459</v>
      </c>
      <c r="H309" s="20">
        <f>IF(ISBLANK('Totaux nationaux bruts'!D309),"",IF(ISBLANK('Totaux nationaux bruts'!D308),"",'Totaux nationaux bruts'!D309-'Totaux nationaux bruts'!D308))</f>
        <v>1684</v>
      </c>
      <c r="I309" s="20">
        <f>IF(ISBLANK('Totaux nationaux bruts'!E309),"",IF(ISBLANK('Totaux nationaux bruts'!E308),"",'Totaux nationaux bruts'!E309-'Totaux nationaux bruts'!E308))</f>
        <v>-130</v>
      </c>
      <c r="J309" s="34">
        <v>192</v>
      </c>
      <c r="K309" s="20">
        <f>IF(ISBLANK('Totaux nationaux bruts'!F309),"",IF(ISBLANK('Totaux nationaux bruts'!F308),"",'Totaux nationaux bruts'!F309-'Totaux nationaux bruts'!F308))</f>
        <v>339</v>
      </c>
      <c r="L309" s="20">
        <f>IF(ISBLANK('Totaux nationaux bruts'!G309),"",IF(ISBLANK('Totaux nationaux bruts'!G308),"",'Totaux nationaux bruts'!G309-'Totaux nationaux bruts'!G308))</f>
        <v>0</v>
      </c>
      <c r="M309" s="20">
        <f>IF(ISBLANK('Totaux nationaux bruts'!H309),"",IF(ISBLANK('Totaux nationaux bruts'!H308),"",'Totaux nationaux bruts'!H309-'Totaux nationaux bruts'!H308))</f>
        <v>0</v>
      </c>
      <c r="N309" s="10" t="str">
        <f t="shared" si="8"/>
        <v>26/11/2020,13563,-662,1459,1684,-130,192,339,0,0</v>
      </c>
    </row>
    <row r="310" spans="1:14" x14ac:dyDescent="0.25">
      <c r="A310" s="12">
        <v>44162</v>
      </c>
      <c r="B310" s="26">
        <v>221375</v>
      </c>
      <c r="C310" s="26">
        <v>20869</v>
      </c>
      <c r="D310" s="31"/>
      <c r="E310" s="20">
        <f>IF(ISBLANK('Totaux nationaux bruts'!B310),"",IF(ISBLANK('Totaux nationaux bruts'!B309),"",'Totaux nationaux bruts'!B310-'Totaux nationaux bruts'!B309))</f>
        <v>12459</v>
      </c>
      <c r="F310" s="20">
        <f>IF(ISBLANK('Totaux nationaux bruts'!C310),"",IF(ISBLANK('Totaux nationaux bruts'!C309),"",'Totaux nationaux bruts'!C310-'Totaux nationaux bruts'!C309))</f>
        <v>-662</v>
      </c>
      <c r="G310" s="34">
        <v>1468</v>
      </c>
      <c r="H310" s="20">
        <f>IF(ISBLANK('Totaux nationaux bruts'!D310),"",IF(ISBLANK('Totaux nationaux bruts'!D309),"",'Totaux nationaux bruts'!D310-'Totaux nationaux bruts'!D309))</f>
        <v>1679</v>
      </c>
      <c r="I310" s="20">
        <f>IF(ISBLANK('Totaux nationaux bruts'!E310),"",IF(ISBLANK('Totaux nationaux bruts'!E309),"",'Totaux nationaux bruts'!E310-'Totaux nationaux bruts'!E309))</f>
        <v>-135</v>
      </c>
      <c r="J310" s="34">
        <v>206</v>
      </c>
      <c r="K310" s="20">
        <f>IF(ISBLANK('Totaux nationaux bruts'!F310),"",IF(ISBLANK('Totaux nationaux bruts'!F309),"",'Totaux nationaux bruts'!F310-'Totaux nationaux bruts'!F309))</f>
        <v>393</v>
      </c>
      <c r="L310" s="20">
        <f>IF(ISBLANK('Totaux nationaux bruts'!G310),"",IF(ISBLANK('Totaux nationaux bruts'!G309),"",'Totaux nationaux bruts'!G310-'Totaux nationaux bruts'!G309))</f>
        <v>4160</v>
      </c>
      <c r="M310" s="20">
        <f>IF(ISBLANK('Totaux nationaux bruts'!H310),"",IF(ISBLANK('Totaux nationaux bruts'!H309),"",'Totaux nationaux bruts'!H310-'Totaux nationaux bruts'!H309))</f>
        <v>564</v>
      </c>
      <c r="N310" s="10" t="str">
        <f t="shared" si="8"/>
        <v>27/11/2020,12459,-662,1468,1679,-135,206,393,4160,564</v>
      </c>
    </row>
    <row r="311" spans="1:14" x14ac:dyDescent="0.25">
      <c r="A311" s="12">
        <v>44163</v>
      </c>
      <c r="B311" s="26">
        <v>99919</v>
      </c>
      <c r="C311" s="26">
        <v>9278</v>
      </c>
      <c r="D311" s="31"/>
      <c r="E311" s="20">
        <f>IF(ISBLANK('Totaux nationaux bruts'!B311),"",IF(ISBLANK('Totaux nationaux bruts'!B310),"",'Totaux nationaux bruts'!B311-'Totaux nationaux bruts'!B310))</f>
        <v>12580</v>
      </c>
      <c r="F311" s="20">
        <f>IF(ISBLANK('Totaux nationaux bruts'!C311),"",IF(ISBLANK('Totaux nationaux bruts'!C310),"",'Totaux nationaux bruts'!C311-'Totaux nationaux bruts'!C310))</f>
        <v>-480</v>
      </c>
      <c r="G311" s="34">
        <v>973</v>
      </c>
      <c r="H311" s="20">
        <f>IF(ISBLANK('Totaux nationaux bruts'!D311),"",IF(ISBLANK('Totaux nationaux bruts'!D310),"",'Totaux nationaux bruts'!D311-'Totaux nationaux bruts'!D310))</f>
        <v>1222</v>
      </c>
      <c r="I311" s="20">
        <f>IF(ISBLANK('Totaux nationaux bruts'!E311),"",IF(ISBLANK('Totaux nationaux bruts'!E310),"",'Totaux nationaux bruts'!E311-'Totaux nationaux bruts'!E310))</f>
        <v>-106</v>
      </c>
      <c r="J311" s="34">
        <v>122</v>
      </c>
      <c r="K311" s="20">
        <f>IF(ISBLANK('Totaux nationaux bruts'!F311),"",IF(ISBLANK('Totaux nationaux bruts'!F310),"",'Totaux nationaux bruts'!F311-'Totaux nationaux bruts'!F310))</f>
        <v>213</v>
      </c>
      <c r="L311" s="20">
        <f>IF(ISBLANK('Totaux nationaux bruts'!G311),"",IF(ISBLANK('Totaux nationaux bruts'!G310),"",'Totaux nationaux bruts'!G311-'Totaux nationaux bruts'!G310))</f>
        <v>0</v>
      </c>
      <c r="M311" s="20">
        <f>IF(ISBLANK('Totaux nationaux bruts'!H311),"",IF(ISBLANK('Totaux nationaux bruts'!H310),"",'Totaux nationaux bruts'!H311-'Totaux nationaux bruts'!H310))</f>
        <v>0</v>
      </c>
      <c r="N311" s="10" t="str">
        <f t="shared" si="8"/>
        <v>28/11/2020,12580,-480,973,1222,-106,122,213,0,0</v>
      </c>
    </row>
    <row r="312" spans="1:14" x14ac:dyDescent="0.25">
      <c r="A312" s="12">
        <v>44164</v>
      </c>
      <c r="B312" s="26">
        <v>23325</v>
      </c>
      <c r="C312" s="26">
        <v>2481</v>
      </c>
      <c r="D312" s="31"/>
      <c r="E312" s="20">
        <f>IF(ISBLANK('Totaux nationaux bruts'!B312),"",IF(ISBLANK('Totaux nationaux bruts'!B311),"",'Totaux nationaux bruts'!B312-'Totaux nationaux bruts'!B311))</f>
        <v>9784</v>
      </c>
      <c r="F312" s="20">
        <f>IF(ISBLANK('Totaux nationaux bruts'!C312),"",IF(ISBLANK('Totaux nationaux bruts'!C311),"",'Totaux nationaux bruts'!C312-'Totaux nationaux bruts'!C311))</f>
        <v>145</v>
      </c>
      <c r="G312" s="34">
        <v>650</v>
      </c>
      <c r="H312" s="20">
        <f>IF(ISBLANK('Totaux nationaux bruts'!D312),"",IF(ISBLANK('Totaux nationaux bruts'!D311),"",'Totaux nationaux bruts'!D312-'Totaux nationaux bruts'!D311))</f>
        <v>290</v>
      </c>
      <c r="I312" s="20">
        <f>IF(ISBLANK('Totaux nationaux bruts'!E312),"",IF(ISBLANK('Totaux nationaux bruts'!E311),"",'Totaux nationaux bruts'!E312-'Totaux nationaux bruts'!E311))</f>
        <v>-21</v>
      </c>
      <c r="J312" s="34">
        <v>102</v>
      </c>
      <c r="K312" s="20">
        <f>IF(ISBLANK('Totaux nationaux bruts'!F312),"",IF(ISBLANK('Totaux nationaux bruts'!F311),"",'Totaux nationaux bruts'!F312-'Totaux nationaux bruts'!F311))</f>
        <v>198</v>
      </c>
      <c r="L312" s="20">
        <f>IF(ISBLANK('Totaux nationaux bruts'!G312),"",IF(ISBLANK('Totaux nationaux bruts'!G311),"",'Totaux nationaux bruts'!G312-'Totaux nationaux bruts'!G311))</f>
        <v>0</v>
      </c>
      <c r="M312" s="20">
        <f>IF(ISBLANK('Totaux nationaux bruts'!H312),"",IF(ISBLANK('Totaux nationaux bruts'!H311),"",'Totaux nationaux bruts'!H312-'Totaux nationaux bruts'!H311))</f>
        <v>0</v>
      </c>
      <c r="N312" s="10" t="str">
        <f t="shared" si="8"/>
        <v>29/11/2020,9784,145,650,290,-21,102,198,0,0</v>
      </c>
    </row>
    <row r="313" spans="1:14" x14ac:dyDescent="0.25">
      <c r="A313" s="12">
        <v>44165</v>
      </c>
      <c r="B313" s="26">
        <v>223546</v>
      </c>
      <c r="C313" s="26">
        <v>26205</v>
      </c>
      <c r="D313" s="31"/>
      <c r="E313" s="20">
        <f>IF(ISBLANK('Totaux nationaux bruts'!B313),"",IF(ISBLANK('Totaux nationaux bruts'!B312),"",'Totaux nationaux bruts'!B313-'Totaux nationaux bruts'!B312))</f>
        <v>4005</v>
      </c>
      <c r="F313" s="20">
        <f>IF(ISBLANK('Totaux nationaux bruts'!C313),"",IF(ISBLANK('Totaux nationaux bruts'!C312),"",'Totaux nationaux bruts'!C313-'Totaux nationaux bruts'!C312))</f>
        <v>-55</v>
      </c>
      <c r="G313" s="34">
        <v>1251</v>
      </c>
      <c r="H313" s="20">
        <f>IF(ISBLANK('Totaux nationaux bruts'!D313),"",IF(ISBLANK('Totaux nationaux bruts'!D312),"",'Totaux nationaux bruts'!D313-'Totaux nationaux bruts'!D312))</f>
        <v>854</v>
      </c>
      <c r="I313" s="20">
        <f>IF(ISBLANK('Totaux nationaux bruts'!E313),"",IF(ISBLANK('Totaux nationaux bruts'!E312),"",'Totaux nationaux bruts'!E313-'Totaux nationaux bruts'!E312))</f>
        <v>-5</v>
      </c>
      <c r="J313" s="34">
        <v>196</v>
      </c>
      <c r="K313" s="20">
        <f>IF(ISBLANK('Totaux nationaux bruts'!F313),"",IF(ISBLANK('Totaux nationaux bruts'!F312),"",'Totaux nationaux bruts'!F313-'Totaux nationaux bruts'!F312))</f>
        <v>406</v>
      </c>
      <c r="L313" s="20">
        <f>IF(ISBLANK('Totaux nationaux bruts'!G313),"",IF(ISBLANK('Totaux nationaux bruts'!G312),"",'Totaux nationaux bruts'!G313-'Totaux nationaux bruts'!G312))</f>
        <v>0</v>
      </c>
      <c r="M313" s="20">
        <f>IF(ISBLANK('Totaux nationaux bruts'!H313),"",IF(ISBLANK('Totaux nationaux bruts'!H312),"",'Totaux nationaux bruts'!H313-'Totaux nationaux bruts'!H312))</f>
        <v>0</v>
      </c>
      <c r="N313" s="10" t="str">
        <f t="shared" si="8"/>
        <v>30/11/2020,4005,-55,1251,854,-5,196,406,0,0</v>
      </c>
    </row>
    <row r="314" spans="1:14" x14ac:dyDescent="0.25">
      <c r="A314" s="12">
        <v>44166</v>
      </c>
      <c r="B314" s="26">
        <v>183999</v>
      </c>
      <c r="C314" s="26">
        <v>20400</v>
      </c>
      <c r="D314" s="31"/>
      <c r="E314" s="20">
        <f>IF(ISBLANK('Totaux nationaux bruts'!B314),"",IF(ISBLANK('Totaux nationaux bruts'!B313),"",'Totaux nationaux bruts'!B314-'Totaux nationaux bruts'!B313))</f>
        <v>8083</v>
      </c>
      <c r="F314" s="20">
        <f>IF(ISBLANK('Totaux nationaux bruts'!C314),"",IF(ISBLANK('Totaux nationaux bruts'!C313),"",'Totaux nationaux bruts'!C314-'Totaux nationaux bruts'!C313))</f>
        <v>-619</v>
      </c>
      <c r="G314" s="34">
        <v>1672</v>
      </c>
      <c r="H314" s="20">
        <f>IF(ISBLANK('Totaux nationaux bruts'!D314),"",IF(ISBLANK('Totaux nationaux bruts'!D313),"",'Totaux nationaux bruts'!D314-'Totaux nationaux bruts'!D313))</f>
        <v>1748</v>
      </c>
      <c r="I314" s="20">
        <f>IF(ISBLANK('Totaux nationaux bruts'!E314),"",IF(ISBLANK('Totaux nationaux bruts'!E313),"",'Totaux nationaux bruts'!E314-'Totaux nationaux bruts'!E313))</f>
        <v>-146</v>
      </c>
      <c r="J314" s="34">
        <v>234</v>
      </c>
      <c r="K314" s="20">
        <f>IF(ISBLANK('Totaux nationaux bruts'!F314),"",IF(ISBLANK('Totaux nationaux bruts'!F313),"",'Totaux nationaux bruts'!F314-'Totaux nationaux bruts'!F313))</f>
        <v>363</v>
      </c>
      <c r="L314" s="20">
        <f>IF(ISBLANK('Totaux nationaux bruts'!G314),"",IF(ISBLANK('Totaux nationaux bruts'!G313),"",'Totaux nationaux bruts'!G314-'Totaux nationaux bruts'!G313))</f>
        <v>3476</v>
      </c>
      <c r="M314" s="20">
        <f>IF(ISBLANK('Totaux nationaux bruts'!H314),"",IF(ISBLANK('Totaux nationaux bruts'!H313),"",'Totaux nationaux bruts'!H314-'Totaux nationaux bruts'!H313))</f>
        <v>412</v>
      </c>
      <c r="N314" s="10" t="str">
        <f t="shared" si="8"/>
        <v>01/12/2020,8083,-619,1672,1748,-146,234,363,3476,412</v>
      </c>
    </row>
    <row r="315" spans="1:14" x14ac:dyDescent="0.25">
      <c r="A315" s="12">
        <v>44167</v>
      </c>
      <c r="B315" s="26">
        <v>163977</v>
      </c>
      <c r="C315" s="26">
        <v>18808</v>
      </c>
      <c r="D315" s="31"/>
      <c r="E315" s="20">
        <f>IF(ISBLANK('Totaux nationaux bruts'!B315),"",IF(ISBLANK('Totaux nationaux bruts'!B314),"",'Totaux nationaux bruts'!B315-'Totaux nationaux bruts'!B314))</f>
        <v>14064</v>
      </c>
      <c r="F315" s="20">
        <f>IF(ISBLANK('Totaux nationaux bruts'!C315),"",IF(ISBLANK('Totaux nationaux bruts'!C314),"",'Totaux nationaux bruts'!C315-'Totaux nationaux bruts'!C314))</f>
        <v>-626</v>
      </c>
      <c r="G315" s="34">
        <v>1252</v>
      </c>
      <c r="H315" s="20">
        <f>IF(ISBLANK('Totaux nationaux bruts'!D315),"",IF(ISBLANK('Totaux nationaux bruts'!D314),"",'Totaux nationaux bruts'!D315-'Totaux nationaux bruts'!D314))</f>
        <v>1534</v>
      </c>
      <c r="I315" s="20">
        <f>IF(ISBLANK('Totaux nationaux bruts'!E315),"",IF(ISBLANK('Totaux nationaux bruts'!E314),"",'Totaux nationaux bruts'!E315-'Totaux nationaux bruts'!E314))</f>
        <v>-117</v>
      </c>
      <c r="J315" s="34">
        <v>160</v>
      </c>
      <c r="K315" s="20">
        <f>IF(ISBLANK('Totaux nationaux bruts'!F315),"",IF(ISBLANK('Totaux nationaux bruts'!F314),"",'Totaux nationaux bruts'!F315-'Totaux nationaux bruts'!F314))</f>
        <v>310</v>
      </c>
      <c r="L315" s="20">
        <f>IF(ISBLANK('Totaux nationaux bruts'!G315),"",IF(ISBLANK('Totaux nationaux bruts'!G314),"",'Totaux nationaux bruts'!G315-'Totaux nationaux bruts'!G314))</f>
        <v>0</v>
      </c>
      <c r="M315" s="20">
        <f>IF(ISBLANK('Totaux nationaux bruts'!H315),"",IF(ISBLANK('Totaux nationaux bruts'!H314),"",'Totaux nationaux bruts'!H315-'Totaux nationaux bruts'!H314))</f>
        <v>0</v>
      </c>
      <c r="N315" s="10" t="str">
        <f t="shared" si="8"/>
        <v>02/12/2020,14064,-626,1252,1534,-117,160,310,0,0</v>
      </c>
    </row>
    <row r="316" spans="1:14" x14ac:dyDescent="0.25">
      <c r="A316" s="12">
        <v>44168</v>
      </c>
      <c r="B316" s="26">
        <v>173939</v>
      </c>
      <c r="C316" s="26">
        <v>19128</v>
      </c>
      <c r="D316" s="31"/>
      <c r="E316" s="20">
        <f>IF(ISBLANK('Totaux nationaux bruts'!B316),"",IF(ISBLANK('Totaux nationaux bruts'!B315),"",'Totaux nationaux bruts'!B316-'Totaux nationaux bruts'!B315))</f>
        <v>12696</v>
      </c>
      <c r="F316" s="20">
        <f>IF(ISBLANK('Totaux nationaux bruts'!C316),"",IF(ISBLANK('Totaux nationaux bruts'!C315),"",'Totaux nationaux bruts'!C316-'Totaux nationaux bruts'!C315))</f>
        <v>-310</v>
      </c>
      <c r="G316" s="34">
        <v>1448</v>
      </c>
      <c r="H316" s="20">
        <f>IF(ISBLANK('Totaux nationaux bruts'!D316),"",IF(ISBLANK('Totaux nationaux bruts'!D315),"",'Totaux nationaux bruts'!D316-'Totaux nationaux bruts'!D315))</f>
        <v>1377</v>
      </c>
      <c r="I316" s="20">
        <f>IF(ISBLANK('Totaux nationaux bruts'!E316),"",IF(ISBLANK('Totaux nationaux bruts'!E315),"",'Totaux nationaux bruts'!E316-'Totaux nationaux bruts'!E315))</f>
        <v>-63</v>
      </c>
      <c r="J316" s="34">
        <v>184</v>
      </c>
      <c r="K316" s="20">
        <f>IF(ISBLANK('Totaux nationaux bruts'!F316),"",IF(ISBLANK('Totaux nationaux bruts'!F315),"",'Totaux nationaux bruts'!F316-'Totaux nationaux bruts'!F315))</f>
        <v>324</v>
      </c>
      <c r="L316" s="20">
        <f>IF(ISBLANK('Totaux nationaux bruts'!G316),"",IF(ISBLANK('Totaux nationaux bruts'!G315),"",'Totaux nationaux bruts'!G316-'Totaux nationaux bruts'!G315))</f>
        <v>0</v>
      </c>
      <c r="M316" s="20">
        <f>IF(ISBLANK('Totaux nationaux bruts'!H316),"",IF(ISBLANK('Totaux nationaux bruts'!H315),"",'Totaux nationaux bruts'!H316-'Totaux nationaux bruts'!H315))</f>
        <v>0</v>
      </c>
      <c r="N316" s="10" t="str">
        <f t="shared" si="8"/>
        <v>03/12/2020,12696,-310,1448,1377,-63,184,324,0,0</v>
      </c>
    </row>
    <row r="317" spans="1:14" x14ac:dyDescent="0.25">
      <c r="A317" s="12">
        <v>44169</v>
      </c>
      <c r="B317" s="26"/>
      <c r="C317" s="26"/>
      <c r="D317" s="31"/>
      <c r="E317" s="20">
        <f>IF(ISBLANK('Totaux nationaux bruts'!B317),"",IF(ISBLANK('Totaux nationaux bruts'!B316),"",'Totaux nationaux bruts'!B317-'Totaux nationaux bruts'!B316))</f>
        <v>11221</v>
      </c>
      <c r="F317" s="20">
        <f>IF(ISBLANK('Totaux nationaux bruts'!C317),"",IF(ISBLANK('Totaux nationaux bruts'!C316),"",'Totaux nationaux bruts'!C317-'Totaux nationaux bruts'!C316))</f>
        <v>-392</v>
      </c>
      <c r="G317" s="34">
        <v>1399</v>
      </c>
      <c r="H317" s="20">
        <f>IF(ISBLANK('Totaux nationaux bruts'!D317),"",IF(ISBLANK('Totaux nationaux bruts'!D316),"",'Totaux nationaux bruts'!D317-'Totaux nationaux bruts'!D316))</f>
        <v>1412</v>
      </c>
      <c r="I317" s="20">
        <f>IF(ISBLANK('Totaux nationaux bruts'!E317),"",IF(ISBLANK('Totaux nationaux bruts'!E316),"",'Totaux nationaux bruts'!E317-'Totaux nationaux bruts'!E316))</f>
        <v>-132</v>
      </c>
      <c r="J317" s="34">
        <v>163</v>
      </c>
      <c r="K317" s="20">
        <f>IF(ISBLANK('Totaux nationaux bruts'!F317),"",IF(ISBLANK('Totaux nationaux bruts'!F316),"",'Totaux nationaux bruts'!F317-'Totaux nationaux bruts'!F316))</f>
        <v>282</v>
      </c>
      <c r="L317" s="20">
        <f>IF(ISBLANK('Totaux nationaux bruts'!G317),"",IF(ISBLANK('Totaux nationaux bruts'!G316),"",'Totaux nationaux bruts'!G317-'Totaux nationaux bruts'!G316))</f>
        <v>0</v>
      </c>
      <c r="M317" s="20">
        <f>IF(ISBLANK('Totaux nationaux bruts'!H317),"",IF(ISBLANK('Totaux nationaux bruts'!H316),"",'Totaux nationaux bruts'!H317-'Totaux nationaux bruts'!H316))</f>
        <v>345</v>
      </c>
      <c r="N317" s="10" t="str">
        <f t="shared" si="8"/>
        <v>04/12/2020,11221,-392,1399,1412,-132,163,282,0,345</v>
      </c>
    </row>
    <row r="318" spans="1:14" x14ac:dyDescent="0.25">
      <c r="A318" s="12">
        <v>44170</v>
      </c>
      <c r="B318" s="26"/>
      <c r="C318" s="26"/>
      <c r="D318" s="31"/>
      <c r="E318" s="20">
        <f>IF(ISBLANK('Totaux nationaux bruts'!B318),"",IF(ISBLANK('Totaux nationaux bruts'!B317),"",'Totaux nationaux bruts'!B318-'Totaux nationaux bruts'!B317))</f>
        <v>12923</v>
      </c>
      <c r="F318" s="20">
        <f>IF(ISBLANK('Totaux nationaux bruts'!C318),"",IF(ISBLANK('Totaux nationaux bruts'!C317),"",'Totaux nationaux bruts'!C318-'Totaux nationaux bruts'!C317))</f>
        <v>-241</v>
      </c>
      <c r="G318" s="34">
        <v>1017</v>
      </c>
      <c r="H318" s="20">
        <f>IF(ISBLANK('Totaux nationaux bruts'!D318),"",IF(ISBLANK('Totaux nationaux bruts'!D317),"",'Totaux nationaux bruts'!D318-'Totaux nationaux bruts'!D317))</f>
        <v>1006</v>
      </c>
      <c r="I318" s="20">
        <f>IF(ISBLANK('Totaux nationaux bruts'!E318),"",IF(ISBLANK('Totaux nationaux bruts'!E317),"",'Totaux nationaux bruts'!E318-'Totaux nationaux bruts'!E317))</f>
        <v>-63</v>
      </c>
      <c r="J318" s="34">
        <v>125</v>
      </c>
      <c r="K318" s="20">
        <f>IF(ISBLANK('Totaux nationaux bruts'!F318),"",IF(ISBLANK('Totaux nationaux bruts'!F317),"",'Totaux nationaux bruts'!F318-'Totaux nationaux bruts'!F317))</f>
        <v>214</v>
      </c>
      <c r="L318" s="20">
        <f>IF(ISBLANK('Totaux nationaux bruts'!G318),"",IF(ISBLANK('Totaux nationaux bruts'!G317),"",'Totaux nationaux bruts'!G318-'Totaux nationaux bruts'!G317))</f>
        <v>0</v>
      </c>
      <c r="M318" s="20">
        <f>IF(ISBLANK('Totaux nationaux bruts'!H318),"",IF(ISBLANK('Totaux nationaux bruts'!H317),"",'Totaux nationaux bruts'!H318-'Totaux nationaux bruts'!H317))</f>
        <v>0</v>
      </c>
      <c r="N318" s="10" t="str">
        <f t="shared" si="8"/>
        <v>05/12/2020,12923,-241,1017,1006,-63,125,214,0,0</v>
      </c>
    </row>
    <row r="319" spans="1:14" x14ac:dyDescent="0.25">
      <c r="A319" s="12">
        <v>44171</v>
      </c>
      <c r="B319" s="26"/>
      <c r="C319" s="26"/>
      <c r="D319" s="31"/>
      <c r="E319" s="20">
        <f>IF(ISBLANK('Totaux nationaux bruts'!B319),"",IF(ISBLANK('Totaux nationaux bruts'!B318),"",'Totaux nationaux bruts'!B319-'Totaux nationaux bruts'!B318))</f>
        <v>11022</v>
      </c>
      <c r="F319" s="20">
        <f>IF(ISBLANK('Totaux nationaux bruts'!C319),"",IF(ISBLANK('Totaux nationaux bruts'!C318),"",'Totaux nationaux bruts'!C319-'Totaux nationaux bruts'!C318))</f>
        <v>223</v>
      </c>
      <c r="G319" s="34">
        <v>625</v>
      </c>
      <c r="H319" s="20">
        <f>IF(ISBLANK('Totaux nationaux bruts'!D319),"",IF(ISBLANK('Totaux nationaux bruts'!D318),"",'Totaux nationaux bruts'!D319-'Totaux nationaux bruts'!D318))</f>
        <v>228</v>
      </c>
      <c r="I319" s="20">
        <f>IF(ISBLANK('Totaux nationaux bruts'!E319),"",IF(ISBLANK('Totaux nationaux bruts'!E318),"",'Totaux nationaux bruts'!E319-'Totaux nationaux bruts'!E318))</f>
        <v>-10</v>
      </c>
      <c r="J319" s="34">
        <v>101</v>
      </c>
      <c r="K319" s="20">
        <f>IF(ISBLANK('Totaux nationaux bruts'!F319),"",IF(ISBLANK('Totaux nationaux bruts'!F318),"",'Totaux nationaux bruts'!F319-'Totaux nationaux bruts'!F318))</f>
        <v>174</v>
      </c>
      <c r="L319" s="20">
        <f>IF(ISBLANK('Totaux nationaux bruts'!G319),"",IF(ISBLANK('Totaux nationaux bruts'!G318),"",'Totaux nationaux bruts'!G319-'Totaux nationaux bruts'!G318))</f>
        <v>0</v>
      </c>
      <c r="M319" s="20">
        <f>IF(ISBLANK('Totaux nationaux bruts'!H319),"",IF(ISBLANK('Totaux nationaux bruts'!H318),"",'Totaux nationaux bruts'!H319-'Totaux nationaux bruts'!H318))</f>
        <v>0</v>
      </c>
      <c r="N319" s="10" t="str">
        <f t="shared" si="8"/>
        <v>06/12/2020,11022,223,625,228,-10,101,174,0,0</v>
      </c>
    </row>
    <row r="320" spans="1:14" x14ac:dyDescent="0.25">
      <c r="A320" s="12">
        <v>44172</v>
      </c>
      <c r="B320" s="26"/>
      <c r="C320" s="26"/>
      <c r="D320" s="31"/>
      <c r="E320" s="20" t="str">
        <f>IF(ISBLANK('Totaux nationaux bruts'!B320),"",IF(ISBLANK('Totaux nationaux bruts'!B319),"",'Totaux nationaux bruts'!B320-'Totaux nationaux bruts'!B319))</f>
        <v/>
      </c>
      <c r="F320" s="20" t="str">
        <f>IF(ISBLANK('Totaux nationaux bruts'!C320),"",IF(ISBLANK('Totaux nationaux bruts'!C319),"",'Totaux nationaux bruts'!C320-'Totaux nationaux bruts'!C319))</f>
        <v/>
      </c>
      <c r="G320" s="34"/>
      <c r="H320" s="20" t="str">
        <f>IF(ISBLANK('Totaux nationaux bruts'!D320),"",IF(ISBLANK('Totaux nationaux bruts'!D319),"",'Totaux nationaux bruts'!D320-'Totaux nationaux bruts'!D319))</f>
        <v/>
      </c>
      <c r="I320" s="20" t="str">
        <f>IF(ISBLANK('Totaux nationaux bruts'!E320),"",IF(ISBLANK('Totaux nationaux bruts'!E319),"",'Totaux nationaux bruts'!E320-'Totaux nationaux bruts'!E319))</f>
        <v/>
      </c>
      <c r="J320" s="34"/>
      <c r="K320" s="20" t="str">
        <f>IF(ISBLANK('Totaux nationaux bruts'!F320),"",IF(ISBLANK('Totaux nationaux bruts'!F319),"",'Totaux nationaux bruts'!F320-'Totaux nationaux bruts'!F319))</f>
        <v/>
      </c>
      <c r="L320" s="20" t="str">
        <f>IF(ISBLANK('Totaux nationaux bruts'!G320),"",IF(ISBLANK('Totaux nationaux bruts'!G319),"",'Totaux nationaux bruts'!G320-'Totaux nationaux bruts'!G319))</f>
        <v/>
      </c>
      <c r="M320" s="20" t="str">
        <f>IF(ISBLANK('Totaux nationaux bruts'!H320),"",IF(ISBLANK('Totaux nationaux bruts'!H319),"",'Totaux nationaux bruts'!H320-'Totaux nationaux bruts'!H319))</f>
        <v/>
      </c>
      <c r="N320" s="10" t="str">
        <f t="shared" si="8"/>
        <v>07/12/2020,,,,,,,,,</v>
      </c>
    </row>
    <row r="321" spans="1:14" x14ac:dyDescent="0.25">
      <c r="A321" s="12">
        <v>44173</v>
      </c>
      <c r="B321" s="26"/>
      <c r="C321" s="26"/>
      <c r="D321" s="31"/>
      <c r="E321" s="20" t="str">
        <f>IF(ISBLANK('Totaux nationaux bruts'!B321),"",IF(ISBLANK('Totaux nationaux bruts'!B320),"",'Totaux nationaux bruts'!B321-'Totaux nationaux bruts'!B320))</f>
        <v/>
      </c>
      <c r="F321" s="20" t="str">
        <f>IF(ISBLANK('Totaux nationaux bruts'!C321),"",IF(ISBLANK('Totaux nationaux bruts'!C320),"",'Totaux nationaux bruts'!C321-'Totaux nationaux bruts'!C320))</f>
        <v/>
      </c>
      <c r="G321" s="34"/>
      <c r="H321" s="20" t="str">
        <f>IF(ISBLANK('Totaux nationaux bruts'!D321),"",IF(ISBLANK('Totaux nationaux bruts'!D320),"",'Totaux nationaux bruts'!D321-'Totaux nationaux bruts'!D320))</f>
        <v/>
      </c>
      <c r="I321" s="20" t="str">
        <f>IF(ISBLANK('Totaux nationaux bruts'!E321),"",IF(ISBLANK('Totaux nationaux bruts'!E320),"",'Totaux nationaux bruts'!E321-'Totaux nationaux bruts'!E320))</f>
        <v/>
      </c>
      <c r="J321" s="34"/>
      <c r="K321" s="20" t="str">
        <f>IF(ISBLANK('Totaux nationaux bruts'!F321),"",IF(ISBLANK('Totaux nationaux bruts'!F320),"",'Totaux nationaux bruts'!F321-'Totaux nationaux bruts'!F320))</f>
        <v/>
      </c>
      <c r="L321" s="20" t="str">
        <f>IF(ISBLANK('Totaux nationaux bruts'!G321),"",IF(ISBLANK('Totaux nationaux bruts'!G320),"",'Totaux nationaux bruts'!G321-'Totaux nationaux bruts'!G320))</f>
        <v/>
      </c>
      <c r="M321" s="20" t="str">
        <f>IF(ISBLANK('Totaux nationaux bruts'!H321),"",IF(ISBLANK('Totaux nationaux bruts'!H320),"",'Totaux nationaux bruts'!H321-'Totaux nationaux bruts'!H320))</f>
        <v/>
      </c>
      <c r="N321" s="10" t="str">
        <f t="shared" si="8"/>
        <v>08/12/2020,,,,,,,,,</v>
      </c>
    </row>
    <row r="322" spans="1:14" x14ac:dyDescent="0.25">
      <c r="A322" s="12">
        <v>44174</v>
      </c>
      <c r="B322" s="26"/>
      <c r="C322" s="26"/>
      <c r="D322" s="31"/>
      <c r="E322" s="20" t="str">
        <f>IF(ISBLANK('Totaux nationaux bruts'!B322),"",IF(ISBLANK('Totaux nationaux bruts'!B321),"",'Totaux nationaux bruts'!B322-'Totaux nationaux bruts'!B321))</f>
        <v/>
      </c>
      <c r="F322" s="20" t="str">
        <f>IF(ISBLANK('Totaux nationaux bruts'!C322),"",IF(ISBLANK('Totaux nationaux bruts'!C321),"",'Totaux nationaux bruts'!C322-'Totaux nationaux bruts'!C321))</f>
        <v/>
      </c>
      <c r="G322" s="34"/>
      <c r="H322" s="20" t="str">
        <f>IF(ISBLANK('Totaux nationaux bruts'!D322),"",IF(ISBLANK('Totaux nationaux bruts'!D321),"",'Totaux nationaux bruts'!D322-'Totaux nationaux bruts'!D321))</f>
        <v/>
      </c>
      <c r="I322" s="20" t="str">
        <f>IF(ISBLANK('Totaux nationaux bruts'!E322),"",IF(ISBLANK('Totaux nationaux bruts'!E321),"",'Totaux nationaux bruts'!E322-'Totaux nationaux bruts'!E321))</f>
        <v/>
      </c>
      <c r="J322" s="34"/>
      <c r="K322" s="20" t="str">
        <f>IF(ISBLANK('Totaux nationaux bruts'!F322),"",IF(ISBLANK('Totaux nationaux bruts'!F321),"",'Totaux nationaux bruts'!F322-'Totaux nationaux bruts'!F321))</f>
        <v/>
      </c>
      <c r="L322" s="20" t="str">
        <f>IF(ISBLANK('Totaux nationaux bruts'!G322),"",IF(ISBLANK('Totaux nationaux bruts'!G321),"",'Totaux nationaux bruts'!G322-'Totaux nationaux bruts'!G321))</f>
        <v/>
      </c>
      <c r="M322" s="20" t="str">
        <f>IF(ISBLANK('Totaux nationaux bruts'!H322),"",IF(ISBLANK('Totaux nationaux bruts'!H321),"",'Totaux nationaux bruts'!H322-'Totaux nationaux bruts'!H321))</f>
        <v/>
      </c>
      <c r="N322" s="10" t="str">
        <f t="shared" si="8"/>
        <v>09/12/2020,,,,,,,,,</v>
      </c>
    </row>
    <row r="323" spans="1:14" x14ac:dyDescent="0.25">
      <c r="A323" s="12">
        <v>44175</v>
      </c>
      <c r="B323" s="26"/>
      <c r="C323" s="26"/>
      <c r="D323" s="31"/>
      <c r="E323" s="20" t="str">
        <f>IF(ISBLANK('Totaux nationaux bruts'!B323),"",IF(ISBLANK('Totaux nationaux bruts'!B322),"",'Totaux nationaux bruts'!B323-'Totaux nationaux bruts'!B322))</f>
        <v/>
      </c>
      <c r="F323" s="20" t="str">
        <f>IF(ISBLANK('Totaux nationaux bruts'!C323),"",IF(ISBLANK('Totaux nationaux bruts'!C322),"",'Totaux nationaux bruts'!C323-'Totaux nationaux bruts'!C322))</f>
        <v/>
      </c>
      <c r="G323" s="34"/>
      <c r="H323" s="20" t="str">
        <f>IF(ISBLANK('Totaux nationaux bruts'!D323),"",IF(ISBLANK('Totaux nationaux bruts'!D322),"",'Totaux nationaux bruts'!D323-'Totaux nationaux bruts'!D322))</f>
        <v/>
      </c>
      <c r="I323" s="20" t="str">
        <f>IF(ISBLANK('Totaux nationaux bruts'!E323),"",IF(ISBLANK('Totaux nationaux bruts'!E322),"",'Totaux nationaux bruts'!E323-'Totaux nationaux bruts'!E322))</f>
        <v/>
      </c>
      <c r="J323" s="34"/>
      <c r="K323" s="20" t="str">
        <f>IF(ISBLANK('Totaux nationaux bruts'!F323),"",IF(ISBLANK('Totaux nationaux bruts'!F322),"",'Totaux nationaux bruts'!F323-'Totaux nationaux bruts'!F322))</f>
        <v/>
      </c>
      <c r="L323" s="20" t="str">
        <f>IF(ISBLANK('Totaux nationaux bruts'!G323),"",IF(ISBLANK('Totaux nationaux bruts'!G322),"",'Totaux nationaux bruts'!G323-'Totaux nationaux bruts'!G322))</f>
        <v/>
      </c>
      <c r="M323" s="20" t="str">
        <f>IF(ISBLANK('Totaux nationaux bruts'!H323),"",IF(ISBLANK('Totaux nationaux bruts'!H322),"",'Totaux nationaux bruts'!H323-'Totaux nationaux bruts'!H322))</f>
        <v/>
      </c>
      <c r="N323" s="10" t="str">
        <f t="shared" si="8"/>
        <v>10/12/2020,,,,,,,,,</v>
      </c>
    </row>
    <row r="324" spans="1:14" x14ac:dyDescent="0.25">
      <c r="A324" s="12">
        <v>44176</v>
      </c>
      <c r="B324" s="26"/>
      <c r="C324" s="26"/>
      <c r="D324" s="31"/>
      <c r="E324" s="20" t="str">
        <f>IF(ISBLANK('Totaux nationaux bruts'!B324),"",IF(ISBLANK('Totaux nationaux bruts'!B323),"",'Totaux nationaux bruts'!B324-'Totaux nationaux bruts'!B323))</f>
        <v/>
      </c>
      <c r="F324" s="20" t="str">
        <f>IF(ISBLANK('Totaux nationaux bruts'!C324),"",IF(ISBLANK('Totaux nationaux bruts'!C323),"",'Totaux nationaux bruts'!C324-'Totaux nationaux bruts'!C323))</f>
        <v/>
      </c>
      <c r="G324" s="34"/>
      <c r="H324" s="20" t="str">
        <f>IF(ISBLANK('Totaux nationaux bruts'!D324),"",IF(ISBLANK('Totaux nationaux bruts'!D323),"",'Totaux nationaux bruts'!D324-'Totaux nationaux bruts'!D323))</f>
        <v/>
      </c>
      <c r="I324" s="20" t="str">
        <f>IF(ISBLANK('Totaux nationaux bruts'!E324),"",IF(ISBLANK('Totaux nationaux bruts'!E323),"",'Totaux nationaux bruts'!E324-'Totaux nationaux bruts'!E323))</f>
        <v/>
      </c>
      <c r="J324" s="34"/>
      <c r="K324" s="20" t="str">
        <f>IF(ISBLANK('Totaux nationaux bruts'!F324),"",IF(ISBLANK('Totaux nationaux bruts'!F323),"",'Totaux nationaux bruts'!F324-'Totaux nationaux bruts'!F323))</f>
        <v/>
      </c>
      <c r="L324" s="20" t="str">
        <f>IF(ISBLANK('Totaux nationaux bruts'!G324),"",IF(ISBLANK('Totaux nationaux bruts'!G323),"",'Totaux nationaux bruts'!G324-'Totaux nationaux bruts'!G323))</f>
        <v/>
      </c>
      <c r="M324" s="20" t="str">
        <f>IF(ISBLANK('Totaux nationaux bruts'!H324),"",IF(ISBLANK('Totaux nationaux bruts'!H323),"",'Totaux nationaux bruts'!H324-'Totaux nationaux bruts'!H323))</f>
        <v/>
      </c>
      <c r="N324" s="10" t="str">
        <f t="shared" si="8"/>
        <v>11/12/2020,,,,,,,,,</v>
      </c>
    </row>
    <row r="325" spans="1:14" x14ac:dyDescent="0.25">
      <c r="A325" s="12">
        <v>44177</v>
      </c>
      <c r="B325" s="26"/>
      <c r="C325" s="26"/>
      <c r="D325" s="31"/>
      <c r="E325" s="20" t="str">
        <f>IF(ISBLANK('Totaux nationaux bruts'!B325),"",IF(ISBLANK('Totaux nationaux bruts'!B324),"",'Totaux nationaux bruts'!B325-'Totaux nationaux bruts'!B324))</f>
        <v/>
      </c>
      <c r="F325" s="20" t="str">
        <f>IF(ISBLANK('Totaux nationaux bruts'!C325),"",IF(ISBLANK('Totaux nationaux bruts'!C324),"",'Totaux nationaux bruts'!C325-'Totaux nationaux bruts'!C324))</f>
        <v/>
      </c>
      <c r="G325" s="34"/>
      <c r="H325" s="20" t="str">
        <f>IF(ISBLANK('Totaux nationaux bruts'!D325),"",IF(ISBLANK('Totaux nationaux bruts'!D324),"",'Totaux nationaux bruts'!D325-'Totaux nationaux bruts'!D324))</f>
        <v/>
      </c>
      <c r="I325" s="20" t="str">
        <f>IF(ISBLANK('Totaux nationaux bruts'!E325),"",IF(ISBLANK('Totaux nationaux bruts'!E324),"",'Totaux nationaux bruts'!E325-'Totaux nationaux bruts'!E324))</f>
        <v/>
      </c>
      <c r="J325" s="34"/>
      <c r="K325" s="20" t="str">
        <f>IF(ISBLANK('Totaux nationaux bruts'!F325),"",IF(ISBLANK('Totaux nationaux bruts'!F324),"",'Totaux nationaux bruts'!F325-'Totaux nationaux bruts'!F324))</f>
        <v/>
      </c>
      <c r="L325" s="20" t="str">
        <f>IF(ISBLANK('Totaux nationaux bruts'!G325),"",IF(ISBLANK('Totaux nationaux bruts'!G324),"",'Totaux nationaux bruts'!G325-'Totaux nationaux bruts'!G324))</f>
        <v/>
      </c>
      <c r="M325" s="20" t="str">
        <f>IF(ISBLANK('Totaux nationaux bruts'!H325),"",IF(ISBLANK('Totaux nationaux bruts'!H324),"",'Totaux nationaux bruts'!H325-'Totaux nationaux bruts'!H324))</f>
        <v/>
      </c>
      <c r="N325" s="10" t="str">
        <f t="shared" si="8"/>
        <v>12/12/2020,,,,,,,,,</v>
      </c>
    </row>
    <row r="326" spans="1:14" x14ac:dyDescent="0.25">
      <c r="A326" s="12">
        <v>44178</v>
      </c>
      <c r="B326" s="26"/>
      <c r="C326" s="26"/>
      <c r="D326" s="31"/>
      <c r="E326" s="20" t="str">
        <f>IF(ISBLANK('Totaux nationaux bruts'!B326),"",IF(ISBLANK('Totaux nationaux bruts'!B325),"",'Totaux nationaux bruts'!B326-'Totaux nationaux bruts'!B325))</f>
        <v/>
      </c>
      <c r="F326" s="20" t="str">
        <f>IF(ISBLANK('Totaux nationaux bruts'!C326),"",IF(ISBLANK('Totaux nationaux bruts'!C325),"",'Totaux nationaux bruts'!C326-'Totaux nationaux bruts'!C325))</f>
        <v/>
      </c>
      <c r="G326" s="34"/>
      <c r="H326" s="20" t="str">
        <f>IF(ISBLANK('Totaux nationaux bruts'!D326),"",IF(ISBLANK('Totaux nationaux bruts'!D325),"",'Totaux nationaux bruts'!D326-'Totaux nationaux bruts'!D325))</f>
        <v/>
      </c>
      <c r="I326" s="20" t="str">
        <f>IF(ISBLANK('Totaux nationaux bruts'!E326),"",IF(ISBLANK('Totaux nationaux bruts'!E325),"",'Totaux nationaux bruts'!E326-'Totaux nationaux bruts'!E325))</f>
        <v/>
      </c>
      <c r="J326" s="34"/>
      <c r="K326" s="20" t="str">
        <f>IF(ISBLANK('Totaux nationaux bruts'!F326),"",IF(ISBLANK('Totaux nationaux bruts'!F325),"",'Totaux nationaux bruts'!F326-'Totaux nationaux bruts'!F325))</f>
        <v/>
      </c>
      <c r="L326" s="20" t="str">
        <f>IF(ISBLANK('Totaux nationaux bruts'!G326),"",IF(ISBLANK('Totaux nationaux bruts'!G325),"",'Totaux nationaux bruts'!G326-'Totaux nationaux bruts'!G325))</f>
        <v/>
      </c>
      <c r="M326" s="20" t="str">
        <f>IF(ISBLANK('Totaux nationaux bruts'!H326),"",IF(ISBLANK('Totaux nationaux bruts'!H325),"",'Totaux nationaux bruts'!H326-'Totaux nationaux bruts'!H325))</f>
        <v/>
      </c>
      <c r="N326" s="10" t="str">
        <f t="shared" si="8"/>
        <v>13/12/2020,,,,,,,,,</v>
      </c>
    </row>
    <row r="327" spans="1:14" x14ac:dyDescent="0.25">
      <c r="A327" s="12">
        <v>44179</v>
      </c>
      <c r="B327" s="26"/>
      <c r="C327" s="26"/>
      <c r="D327" s="31"/>
      <c r="E327" s="20" t="str">
        <f>IF(ISBLANK('Totaux nationaux bruts'!B327),"",IF(ISBLANK('Totaux nationaux bruts'!B326),"",'Totaux nationaux bruts'!B327-'Totaux nationaux bruts'!B326))</f>
        <v/>
      </c>
      <c r="F327" s="20" t="str">
        <f>IF(ISBLANK('Totaux nationaux bruts'!C327),"",IF(ISBLANK('Totaux nationaux bruts'!C326),"",'Totaux nationaux bruts'!C327-'Totaux nationaux bruts'!C326))</f>
        <v/>
      </c>
      <c r="G327" s="34"/>
      <c r="H327" s="20" t="str">
        <f>IF(ISBLANK('Totaux nationaux bruts'!D327),"",IF(ISBLANK('Totaux nationaux bruts'!D326),"",'Totaux nationaux bruts'!D327-'Totaux nationaux bruts'!D326))</f>
        <v/>
      </c>
      <c r="I327" s="20" t="str">
        <f>IF(ISBLANK('Totaux nationaux bruts'!E327),"",IF(ISBLANK('Totaux nationaux bruts'!E326),"",'Totaux nationaux bruts'!E327-'Totaux nationaux bruts'!E326))</f>
        <v/>
      </c>
      <c r="J327" s="34"/>
      <c r="K327" s="20" t="str">
        <f>IF(ISBLANK('Totaux nationaux bruts'!F327),"",IF(ISBLANK('Totaux nationaux bruts'!F326),"",'Totaux nationaux bruts'!F327-'Totaux nationaux bruts'!F326))</f>
        <v/>
      </c>
      <c r="L327" s="20" t="str">
        <f>IF(ISBLANK('Totaux nationaux bruts'!G327),"",IF(ISBLANK('Totaux nationaux bruts'!G326),"",'Totaux nationaux bruts'!G327-'Totaux nationaux bruts'!G326))</f>
        <v/>
      </c>
      <c r="M327" s="20" t="str">
        <f>IF(ISBLANK('Totaux nationaux bruts'!H327),"",IF(ISBLANK('Totaux nationaux bruts'!H326),"",'Totaux nationaux bruts'!H327-'Totaux nationaux bruts'!H326))</f>
        <v/>
      </c>
      <c r="N327" s="10" t="str">
        <f t="shared" si="8"/>
        <v>14/12/2020,,,,,,,,,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topLeftCell="A73" zoomScale="85" zoomScaleNormal="85" workbookViewId="0">
      <selection activeCell="X33" sqref="X33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269" activePane="bottomLeft" state="frozen"/>
      <selection pane="bottomLeft" activeCell="H1" activeCellId="1" sqref="A1:A1048576 H1:H1048576"/>
    </sheetView>
  </sheetViews>
  <sheetFormatPr baseColWidth="10" defaultColWidth="10.625" defaultRowHeight="15.75" x14ac:dyDescent="0.25"/>
  <cols>
    <col min="1" max="1" width="10.5" style="10" bestFit="1" customWidth="1"/>
    <col min="2" max="2" width="9.125" style="28" bestFit="1" customWidth="1"/>
    <col min="3" max="3" width="10.25" style="28" bestFit="1" customWidth="1"/>
    <col min="4" max="4" width="10.25" style="28" customWidth="1"/>
    <col min="5" max="5" width="9.25" style="28" bestFit="1" customWidth="1"/>
    <col min="6" max="6" width="10.125" style="28" bestFit="1" customWidth="1"/>
    <col min="7" max="7" width="10.125" style="28" customWidth="1"/>
    <col min="8" max="8" width="8.375" style="28" bestFit="1" customWidth="1"/>
    <col min="9" max="16384" width="10.625" style="10"/>
  </cols>
  <sheetData>
    <row r="1" spans="1:8" ht="47.25" x14ac:dyDescent="0.25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25">
      <c r="A2" s="12">
        <v>43854</v>
      </c>
      <c r="B2" s="26">
        <f>'Evolution nationale'!E2</f>
        <v>3</v>
      </c>
      <c r="C2" s="26">
        <f>'Evolution nationale'!F2</f>
        <v>0</v>
      </c>
      <c r="D2" s="26">
        <f>'Evolution nationale'!G2</f>
        <v>0</v>
      </c>
      <c r="E2" s="26">
        <f>'Evolution nationale'!H2</f>
        <v>0</v>
      </c>
      <c r="F2" s="26">
        <f>'Evolution nationale'!I2</f>
        <v>0</v>
      </c>
      <c r="G2" s="26">
        <f>'Evolution nationale'!J2</f>
        <v>0</v>
      </c>
      <c r="H2" s="26">
        <f>'Evolution nationale'!K2</f>
        <v>0</v>
      </c>
    </row>
    <row r="3" spans="1:8" x14ac:dyDescent="0.25">
      <c r="A3" s="12">
        <v>43855</v>
      </c>
      <c r="B3" s="26">
        <f>AVERAGE(IF(ISNUMBER('Evolution nationale'!E2),'Evolution nationale'!E2,0),IF(ISNUMBER('Evolution nationale'!E3),'Evolution nationale'!E3,0),IF(ISNUMBER('Evolution nationale'!E4),'Evolution nationale'!E4,0))</f>
        <v>1</v>
      </c>
      <c r="C3" s="26">
        <f>AVERAGE(IF(ISNUMBER('Evolution nationale'!F2),'Evolution nationale'!F2,0),IF(ISNUMBER('Evolution nationale'!F3),'Evolution nationale'!F3,0),IF(ISNUMBER('Evolution nationale'!F4),'Evolution nationale'!F4,0))</f>
        <v>0</v>
      </c>
      <c r="D3" s="26">
        <f>AVERAGE(IF(ISNUMBER('Evolution nationale'!G2),'Evolution nationale'!G2,0),IF(ISNUMBER('Evolution nationale'!G3),'Evolution nationale'!G3,0),IF(ISNUMBER('Evolution nationale'!G4),'Evolution nationale'!G4,0))</f>
        <v>0</v>
      </c>
      <c r="E3" s="26">
        <f>AVERAGE(IF(ISNUMBER('Evolution nationale'!H2),'Evolution nationale'!H2,0),IF(ISNUMBER('Evolution nationale'!H3),'Evolution nationale'!H3,0),IF(ISNUMBER('Evolution nationale'!H4),'Evolution nationale'!H4,0))</f>
        <v>0</v>
      </c>
      <c r="F3" s="26">
        <f>AVERAGE(IF(ISNUMBER('Evolution nationale'!I2),'Evolution nationale'!I2,0),IF(ISNUMBER('Evolution nationale'!I3),'Evolution nationale'!I3,0),IF(ISNUMBER('Evolution nationale'!I4),'Evolution nationale'!I4,0))</f>
        <v>0</v>
      </c>
      <c r="G3" s="26">
        <f>AVERAGE(IF(ISNUMBER('Evolution nationale'!J2),'Evolution nationale'!J2,0),IF(ISNUMBER('Evolution nationale'!J3),'Evolution nationale'!J3,0),IF(ISNUMBER('Evolution nationale'!J4),'Evolution nationale'!J4,0))</f>
        <v>0</v>
      </c>
      <c r="H3" s="26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25">
      <c r="A4" s="12">
        <v>43856</v>
      </c>
      <c r="B4" s="26">
        <f>AVERAGE(IF(ISNUMBER('Evolution nationale'!E3),'Evolution nationale'!E3,0),IF(ISNUMBER('Evolution nationale'!E4),'Evolution nationale'!E4,0),IF(ISNUMBER('Evolution nationale'!E5),'Evolution nationale'!E5,0))</f>
        <v>0</v>
      </c>
      <c r="C4" s="26">
        <f>AVERAGE(IF(ISNUMBER('Evolution nationale'!F3),'Evolution nationale'!F3,0),IF(ISNUMBER('Evolution nationale'!F4),'Evolution nationale'!F4,0),IF(ISNUMBER('Evolution nationale'!F5),'Evolution nationale'!F5,0))</f>
        <v>0</v>
      </c>
      <c r="D4" s="26">
        <f>AVERAGE(IF(ISNUMBER('Evolution nationale'!G3),'Evolution nationale'!G3,0),IF(ISNUMBER('Evolution nationale'!G4),'Evolution nationale'!G4,0),IF(ISNUMBER('Evolution nationale'!G5),'Evolution nationale'!G5,0))</f>
        <v>0</v>
      </c>
      <c r="E4" s="26">
        <f>AVERAGE(IF(ISNUMBER('Evolution nationale'!H3),'Evolution nationale'!H3,0),IF(ISNUMBER('Evolution nationale'!H4),'Evolution nationale'!H4,0),IF(ISNUMBER('Evolution nationale'!H5),'Evolution nationale'!H5,0))</f>
        <v>0</v>
      </c>
      <c r="F4" s="26">
        <f>AVERAGE(IF(ISNUMBER('Evolution nationale'!I3),'Evolution nationale'!I3,0),IF(ISNUMBER('Evolution nationale'!I4),'Evolution nationale'!I4,0),IF(ISNUMBER('Evolution nationale'!I5),'Evolution nationale'!I5,0))</f>
        <v>0</v>
      </c>
      <c r="G4" s="26">
        <f>AVERAGE(IF(ISNUMBER('Evolution nationale'!J3),'Evolution nationale'!J3,0),IF(ISNUMBER('Evolution nationale'!J4),'Evolution nationale'!J4,0),IF(ISNUMBER('Evolution nationale'!J5),'Evolution nationale'!J5,0))</f>
        <v>0</v>
      </c>
      <c r="H4" s="26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25">
      <c r="A5" s="12">
        <v>43857</v>
      </c>
      <c r="B5" s="26">
        <f>AVERAGE(IF(ISNUMBER('Evolution nationale'!E4),'Evolution nationale'!E4,0),IF(ISNUMBER('Evolution nationale'!E5),'Evolution nationale'!E5,0),IF(ISNUMBER('Evolution nationale'!E6),'Evolution nationale'!E6,0))</f>
        <v>0</v>
      </c>
      <c r="C5" s="26">
        <f>AVERAGE(IF(ISNUMBER('Evolution nationale'!F4),'Evolution nationale'!F4,0),IF(ISNUMBER('Evolution nationale'!F5),'Evolution nationale'!F5,0),IF(ISNUMBER('Evolution nationale'!F6),'Evolution nationale'!F6,0))</f>
        <v>0</v>
      </c>
      <c r="D5" s="26">
        <f>AVERAGE(IF(ISNUMBER('Evolution nationale'!G4),'Evolution nationale'!G4,0),IF(ISNUMBER('Evolution nationale'!G5),'Evolution nationale'!G5,0),IF(ISNUMBER('Evolution nationale'!G6),'Evolution nationale'!G6,0))</f>
        <v>0</v>
      </c>
      <c r="E5" s="26">
        <f>AVERAGE(IF(ISNUMBER('Evolution nationale'!H4),'Evolution nationale'!H4,0),IF(ISNUMBER('Evolution nationale'!H5),'Evolution nationale'!H5,0),IF(ISNUMBER('Evolution nationale'!H6),'Evolution nationale'!H6,0))</f>
        <v>0</v>
      </c>
      <c r="F5" s="26">
        <f>AVERAGE(IF(ISNUMBER('Evolution nationale'!I4),'Evolution nationale'!I4,0),IF(ISNUMBER('Evolution nationale'!I5),'Evolution nationale'!I5,0),IF(ISNUMBER('Evolution nationale'!I6),'Evolution nationale'!I6,0))</f>
        <v>0</v>
      </c>
      <c r="G5" s="26">
        <f>AVERAGE(IF(ISNUMBER('Evolution nationale'!J4),'Evolution nationale'!J4,0),IF(ISNUMBER('Evolution nationale'!J5),'Evolution nationale'!J5,0),IF(ISNUMBER('Evolution nationale'!J6),'Evolution nationale'!J6,0))</f>
        <v>0</v>
      </c>
      <c r="H5" s="26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25">
      <c r="A6" s="12">
        <v>43858</v>
      </c>
      <c r="B6" s="26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26">
        <f>AVERAGE(IF(ISNUMBER('Evolution nationale'!F5),'Evolution nationale'!F5,0),IF(ISNUMBER('Evolution nationale'!F6),'Evolution nationale'!F6,0),IF(ISNUMBER('Evolution nationale'!F7),'Evolution nationale'!F7,0))</f>
        <v>0</v>
      </c>
      <c r="D6" s="26">
        <f>AVERAGE(IF(ISNUMBER('Evolution nationale'!G5),'Evolution nationale'!G5,0),IF(ISNUMBER('Evolution nationale'!G6),'Evolution nationale'!G6,0),IF(ISNUMBER('Evolution nationale'!G7),'Evolution nationale'!G7,0))</f>
        <v>0</v>
      </c>
      <c r="E6" s="26">
        <f>AVERAGE(IF(ISNUMBER('Evolution nationale'!H5),'Evolution nationale'!H5,0),IF(ISNUMBER('Evolution nationale'!H6),'Evolution nationale'!H6,0),IF(ISNUMBER('Evolution nationale'!H7),'Evolution nationale'!H7,0))</f>
        <v>0</v>
      </c>
      <c r="F6" s="26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26">
        <f>AVERAGE(IF(ISNUMBER('Evolution nationale'!J5),'Evolution nationale'!J5,0),IF(ISNUMBER('Evolution nationale'!J6),'Evolution nationale'!J6,0),IF(ISNUMBER('Evolution nationale'!J7),'Evolution nationale'!J7,0))</f>
        <v>0</v>
      </c>
      <c r="H6" s="26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25">
      <c r="A7" s="12">
        <v>43859</v>
      </c>
      <c r="B7" s="26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26">
        <f>AVERAGE(IF(ISNUMBER('Evolution nationale'!F6),'Evolution nationale'!F6,0),IF(ISNUMBER('Evolution nationale'!F7),'Evolution nationale'!F7,0),IF(ISNUMBER('Evolution nationale'!F8),'Evolution nationale'!F8,0))</f>
        <v>0</v>
      </c>
      <c r="D7" s="26">
        <f>AVERAGE(IF(ISNUMBER('Evolution nationale'!G6),'Evolution nationale'!G6,0),IF(ISNUMBER('Evolution nationale'!G7),'Evolution nationale'!G7,0),IF(ISNUMBER('Evolution nationale'!G8),'Evolution nationale'!G8,0))</f>
        <v>0</v>
      </c>
      <c r="E7" s="26">
        <f>AVERAGE(IF(ISNUMBER('Evolution nationale'!H6),'Evolution nationale'!H6,0),IF(ISNUMBER('Evolution nationale'!H7),'Evolution nationale'!H7,0),IF(ISNUMBER('Evolution nationale'!H8),'Evolution nationale'!H8,0))</f>
        <v>0</v>
      </c>
      <c r="F7" s="26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26">
        <f>AVERAGE(IF(ISNUMBER('Evolution nationale'!J6),'Evolution nationale'!J6,0),IF(ISNUMBER('Evolution nationale'!J7),'Evolution nationale'!J7,0),IF(ISNUMBER('Evolution nationale'!J8),'Evolution nationale'!J8,0))</f>
        <v>0</v>
      </c>
      <c r="H7" s="26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25">
      <c r="A8" s="12">
        <v>43860</v>
      </c>
      <c r="B8" s="26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26">
        <f>AVERAGE(IF(ISNUMBER('Evolution nationale'!F7),'Evolution nationale'!F7,0),IF(ISNUMBER('Evolution nationale'!F8),'Evolution nationale'!F8,0),IF(ISNUMBER('Evolution nationale'!F9),'Evolution nationale'!F9,0))</f>
        <v>0</v>
      </c>
      <c r="D8" s="26">
        <f>AVERAGE(IF(ISNUMBER('Evolution nationale'!G7),'Evolution nationale'!G7,0),IF(ISNUMBER('Evolution nationale'!G8),'Evolution nationale'!G8,0),IF(ISNUMBER('Evolution nationale'!G9),'Evolution nationale'!G9,0))</f>
        <v>0</v>
      </c>
      <c r="E8" s="26">
        <f>AVERAGE(IF(ISNUMBER('Evolution nationale'!H7),'Evolution nationale'!H7,0),IF(ISNUMBER('Evolution nationale'!H8),'Evolution nationale'!H8,0),IF(ISNUMBER('Evolution nationale'!H9),'Evolution nationale'!H9,0))</f>
        <v>0</v>
      </c>
      <c r="F8" s="26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26">
        <f>AVERAGE(IF(ISNUMBER('Evolution nationale'!J7),'Evolution nationale'!J7,0),IF(ISNUMBER('Evolution nationale'!J8),'Evolution nationale'!J8,0),IF(ISNUMBER('Evolution nationale'!J9),'Evolution nationale'!J9,0))</f>
        <v>0</v>
      </c>
      <c r="H8" s="26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25">
      <c r="A9" s="12">
        <v>43861</v>
      </c>
      <c r="B9" s="26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26">
        <f>AVERAGE(IF(ISNUMBER('Evolution nationale'!F8),'Evolution nationale'!F8,0),IF(ISNUMBER('Evolution nationale'!F9),'Evolution nationale'!F9,0),IF(ISNUMBER('Evolution nationale'!F10),'Evolution nationale'!F10,0))</f>
        <v>0</v>
      </c>
      <c r="D9" s="26">
        <f>AVERAGE(IF(ISNUMBER('Evolution nationale'!G8),'Evolution nationale'!G8,0),IF(ISNUMBER('Evolution nationale'!G9),'Evolution nationale'!G9,0),IF(ISNUMBER('Evolution nationale'!G10),'Evolution nationale'!G10,0))</f>
        <v>0</v>
      </c>
      <c r="E9" s="26">
        <f>AVERAGE(IF(ISNUMBER('Evolution nationale'!H8),'Evolution nationale'!H8,0),IF(ISNUMBER('Evolution nationale'!H9),'Evolution nationale'!H9,0),IF(ISNUMBER('Evolution nationale'!H10),'Evolution nationale'!H10,0))</f>
        <v>0</v>
      </c>
      <c r="F9" s="26">
        <f>AVERAGE(IF(ISNUMBER('Evolution nationale'!I8),'Evolution nationale'!I8,0),IF(ISNUMBER('Evolution nationale'!I9),'Evolution nationale'!I9,0),IF(ISNUMBER('Evolution nationale'!I10),'Evolution nationale'!I10,0))</f>
        <v>0</v>
      </c>
      <c r="G9" s="26">
        <f>AVERAGE(IF(ISNUMBER('Evolution nationale'!J8),'Evolution nationale'!J8,0),IF(ISNUMBER('Evolution nationale'!J9),'Evolution nationale'!J9,0),IF(ISNUMBER('Evolution nationale'!J10),'Evolution nationale'!J10,0))</f>
        <v>0</v>
      </c>
      <c r="H9" s="26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25">
      <c r="A10" s="12">
        <v>43862</v>
      </c>
      <c r="B10" s="26">
        <f>AVERAGE(IF(ISNUMBER('Evolution nationale'!E9),'Evolution nationale'!E9,0),IF(ISNUMBER('Evolution nationale'!E10),'Evolution nationale'!E10,0),IF(ISNUMBER('Evolution nationale'!E11),'Evolution nationale'!E11,0))</f>
        <v>0</v>
      </c>
      <c r="C10" s="26">
        <f>AVERAGE(IF(ISNUMBER('Evolution nationale'!F9),'Evolution nationale'!F9,0),IF(ISNUMBER('Evolution nationale'!F10),'Evolution nationale'!F10,0),IF(ISNUMBER('Evolution nationale'!F11),'Evolution nationale'!F11,0))</f>
        <v>0</v>
      </c>
      <c r="D10" s="26">
        <f>AVERAGE(IF(ISNUMBER('Evolution nationale'!G9),'Evolution nationale'!G9,0),IF(ISNUMBER('Evolution nationale'!G10),'Evolution nationale'!G10,0),IF(ISNUMBER('Evolution nationale'!G11),'Evolution nationale'!G11,0))</f>
        <v>0</v>
      </c>
      <c r="E10" s="26">
        <f>AVERAGE(IF(ISNUMBER('Evolution nationale'!H9),'Evolution nationale'!H9,0),IF(ISNUMBER('Evolution nationale'!H10),'Evolution nationale'!H10,0),IF(ISNUMBER('Evolution nationale'!H11),'Evolution nationale'!H11,0))</f>
        <v>0</v>
      </c>
      <c r="F10" s="26">
        <f>AVERAGE(IF(ISNUMBER('Evolution nationale'!I9),'Evolution nationale'!I9,0),IF(ISNUMBER('Evolution nationale'!I10),'Evolution nationale'!I10,0),IF(ISNUMBER('Evolution nationale'!I11),'Evolution nationale'!I11,0))</f>
        <v>0</v>
      </c>
      <c r="G10" s="26">
        <f>AVERAGE(IF(ISNUMBER('Evolution nationale'!J9),'Evolution nationale'!J9,0),IF(ISNUMBER('Evolution nationale'!J10),'Evolution nationale'!J10,0),IF(ISNUMBER('Evolution nationale'!J11),'Evolution nationale'!J11,0))</f>
        <v>0</v>
      </c>
      <c r="H10" s="26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25">
      <c r="A11" s="12">
        <v>43863</v>
      </c>
      <c r="B11" s="26">
        <f>AVERAGE(IF(ISNUMBER('Evolution nationale'!E10),'Evolution nationale'!E10,0),IF(ISNUMBER('Evolution nationale'!E11),'Evolution nationale'!E11,0),IF(ISNUMBER('Evolution nationale'!E12),'Evolution nationale'!E12,0))</f>
        <v>0</v>
      </c>
      <c r="C11" s="26">
        <f>AVERAGE(IF(ISNUMBER('Evolution nationale'!F10),'Evolution nationale'!F10,0),IF(ISNUMBER('Evolution nationale'!F11),'Evolution nationale'!F11,0),IF(ISNUMBER('Evolution nationale'!F12),'Evolution nationale'!F12,0))</f>
        <v>0</v>
      </c>
      <c r="D11" s="26">
        <f>AVERAGE(IF(ISNUMBER('Evolution nationale'!G10),'Evolution nationale'!G10,0),IF(ISNUMBER('Evolution nationale'!G11),'Evolution nationale'!G11,0),IF(ISNUMBER('Evolution nationale'!G12),'Evolution nationale'!G12,0))</f>
        <v>0</v>
      </c>
      <c r="E11" s="26">
        <f>AVERAGE(IF(ISNUMBER('Evolution nationale'!H10),'Evolution nationale'!H10,0),IF(ISNUMBER('Evolution nationale'!H11),'Evolution nationale'!H11,0),IF(ISNUMBER('Evolution nationale'!H12),'Evolution nationale'!H12,0))</f>
        <v>0</v>
      </c>
      <c r="F11" s="26">
        <f>AVERAGE(IF(ISNUMBER('Evolution nationale'!I10),'Evolution nationale'!I10,0),IF(ISNUMBER('Evolution nationale'!I11),'Evolution nationale'!I11,0),IF(ISNUMBER('Evolution nationale'!I12),'Evolution nationale'!I12,0))</f>
        <v>0</v>
      </c>
      <c r="G11" s="26">
        <f>AVERAGE(IF(ISNUMBER('Evolution nationale'!J10),'Evolution nationale'!J10,0),IF(ISNUMBER('Evolution nationale'!J11),'Evolution nationale'!J11,0),IF(ISNUMBER('Evolution nationale'!J12),'Evolution nationale'!J12,0))</f>
        <v>0</v>
      </c>
      <c r="H11" s="26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25">
      <c r="A12" s="12">
        <v>43864</v>
      </c>
      <c r="B12" s="26">
        <f>AVERAGE(IF(ISNUMBER('Evolution nationale'!E11),'Evolution nationale'!E11,0),IF(ISNUMBER('Evolution nationale'!E12),'Evolution nationale'!E12,0),IF(ISNUMBER('Evolution nationale'!E13),'Evolution nationale'!E13,0))</f>
        <v>0</v>
      </c>
      <c r="C12" s="26">
        <f>AVERAGE(IF(ISNUMBER('Evolution nationale'!F11),'Evolution nationale'!F11,0),IF(ISNUMBER('Evolution nationale'!F12),'Evolution nationale'!F12,0),IF(ISNUMBER('Evolution nationale'!F13),'Evolution nationale'!F13,0))</f>
        <v>0</v>
      </c>
      <c r="D12" s="26">
        <f>AVERAGE(IF(ISNUMBER('Evolution nationale'!G11),'Evolution nationale'!G11,0),IF(ISNUMBER('Evolution nationale'!G12),'Evolution nationale'!G12,0),IF(ISNUMBER('Evolution nationale'!G13),'Evolution nationale'!G13,0))</f>
        <v>0</v>
      </c>
      <c r="E12" s="26">
        <f>AVERAGE(IF(ISNUMBER('Evolution nationale'!H11),'Evolution nationale'!H11,0),IF(ISNUMBER('Evolution nationale'!H12),'Evolution nationale'!H12,0),IF(ISNUMBER('Evolution nationale'!H13),'Evolution nationale'!H13,0))</f>
        <v>0</v>
      </c>
      <c r="F12" s="26">
        <f>AVERAGE(IF(ISNUMBER('Evolution nationale'!I11),'Evolution nationale'!I11,0),IF(ISNUMBER('Evolution nationale'!I12),'Evolution nationale'!I12,0),IF(ISNUMBER('Evolution nationale'!I13),'Evolution nationale'!I13,0))</f>
        <v>0</v>
      </c>
      <c r="G12" s="26">
        <f>AVERAGE(IF(ISNUMBER('Evolution nationale'!J11),'Evolution nationale'!J11,0),IF(ISNUMBER('Evolution nationale'!J12),'Evolution nationale'!J12,0),IF(ISNUMBER('Evolution nationale'!J13),'Evolution nationale'!J13,0))</f>
        <v>0</v>
      </c>
      <c r="H12" s="26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25">
      <c r="A13" s="12">
        <v>43865</v>
      </c>
      <c r="B13" s="26">
        <f>AVERAGE(IF(ISNUMBER('Evolution nationale'!E12),'Evolution nationale'!E12,0),IF(ISNUMBER('Evolution nationale'!E13),'Evolution nationale'!E13,0),IF(ISNUMBER('Evolution nationale'!E14),'Evolution nationale'!E14,0))</f>
        <v>0</v>
      </c>
      <c r="C13" s="26">
        <f>AVERAGE(IF(ISNUMBER('Evolution nationale'!F12),'Evolution nationale'!F12,0),IF(ISNUMBER('Evolution nationale'!F13),'Evolution nationale'!F13,0),IF(ISNUMBER('Evolution nationale'!F14),'Evolution nationale'!F14,0))</f>
        <v>0</v>
      </c>
      <c r="D13" s="26">
        <f>AVERAGE(IF(ISNUMBER('Evolution nationale'!G12),'Evolution nationale'!G12,0),IF(ISNUMBER('Evolution nationale'!G13),'Evolution nationale'!G13,0),IF(ISNUMBER('Evolution nationale'!G14),'Evolution nationale'!G14,0))</f>
        <v>0</v>
      </c>
      <c r="E13" s="26">
        <f>AVERAGE(IF(ISNUMBER('Evolution nationale'!H12),'Evolution nationale'!H12,0),IF(ISNUMBER('Evolution nationale'!H13),'Evolution nationale'!H13,0),IF(ISNUMBER('Evolution nationale'!H14),'Evolution nationale'!H14,0))</f>
        <v>0</v>
      </c>
      <c r="F13" s="26">
        <f>AVERAGE(IF(ISNUMBER('Evolution nationale'!I12),'Evolution nationale'!I12,0),IF(ISNUMBER('Evolution nationale'!I13),'Evolution nationale'!I13,0),IF(ISNUMBER('Evolution nationale'!I14),'Evolution nationale'!I14,0))</f>
        <v>0</v>
      </c>
      <c r="G13" s="26">
        <f>AVERAGE(IF(ISNUMBER('Evolution nationale'!J12),'Evolution nationale'!J12,0),IF(ISNUMBER('Evolution nationale'!J13),'Evolution nationale'!J13,0),IF(ISNUMBER('Evolution nationale'!J14),'Evolution nationale'!J14,0))</f>
        <v>0</v>
      </c>
      <c r="H13" s="26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25">
      <c r="A14" s="12">
        <v>43866</v>
      </c>
      <c r="B14" s="26">
        <f>AVERAGE(IF(ISNUMBER('Evolution nationale'!E13),'Evolution nationale'!E13,0),IF(ISNUMBER('Evolution nationale'!E14),'Evolution nationale'!E14,0),IF(ISNUMBER('Evolution nationale'!E15),'Evolution nationale'!E15,0))</f>
        <v>0</v>
      </c>
      <c r="C14" s="26">
        <f>AVERAGE(IF(ISNUMBER('Evolution nationale'!F13),'Evolution nationale'!F13,0),IF(ISNUMBER('Evolution nationale'!F14),'Evolution nationale'!F14,0),IF(ISNUMBER('Evolution nationale'!F15),'Evolution nationale'!F15,0))</f>
        <v>0</v>
      </c>
      <c r="D14" s="26">
        <f>AVERAGE(IF(ISNUMBER('Evolution nationale'!G13),'Evolution nationale'!G13,0),IF(ISNUMBER('Evolution nationale'!G14),'Evolution nationale'!G14,0),IF(ISNUMBER('Evolution nationale'!G15),'Evolution nationale'!G15,0))</f>
        <v>0</v>
      </c>
      <c r="E14" s="26">
        <f>AVERAGE(IF(ISNUMBER('Evolution nationale'!H13),'Evolution nationale'!H13,0),IF(ISNUMBER('Evolution nationale'!H14),'Evolution nationale'!H14,0),IF(ISNUMBER('Evolution nationale'!H15),'Evolution nationale'!H15,0))</f>
        <v>0</v>
      </c>
      <c r="F14" s="26">
        <f>AVERAGE(IF(ISNUMBER('Evolution nationale'!I13),'Evolution nationale'!I13,0),IF(ISNUMBER('Evolution nationale'!I14),'Evolution nationale'!I14,0),IF(ISNUMBER('Evolution nationale'!I15),'Evolution nationale'!I15,0))</f>
        <v>0</v>
      </c>
      <c r="G14" s="26">
        <f>AVERAGE(IF(ISNUMBER('Evolution nationale'!J13),'Evolution nationale'!J13,0),IF(ISNUMBER('Evolution nationale'!J14),'Evolution nationale'!J14,0),IF(ISNUMBER('Evolution nationale'!J15),'Evolution nationale'!J15,0))</f>
        <v>0</v>
      </c>
      <c r="H14" s="26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25">
      <c r="A15" s="12">
        <v>43867</v>
      </c>
      <c r="B15" s="26">
        <f>AVERAGE(IF(ISNUMBER('Evolution nationale'!E14),'Evolution nationale'!E14,0),IF(ISNUMBER('Evolution nationale'!E15),'Evolution nationale'!E15,0),IF(ISNUMBER('Evolution nationale'!E16),'Evolution nationale'!E16,0))</f>
        <v>0</v>
      </c>
      <c r="C15" s="26">
        <f>AVERAGE(IF(ISNUMBER('Evolution nationale'!F14),'Evolution nationale'!F14,0),IF(ISNUMBER('Evolution nationale'!F15),'Evolution nationale'!F15,0),IF(ISNUMBER('Evolution nationale'!F16),'Evolution nationale'!F16,0))</f>
        <v>0</v>
      </c>
      <c r="D15" s="26">
        <f>AVERAGE(IF(ISNUMBER('Evolution nationale'!G14),'Evolution nationale'!G14,0),IF(ISNUMBER('Evolution nationale'!G15),'Evolution nationale'!G15,0),IF(ISNUMBER('Evolution nationale'!G16),'Evolution nationale'!G16,0))</f>
        <v>0</v>
      </c>
      <c r="E15" s="26">
        <f>AVERAGE(IF(ISNUMBER('Evolution nationale'!H14),'Evolution nationale'!H14,0),IF(ISNUMBER('Evolution nationale'!H15),'Evolution nationale'!H15,0),IF(ISNUMBER('Evolution nationale'!H16),'Evolution nationale'!H16,0))</f>
        <v>0</v>
      </c>
      <c r="F15" s="26">
        <f>AVERAGE(IF(ISNUMBER('Evolution nationale'!I14),'Evolution nationale'!I14,0),IF(ISNUMBER('Evolution nationale'!I15),'Evolution nationale'!I15,0),IF(ISNUMBER('Evolution nationale'!I16),'Evolution nationale'!I16,0))</f>
        <v>0</v>
      </c>
      <c r="G15" s="26">
        <f>AVERAGE(IF(ISNUMBER('Evolution nationale'!J14),'Evolution nationale'!J14,0),IF(ISNUMBER('Evolution nationale'!J15),'Evolution nationale'!J15,0),IF(ISNUMBER('Evolution nationale'!J16),'Evolution nationale'!J16,0))</f>
        <v>0</v>
      </c>
      <c r="H15" s="26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25">
      <c r="A16" s="12">
        <v>43868</v>
      </c>
      <c r="B16" s="26">
        <f>AVERAGE(IF(ISNUMBER('Evolution nationale'!E15),'Evolution nationale'!E15,0),IF(ISNUMBER('Evolution nationale'!E16),'Evolution nationale'!E16,0),IF(ISNUMBER('Evolution nationale'!E17),'Evolution nationale'!E17,0))</f>
        <v>0</v>
      </c>
      <c r="C16" s="26">
        <f>AVERAGE(IF(ISNUMBER('Evolution nationale'!F15),'Evolution nationale'!F15,0),IF(ISNUMBER('Evolution nationale'!F16),'Evolution nationale'!F16,0),IF(ISNUMBER('Evolution nationale'!F17),'Evolution nationale'!F17,0))</f>
        <v>0</v>
      </c>
      <c r="D16" s="26">
        <f>AVERAGE(IF(ISNUMBER('Evolution nationale'!G15),'Evolution nationale'!G15,0),IF(ISNUMBER('Evolution nationale'!G16),'Evolution nationale'!G16,0),IF(ISNUMBER('Evolution nationale'!G17),'Evolution nationale'!G17,0))</f>
        <v>0</v>
      </c>
      <c r="E16" s="26">
        <f>AVERAGE(IF(ISNUMBER('Evolution nationale'!H15),'Evolution nationale'!H15,0),IF(ISNUMBER('Evolution nationale'!H16),'Evolution nationale'!H16,0),IF(ISNUMBER('Evolution nationale'!H17),'Evolution nationale'!H17,0))</f>
        <v>0</v>
      </c>
      <c r="F16" s="26">
        <f>AVERAGE(IF(ISNUMBER('Evolution nationale'!I15),'Evolution nationale'!I15,0),IF(ISNUMBER('Evolution nationale'!I16),'Evolution nationale'!I16,0),IF(ISNUMBER('Evolution nationale'!I17),'Evolution nationale'!I17,0))</f>
        <v>0</v>
      </c>
      <c r="G16" s="26">
        <f>AVERAGE(IF(ISNUMBER('Evolution nationale'!J15),'Evolution nationale'!J15,0),IF(ISNUMBER('Evolution nationale'!J16),'Evolution nationale'!J16,0),IF(ISNUMBER('Evolution nationale'!J17),'Evolution nationale'!J17,0))</f>
        <v>0</v>
      </c>
      <c r="H16" s="26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25">
      <c r="A17" s="12">
        <v>43869</v>
      </c>
      <c r="B17" s="26">
        <f>AVERAGE(IF(ISNUMBER('Evolution nationale'!E16),'Evolution nationale'!E16,0),IF(ISNUMBER('Evolution nationale'!E17),'Evolution nationale'!E17,0),IF(ISNUMBER('Evolution nationale'!E18),'Evolution nationale'!E18,0))</f>
        <v>0</v>
      </c>
      <c r="C17" s="26">
        <f>AVERAGE(IF(ISNUMBER('Evolution nationale'!F16),'Evolution nationale'!F16,0),IF(ISNUMBER('Evolution nationale'!F17),'Evolution nationale'!F17,0),IF(ISNUMBER('Evolution nationale'!F18),'Evolution nationale'!F18,0))</f>
        <v>0</v>
      </c>
      <c r="D17" s="26">
        <f>AVERAGE(IF(ISNUMBER('Evolution nationale'!G16),'Evolution nationale'!G16,0),IF(ISNUMBER('Evolution nationale'!G17),'Evolution nationale'!G17,0),IF(ISNUMBER('Evolution nationale'!G18),'Evolution nationale'!G18,0))</f>
        <v>0</v>
      </c>
      <c r="E17" s="26">
        <f>AVERAGE(IF(ISNUMBER('Evolution nationale'!H16),'Evolution nationale'!H16,0),IF(ISNUMBER('Evolution nationale'!H17),'Evolution nationale'!H17,0),IF(ISNUMBER('Evolution nationale'!H18),'Evolution nationale'!H18,0))</f>
        <v>0</v>
      </c>
      <c r="F17" s="26">
        <f>AVERAGE(IF(ISNUMBER('Evolution nationale'!I16),'Evolution nationale'!I16,0),IF(ISNUMBER('Evolution nationale'!I17),'Evolution nationale'!I17,0),IF(ISNUMBER('Evolution nationale'!I18),'Evolution nationale'!I18,0))</f>
        <v>0</v>
      </c>
      <c r="G17" s="26">
        <f>AVERAGE(IF(ISNUMBER('Evolution nationale'!J16),'Evolution nationale'!J16,0),IF(ISNUMBER('Evolution nationale'!J17),'Evolution nationale'!J17,0),IF(ISNUMBER('Evolution nationale'!J18),'Evolution nationale'!J18,0))</f>
        <v>0</v>
      </c>
      <c r="H17" s="26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25">
      <c r="A18" s="12">
        <v>43870</v>
      </c>
      <c r="B18" s="26">
        <f>AVERAGE(IF(ISNUMBER('Evolution nationale'!E17),'Evolution nationale'!E17,0),IF(ISNUMBER('Evolution nationale'!E18),'Evolution nationale'!E18,0),IF(ISNUMBER('Evolution nationale'!E19),'Evolution nationale'!E19,0))</f>
        <v>0</v>
      </c>
      <c r="C18" s="26">
        <f>AVERAGE(IF(ISNUMBER('Evolution nationale'!F17),'Evolution nationale'!F17,0),IF(ISNUMBER('Evolution nationale'!F18),'Evolution nationale'!F18,0),IF(ISNUMBER('Evolution nationale'!F19),'Evolution nationale'!F19,0))</f>
        <v>0</v>
      </c>
      <c r="D18" s="26">
        <f>AVERAGE(IF(ISNUMBER('Evolution nationale'!G17),'Evolution nationale'!G17,0),IF(ISNUMBER('Evolution nationale'!G18),'Evolution nationale'!G18,0),IF(ISNUMBER('Evolution nationale'!G19),'Evolution nationale'!G19,0))</f>
        <v>0</v>
      </c>
      <c r="E18" s="26">
        <f>AVERAGE(IF(ISNUMBER('Evolution nationale'!H17),'Evolution nationale'!H17,0),IF(ISNUMBER('Evolution nationale'!H18),'Evolution nationale'!H18,0),IF(ISNUMBER('Evolution nationale'!H19),'Evolution nationale'!H19,0))</f>
        <v>0</v>
      </c>
      <c r="F18" s="26">
        <f>AVERAGE(IF(ISNUMBER('Evolution nationale'!I17),'Evolution nationale'!I17,0),IF(ISNUMBER('Evolution nationale'!I18),'Evolution nationale'!I18,0),IF(ISNUMBER('Evolution nationale'!I19),'Evolution nationale'!I19,0))</f>
        <v>0</v>
      </c>
      <c r="G18" s="26">
        <f>AVERAGE(IF(ISNUMBER('Evolution nationale'!J17),'Evolution nationale'!J17,0),IF(ISNUMBER('Evolution nationale'!J18),'Evolution nationale'!J18,0),IF(ISNUMBER('Evolution nationale'!J19),'Evolution nationale'!J19,0))</f>
        <v>0</v>
      </c>
      <c r="H18" s="26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25">
      <c r="A19" s="12">
        <v>43871</v>
      </c>
      <c r="B19" s="26">
        <f>AVERAGE(IF(ISNUMBER('Evolution nationale'!E18),'Evolution nationale'!E18,0),IF(ISNUMBER('Evolution nationale'!E19),'Evolution nationale'!E19,0),IF(ISNUMBER('Evolution nationale'!E20),'Evolution nationale'!E20,0))</f>
        <v>0</v>
      </c>
      <c r="C19" s="26">
        <f>AVERAGE(IF(ISNUMBER('Evolution nationale'!F18),'Evolution nationale'!F18,0),IF(ISNUMBER('Evolution nationale'!F19),'Evolution nationale'!F19,0),IF(ISNUMBER('Evolution nationale'!F20),'Evolution nationale'!F20,0))</f>
        <v>0</v>
      </c>
      <c r="D19" s="26">
        <f>AVERAGE(IF(ISNUMBER('Evolution nationale'!G18),'Evolution nationale'!G18,0),IF(ISNUMBER('Evolution nationale'!G19),'Evolution nationale'!G19,0),IF(ISNUMBER('Evolution nationale'!G20),'Evolution nationale'!G20,0))</f>
        <v>0</v>
      </c>
      <c r="E19" s="26">
        <f>AVERAGE(IF(ISNUMBER('Evolution nationale'!H18),'Evolution nationale'!H18,0),IF(ISNUMBER('Evolution nationale'!H19),'Evolution nationale'!H19,0),IF(ISNUMBER('Evolution nationale'!H20),'Evolution nationale'!H20,0))</f>
        <v>0</v>
      </c>
      <c r="F19" s="26">
        <f>AVERAGE(IF(ISNUMBER('Evolution nationale'!I18),'Evolution nationale'!I18,0),IF(ISNUMBER('Evolution nationale'!I19),'Evolution nationale'!I19,0),IF(ISNUMBER('Evolution nationale'!I20),'Evolution nationale'!I20,0))</f>
        <v>0</v>
      </c>
      <c r="G19" s="26">
        <f>AVERAGE(IF(ISNUMBER('Evolution nationale'!J18),'Evolution nationale'!J18,0),IF(ISNUMBER('Evolution nationale'!J19),'Evolution nationale'!J19,0),IF(ISNUMBER('Evolution nationale'!J20),'Evolution nationale'!J20,0))</f>
        <v>0</v>
      </c>
      <c r="H19" s="26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25">
      <c r="A20" s="12">
        <v>43872</v>
      </c>
      <c r="B20" s="26">
        <f>AVERAGE(IF(ISNUMBER('Evolution nationale'!E19),'Evolution nationale'!E19,0),IF(ISNUMBER('Evolution nationale'!E20),'Evolution nationale'!E20,0),IF(ISNUMBER('Evolution nationale'!E21),'Evolution nationale'!E21,0))</f>
        <v>0</v>
      </c>
      <c r="C20" s="26">
        <f>AVERAGE(IF(ISNUMBER('Evolution nationale'!F19),'Evolution nationale'!F19,0),IF(ISNUMBER('Evolution nationale'!F20),'Evolution nationale'!F20,0),IF(ISNUMBER('Evolution nationale'!F21),'Evolution nationale'!F21,0))</f>
        <v>0</v>
      </c>
      <c r="D20" s="26">
        <f>AVERAGE(IF(ISNUMBER('Evolution nationale'!G19),'Evolution nationale'!G19,0),IF(ISNUMBER('Evolution nationale'!G20),'Evolution nationale'!G20,0),IF(ISNUMBER('Evolution nationale'!G21),'Evolution nationale'!G21,0))</f>
        <v>0</v>
      </c>
      <c r="E20" s="26">
        <f>AVERAGE(IF(ISNUMBER('Evolution nationale'!H19),'Evolution nationale'!H19,0),IF(ISNUMBER('Evolution nationale'!H20),'Evolution nationale'!H20,0),IF(ISNUMBER('Evolution nationale'!H21),'Evolution nationale'!H21,0))</f>
        <v>0</v>
      </c>
      <c r="F20" s="26">
        <f>AVERAGE(IF(ISNUMBER('Evolution nationale'!I19),'Evolution nationale'!I19,0),IF(ISNUMBER('Evolution nationale'!I20),'Evolution nationale'!I20,0),IF(ISNUMBER('Evolution nationale'!I21),'Evolution nationale'!I21,0))</f>
        <v>0</v>
      </c>
      <c r="G20" s="26">
        <f>AVERAGE(IF(ISNUMBER('Evolution nationale'!J19),'Evolution nationale'!J19,0),IF(ISNUMBER('Evolution nationale'!J20),'Evolution nationale'!J20,0),IF(ISNUMBER('Evolution nationale'!J21),'Evolution nationale'!J21,0))</f>
        <v>0</v>
      </c>
      <c r="H20" s="26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25">
      <c r="A21" s="12">
        <v>43873</v>
      </c>
      <c r="B21" s="26">
        <f>AVERAGE(IF(ISNUMBER('Evolution nationale'!E20),'Evolution nationale'!E20,0),IF(ISNUMBER('Evolution nationale'!E21),'Evolution nationale'!E21,0),IF(ISNUMBER('Evolution nationale'!E22),'Evolution nationale'!E22,0))</f>
        <v>0</v>
      </c>
      <c r="C21" s="26">
        <f>AVERAGE(IF(ISNUMBER('Evolution nationale'!F20),'Evolution nationale'!F20,0),IF(ISNUMBER('Evolution nationale'!F21),'Evolution nationale'!F21,0),IF(ISNUMBER('Evolution nationale'!F22),'Evolution nationale'!F22,0))</f>
        <v>0</v>
      </c>
      <c r="D21" s="26">
        <f>AVERAGE(IF(ISNUMBER('Evolution nationale'!G20),'Evolution nationale'!G20,0),IF(ISNUMBER('Evolution nationale'!G21),'Evolution nationale'!G21,0),IF(ISNUMBER('Evolution nationale'!G22),'Evolution nationale'!G22,0))</f>
        <v>0</v>
      </c>
      <c r="E21" s="26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26">
        <f>AVERAGE(IF(ISNUMBER('Evolution nationale'!I20),'Evolution nationale'!I20,0),IF(ISNUMBER('Evolution nationale'!I21),'Evolution nationale'!I21,0),IF(ISNUMBER('Evolution nationale'!I22),'Evolution nationale'!I22,0))</f>
        <v>0</v>
      </c>
      <c r="G21" s="26">
        <f>AVERAGE(IF(ISNUMBER('Evolution nationale'!J20),'Evolution nationale'!J20,0),IF(ISNUMBER('Evolution nationale'!J21),'Evolution nationale'!J21,0),IF(ISNUMBER('Evolution nationale'!J22),'Evolution nationale'!J22,0))</f>
        <v>0</v>
      </c>
      <c r="H21" s="26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25">
      <c r="A22" s="12">
        <v>43874</v>
      </c>
      <c r="B22" s="26">
        <f>AVERAGE(IF(ISNUMBER('Evolution nationale'!E21),'Evolution nationale'!E21,0),IF(ISNUMBER('Evolution nationale'!E22),'Evolution nationale'!E22,0),IF(ISNUMBER('Evolution nationale'!E23),'Evolution nationale'!E23,0))</f>
        <v>0</v>
      </c>
      <c r="C22" s="26">
        <f>AVERAGE(IF(ISNUMBER('Evolution nationale'!F21),'Evolution nationale'!F21,0),IF(ISNUMBER('Evolution nationale'!F22),'Evolution nationale'!F22,0),IF(ISNUMBER('Evolution nationale'!F23),'Evolution nationale'!F23,0))</f>
        <v>0</v>
      </c>
      <c r="D22" s="26">
        <f>AVERAGE(IF(ISNUMBER('Evolution nationale'!G21),'Evolution nationale'!G21,0),IF(ISNUMBER('Evolution nationale'!G22),'Evolution nationale'!G22,0),IF(ISNUMBER('Evolution nationale'!G23),'Evolution nationale'!G23,0))</f>
        <v>0</v>
      </c>
      <c r="E22" s="26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26">
        <f>AVERAGE(IF(ISNUMBER('Evolution nationale'!I21),'Evolution nationale'!I21,0),IF(ISNUMBER('Evolution nationale'!I22),'Evolution nationale'!I22,0),IF(ISNUMBER('Evolution nationale'!I23),'Evolution nationale'!I23,0))</f>
        <v>0</v>
      </c>
      <c r="G22" s="26">
        <f>AVERAGE(IF(ISNUMBER('Evolution nationale'!J21),'Evolution nationale'!J21,0),IF(ISNUMBER('Evolution nationale'!J22),'Evolution nationale'!J22,0),IF(ISNUMBER('Evolution nationale'!J23),'Evolution nationale'!J23,0))</f>
        <v>0</v>
      </c>
      <c r="H22" s="26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25">
      <c r="A23" s="12">
        <v>43875</v>
      </c>
      <c r="B23" s="26">
        <f>AVERAGE(IF(ISNUMBER('Evolution nationale'!E22),'Evolution nationale'!E22,0),IF(ISNUMBER('Evolution nationale'!E23),'Evolution nationale'!E23,0),IF(ISNUMBER('Evolution nationale'!E24),'Evolution nationale'!E24,0))</f>
        <v>0</v>
      </c>
      <c r="C23" s="26">
        <f>AVERAGE(IF(ISNUMBER('Evolution nationale'!F22),'Evolution nationale'!F22,0),IF(ISNUMBER('Evolution nationale'!F23),'Evolution nationale'!F23,0),IF(ISNUMBER('Evolution nationale'!F24),'Evolution nationale'!F24,0))</f>
        <v>0</v>
      </c>
      <c r="D23" s="26">
        <f>AVERAGE(IF(ISNUMBER('Evolution nationale'!G22),'Evolution nationale'!G22,0),IF(ISNUMBER('Evolution nationale'!G23),'Evolution nationale'!G23,0),IF(ISNUMBER('Evolution nationale'!G24),'Evolution nationale'!G24,0))</f>
        <v>0</v>
      </c>
      <c r="E23" s="26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26">
        <f>AVERAGE(IF(ISNUMBER('Evolution nationale'!I22),'Evolution nationale'!I22,0),IF(ISNUMBER('Evolution nationale'!I23),'Evolution nationale'!I23,0),IF(ISNUMBER('Evolution nationale'!I24),'Evolution nationale'!I24,0))</f>
        <v>0</v>
      </c>
      <c r="G23" s="26">
        <f>AVERAGE(IF(ISNUMBER('Evolution nationale'!J22),'Evolution nationale'!J22,0),IF(ISNUMBER('Evolution nationale'!J23),'Evolution nationale'!J23,0),IF(ISNUMBER('Evolution nationale'!J24),'Evolution nationale'!J24,0))</f>
        <v>0</v>
      </c>
      <c r="H23" s="26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25">
      <c r="A24" s="12">
        <v>43876</v>
      </c>
      <c r="B24" s="26">
        <f>AVERAGE(IF(ISNUMBER('Evolution nationale'!E23),'Evolution nationale'!E23,0),IF(ISNUMBER('Evolution nationale'!E24),'Evolution nationale'!E24,0),IF(ISNUMBER('Evolution nationale'!E25),'Evolution nationale'!E25,0))</f>
        <v>0</v>
      </c>
      <c r="C24" s="26">
        <f>AVERAGE(IF(ISNUMBER('Evolution nationale'!F23),'Evolution nationale'!F23,0),IF(ISNUMBER('Evolution nationale'!F24),'Evolution nationale'!F24,0),IF(ISNUMBER('Evolution nationale'!F25),'Evolution nationale'!F25,0))</f>
        <v>0</v>
      </c>
      <c r="D24" s="26">
        <f>AVERAGE(IF(ISNUMBER('Evolution nationale'!G23),'Evolution nationale'!G23,0),IF(ISNUMBER('Evolution nationale'!G24),'Evolution nationale'!G24,0),IF(ISNUMBER('Evolution nationale'!G25),'Evolution nationale'!G25,0))</f>
        <v>0</v>
      </c>
      <c r="E24" s="26">
        <f>AVERAGE(IF(ISNUMBER('Evolution nationale'!H23),'Evolution nationale'!H23,0),IF(ISNUMBER('Evolution nationale'!H24),'Evolution nationale'!H24,0),IF(ISNUMBER('Evolution nationale'!H25),'Evolution nationale'!H25,0))</f>
        <v>0</v>
      </c>
      <c r="F24" s="26">
        <f>AVERAGE(IF(ISNUMBER('Evolution nationale'!I23),'Evolution nationale'!I23,0),IF(ISNUMBER('Evolution nationale'!I24),'Evolution nationale'!I24,0),IF(ISNUMBER('Evolution nationale'!I25),'Evolution nationale'!I25,0))</f>
        <v>0</v>
      </c>
      <c r="G24" s="26">
        <f>AVERAGE(IF(ISNUMBER('Evolution nationale'!J23),'Evolution nationale'!J23,0),IF(ISNUMBER('Evolution nationale'!J24),'Evolution nationale'!J24,0),IF(ISNUMBER('Evolution nationale'!J25),'Evolution nationale'!J25,0))</f>
        <v>0</v>
      </c>
      <c r="H24" s="26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25">
      <c r="A25" s="12">
        <v>43877</v>
      </c>
      <c r="B25" s="26">
        <f>AVERAGE(IF(ISNUMBER('Evolution nationale'!E24),'Evolution nationale'!E24,0),IF(ISNUMBER('Evolution nationale'!E25),'Evolution nationale'!E25,0),IF(ISNUMBER('Evolution nationale'!E26),'Evolution nationale'!E26,0))</f>
        <v>0</v>
      </c>
      <c r="C25" s="26">
        <f>AVERAGE(IF(ISNUMBER('Evolution nationale'!F24),'Evolution nationale'!F24,0),IF(ISNUMBER('Evolution nationale'!F25),'Evolution nationale'!F25,0),IF(ISNUMBER('Evolution nationale'!F26),'Evolution nationale'!F26,0))</f>
        <v>0</v>
      </c>
      <c r="D25" s="26">
        <f>AVERAGE(IF(ISNUMBER('Evolution nationale'!G24),'Evolution nationale'!G24,0),IF(ISNUMBER('Evolution nationale'!G25),'Evolution nationale'!G25,0),IF(ISNUMBER('Evolution nationale'!G26),'Evolution nationale'!G26,0))</f>
        <v>0</v>
      </c>
      <c r="E25" s="26">
        <f>AVERAGE(IF(ISNUMBER('Evolution nationale'!H24),'Evolution nationale'!H24,0),IF(ISNUMBER('Evolution nationale'!H25),'Evolution nationale'!H25,0),IF(ISNUMBER('Evolution nationale'!H26),'Evolution nationale'!H26,0))</f>
        <v>0</v>
      </c>
      <c r="F25" s="26">
        <f>AVERAGE(IF(ISNUMBER('Evolution nationale'!I24),'Evolution nationale'!I24,0),IF(ISNUMBER('Evolution nationale'!I25),'Evolution nationale'!I25,0),IF(ISNUMBER('Evolution nationale'!I26),'Evolution nationale'!I26,0))</f>
        <v>0</v>
      </c>
      <c r="G25" s="26">
        <f>AVERAGE(IF(ISNUMBER('Evolution nationale'!J24),'Evolution nationale'!J24,0),IF(ISNUMBER('Evolution nationale'!J25),'Evolution nationale'!J25,0),IF(ISNUMBER('Evolution nationale'!J26),'Evolution nationale'!J26,0))</f>
        <v>0</v>
      </c>
      <c r="H25" s="26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25">
      <c r="A26" s="12">
        <v>43878</v>
      </c>
      <c r="B26" s="26">
        <f>AVERAGE(IF(ISNUMBER('Evolution nationale'!E25),'Evolution nationale'!E25,0),IF(ISNUMBER('Evolution nationale'!E26),'Evolution nationale'!E26,0),IF(ISNUMBER('Evolution nationale'!E27),'Evolution nationale'!E27,0))</f>
        <v>0</v>
      </c>
      <c r="C26" s="26">
        <f>AVERAGE(IF(ISNUMBER('Evolution nationale'!F25),'Evolution nationale'!F25,0),IF(ISNUMBER('Evolution nationale'!F26),'Evolution nationale'!F26,0),IF(ISNUMBER('Evolution nationale'!F27),'Evolution nationale'!F27,0))</f>
        <v>0</v>
      </c>
      <c r="D26" s="26">
        <f>AVERAGE(IF(ISNUMBER('Evolution nationale'!G25),'Evolution nationale'!G25,0),IF(ISNUMBER('Evolution nationale'!G26),'Evolution nationale'!G26,0),IF(ISNUMBER('Evolution nationale'!G27),'Evolution nationale'!G27,0))</f>
        <v>0</v>
      </c>
      <c r="E26" s="26">
        <f>AVERAGE(IF(ISNUMBER('Evolution nationale'!H25),'Evolution nationale'!H25,0),IF(ISNUMBER('Evolution nationale'!H26),'Evolution nationale'!H26,0),IF(ISNUMBER('Evolution nationale'!H27),'Evolution nationale'!H27,0))</f>
        <v>0</v>
      </c>
      <c r="F26" s="26">
        <f>AVERAGE(IF(ISNUMBER('Evolution nationale'!I25),'Evolution nationale'!I25,0),IF(ISNUMBER('Evolution nationale'!I26),'Evolution nationale'!I26,0),IF(ISNUMBER('Evolution nationale'!I27),'Evolution nationale'!I27,0))</f>
        <v>0</v>
      </c>
      <c r="G26" s="26">
        <f>AVERAGE(IF(ISNUMBER('Evolution nationale'!J25),'Evolution nationale'!J25,0),IF(ISNUMBER('Evolution nationale'!J26),'Evolution nationale'!J26,0),IF(ISNUMBER('Evolution nationale'!J27),'Evolution nationale'!J27,0))</f>
        <v>0</v>
      </c>
      <c r="H26" s="26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25">
      <c r="A27" s="12">
        <v>43879</v>
      </c>
      <c r="B27" s="26">
        <f>AVERAGE(IF(ISNUMBER('Evolution nationale'!E26),'Evolution nationale'!E26,0),IF(ISNUMBER('Evolution nationale'!E27),'Evolution nationale'!E27,0),IF(ISNUMBER('Evolution nationale'!E28),'Evolution nationale'!E28,0))</f>
        <v>0</v>
      </c>
      <c r="C27" s="26">
        <f>AVERAGE(IF(ISNUMBER('Evolution nationale'!F26),'Evolution nationale'!F26,0),IF(ISNUMBER('Evolution nationale'!F27),'Evolution nationale'!F27,0),IF(ISNUMBER('Evolution nationale'!F28),'Evolution nationale'!F28,0))</f>
        <v>0</v>
      </c>
      <c r="D27" s="26">
        <f>AVERAGE(IF(ISNUMBER('Evolution nationale'!G26),'Evolution nationale'!G26,0),IF(ISNUMBER('Evolution nationale'!G27),'Evolution nationale'!G27,0),IF(ISNUMBER('Evolution nationale'!G28),'Evolution nationale'!G28,0))</f>
        <v>0</v>
      </c>
      <c r="E27" s="26">
        <f>AVERAGE(IF(ISNUMBER('Evolution nationale'!H26),'Evolution nationale'!H26,0),IF(ISNUMBER('Evolution nationale'!H27),'Evolution nationale'!H27,0),IF(ISNUMBER('Evolution nationale'!H28),'Evolution nationale'!H28,0))</f>
        <v>0</v>
      </c>
      <c r="F27" s="26">
        <f>AVERAGE(IF(ISNUMBER('Evolution nationale'!I26),'Evolution nationale'!I26,0),IF(ISNUMBER('Evolution nationale'!I27),'Evolution nationale'!I27,0),IF(ISNUMBER('Evolution nationale'!I28),'Evolution nationale'!I28,0))</f>
        <v>0</v>
      </c>
      <c r="G27" s="26">
        <f>AVERAGE(IF(ISNUMBER('Evolution nationale'!J26),'Evolution nationale'!J26,0),IF(ISNUMBER('Evolution nationale'!J27),'Evolution nationale'!J27,0),IF(ISNUMBER('Evolution nationale'!J28),'Evolution nationale'!J28,0))</f>
        <v>0</v>
      </c>
      <c r="H27" s="26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25">
      <c r="A28" s="12">
        <v>43880</v>
      </c>
      <c r="B28" s="26">
        <f>AVERAGE(IF(ISNUMBER('Evolution nationale'!E27),'Evolution nationale'!E27,0),IF(ISNUMBER('Evolution nationale'!E28),'Evolution nationale'!E28,0),IF(ISNUMBER('Evolution nationale'!E29),'Evolution nationale'!E29,0))</f>
        <v>0</v>
      </c>
      <c r="C28" s="26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26">
        <f>AVERAGE(IF(ISNUMBER('Evolution nationale'!G27),'Evolution nationale'!G27,0),IF(ISNUMBER('Evolution nationale'!G28),'Evolution nationale'!G28,0),IF(ISNUMBER('Evolution nationale'!G29),'Evolution nationale'!G29,0))</f>
        <v>0</v>
      </c>
      <c r="E28" s="26">
        <f>AVERAGE(IF(ISNUMBER('Evolution nationale'!H27),'Evolution nationale'!H27,0),IF(ISNUMBER('Evolution nationale'!H28),'Evolution nationale'!H28,0),IF(ISNUMBER('Evolution nationale'!H29),'Evolution nationale'!H29,0))</f>
        <v>0</v>
      </c>
      <c r="F28" s="26">
        <f>AVERAGE(IF(ISNUMBER('Evolution nationale'!I27),'Evolution nationale'!I27,0),IF(ISNUMBER('Evolution nationale'!I28),'Evolution nationale'!I28,0),IF(ISNUMBER('Evolution nationale'!I29),'Evolution nationale'!I29,0))</f>
        <v>0</v>
      </c>
      <c r="G28" s="26">
        <f>AVERAGE(IF(ISNUMBER('Evolution nationale'!J27),'Evolution nationale'!J27,0),IF(ISNUMBER('Evolution nationale'!J28),'Evolution nationale'!J28,0),IF(ISNUMBER('Evolution nationale'!J29),'Evolution nationale'!J29,0))</f>
        <v>0</v>
      </c>
      <c r="H28" s="26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25">
      <c r="A29" s="12">
        <v>43881</v>
      </c>
      <c r="B29" s="26">
        <f>AVERAGE(IF(ISNUMBER('Evolution nationale'!E28),'Evolution nationale'!E28,0),IF(ISNUMBER('Evolution nationale'!E29),'Evolution nationale'!E29,0),IF(ISNUMBER('Evolution nationale'!E30),'Evolution nationale'!E30,0))</f>
        <v>0</v>
      </c>
      <c r="C29" s="26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26">
        <f>AVERAGE(IF(ISNUMBER('Evolution nationale'!G28),'Evolution nationale'!G28,0),IF(ISNUMBER('Evolution nationale'!G29),'Evolution nationale'!G29,0),IF(ISNUMBER('Evolution nationale'!G30),'Evolution nationale'!G30,0))</f>
        <v>0</v>
      </c>
      <c r="E29" s="26">
        <f>AVERAGE(IF(ISNUMBER('Evolution nationale'!H28),'Evolution nationale'!H28,0),IF(ISNUMBER('Evolution nationale'!H29),'Evolution nationale'!H29,0),IF(ISNUMBER('Evolution nationale'!H30),'Evolution nationale'!H30,0))</f>
        <v>0</v>
      </c>
      <c r="F29" s="26">
        <f>AVERAGE(IF(ISNUMBER('Evolution nationale'!I28),'Evolution nationale'!I28,0),IF(ISNUMBER('Evolution nationale'!I29),'Evolution nationale'!I29,0),IF(ISNUMBER('Evolution nationale'!I30),'Evolution nationale'!I30,0))</f>
        <v>0</v>
      </c>
      <c r="G29" s="26">
        <f>AVERAGE(IF(ISNUMBER('Evolution nationale'!J28),'Evolution nationale'!J28,0),IF(ISNUMBER('Evolution nationale'!J29),'Evolution nationale'!J29,0),IF(ISNUMBER('Evolution nationale'!J30),'Evolution nationale'!J30,0))</f>
        <v>0</v>
      </c>
      <c r="H29" s="26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25">
      <c r="A30" s="12">
        <v>43882</v>
      </c>
      <c r="B30" s="26">
        <f>AVERAGE(IF(ISNUMBER('Evolution nationale'!E29),'Evolution nationale'!E29,0),IF(ISNUMBER('Evolution nationale'!E30),'Evolution nationale'!E30,0),IF(ISNUMBER('Evolution nationale'!E31),'Evolution nationale'!E31,0))</f>
        <v>0</v>
      </c>
      <c r="C30" s="26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26">
        <f>AVERAGE(IF(ISNUMBER('Evolution nationale'!G29),'Evolution nationale'!G29,0),IF(ISNUMBER('Evolution nationale'!G30),'Evolution nationale'!G30,0),IF(ISNUMBER('Evolution nationale'!G31),'Evolution nationale'!G31,0))</f>
        <v>0</v>
      </c>
      <c r="E30" s="26">
        <f>AVERAGE(IF(ISNUMBER('Evolution nationale'!H29),'Evolution nationale'!H29,0),IF(ISNUMBER('Evolution nationale'!H30),'Evolution nationale'!H30,0),IF(ISNUMBER('Evolution nationale'!H31),'Evolution nationale'!H31,0))</f>
        <v>0</v>
      </c>
      <c r="F30" s="26">
        <f>AVERAGE(IF(ISNUMBER('Evolution nationale'!I29),'Evolution nationale'!I29,0),IF(ISNUMBER('Evolution nationale'!I30),'Evolution nationale'!I30,0),IF(ISNUMBER('Evolution nationale'!I31),'Evolution nationale'!I31,0))</f>
        <v>0</v>
      </c>
      <c r="G30" s="26">
        <f>AVERAGE(IF(ISNUMBER('Evolution nationale'!J29),'Evolution nationale'!J29,0),IF(ISNUMBER('Evolution nationale'!J30),'Evolution nationale'!J30,0),IF(ISNUMBER('Evolution nationale'!J31),'Evolution nationale'!J31,0))</f>
        <v>0</v>
      </c>
      <c r="H30" s="26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25">
      <c r="A31" s="12">
        <v>43883</v>
      </c>
      <c r="B31" s="26">
        <f>AVERAGE(IF(ISNUMBER('Evolution nationale'!E30),'Evolution nationale'!E30,0),IF(ISNUMBER('Evolution nationale'!E31),'Evolution nationale'!E31,0),IF(ISNUMBER('Evolution nationale'!E32),'Evolution nationale'!E32,0))</f>
        <v>0</v>
      </c>
      <c r="C31" s="26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26">
        <f>AVERAGE(IF(ISNUMBER('Evolution nationale'!G30),'Evolution nationale'!G30,0),IF(ISNUMBER('Evolution nationale'!G31),'Evolution nationale'!G31,0),IF(ISNUMBER('Evolution nationale'!G32),'Evolution nationale'!G32,0))</f>
        <v>0</v>
      </c>
      <c r="E31" s="26">
        <f>AVERAGE(IF(ISNUMBER('Evolution nationale'!H30),'Evolution nationale'!H30,0),IF(ISNUMBER('Evolution nationale'!H31),'Evolution nationale'!H31,0),IF(ISNUMBER('Evolution nationale'!H32),'Evolution nationale'!H32,0))</f>
        <v>0</v>
      </c>
      <c r="F31" s="26">
        <f>AVERAGE(IF(ISNUMBER('Evolution nationale'!I30),'Evolution nationale'!I30,0),IF(ISNUMBER('Evolution nationale'!I31),'Evolution nationale'!I31,0),IF(ISNUMBER('Evolution nationale'!I32),'Evolution nationale'!I32,0))</f>
        <v>0</v>
      </c>
      <c r="G31" s="26">
        <f>AVERAGE(IF(ISNUMBER('Evolution nationale'!J30),'Evolution nationale'!J30,0),IF(ISNUMBER('Evolution nationale'!J31),'Evolution nationale'!J31,0),IF(ISNUMBER('Evolution nationale'!J32),'Evolution nationale'!J32,0))</f>
        <v>0</v>
      </c>
      <c r="H31" s="26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25">
      <c r="A32" s="12">
        <v>43884</v>
      </c>
      <c r="B32" s="26">
        <f>AVERAGE(IF(ISNUMBER('Evolution nationale'!E31),'Evolution nationale'!E31,0),IF(ISNUMBER('Evolution nationale'!E32),'Evolution nationale'!E32,0),IF(ISNUMBER('Evolution nationale'!E33),'Evolution nationale'!E33,0))</f>
        <v>0</v>
      </c>
      <c r="C32" s="26">
        <f>AVERAGE(IF(ISNUMBER('Evolution nationale'!F31),'Evolution nationale'!F31,0),IF(ISNUMBER('Evolution nationale'!F32),'Evolution nationale'!F32,0),IF(ISNUMBER('Evolution nationale'!F33),'Evolution nationale'!F33,0))</f>
        <v>0</v>
      </c>
      <c r="D32" s="26">
        <f>AVERAGE(IF(ISNUMBER('Evolution nationale'!G31),'Evolution nationale'!G31,0),IF(ISNUMBER('Evolution nationale'!G32),'Evolution nationale'!G32,0),IF(ISNUMBER('Evolution nationale'!G33),'Evolution nationale'!G33,0))</f>
        <v>0</v>
      </c>
      <c r="E32" s="26">
        <f>AVERAGE(IF(ISNUMBER('Evolution nationale'!H31),'Evolution nationale'!H31,0),IF(ISNUMBER('Evolution nationale'!H32),'Evolution nationale'!H32,0),IF(ISNUMBER('Evolution nationale'!H33),'Evolution nationale'!H33,0))</f>
        <v>0</v>
      </c>
      <c r="F32" s="26">
        <f>AVERAGE(IF(ISNUMBER('Evolution nationale'!I31),'Evolution nationale'!I31,0),IF(ISNUMBER('Evolution nationale'!I32),'Evolution nationale'!I32,0),IF(ISNUMBER('Evolution nationale'!I33),'Evolution nationale'!I33,0))</f>
        <v>0</v>
      </c>
      <c r="G32" s="26">
        <f>AVERAGE(IF(ISNUMBER('Evolution nationale'!J31),'Evolution nationale'!J31,0),IF(ISNUMBER('Evolution nationale'!J32),'Evolution nationale'!J32,0),IF(ISNUMBER('Evolution nationale'!J33),'Evolution nationale'!J33,0))</f>
        <v>0</v>
      </c>
      <c r="H32" s="26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25">
      <c r="A33" s="12">
        <v>43885</v>
      </c>
      <c r="B33" s="26">
        <f>AVERAGE(IF(ISNUMBER('Evolution nationale'!E32),'Evolution nationale'!E32,0),IF(ISNUMBER('Evolution nationale'!E33),'Evolution nationale'!E33,0),IF(ISNUMBER('Evolution nationale'!E34),'Evolution nationale'!E34,0))</f>
        <v>0</v>
      </c>
      <c r="C33" s="26">
        <f>AVERAGE(IF(ISNUMBER('Evolution nationale'!F32),'Evolution nationale'!F32,0),IF(ISNUMBER('Evolution nationale'!F33),'Evolution nationale'!F33,0),IF(ISNUMBER('Evolution nationale'!F34),'Evolution nationale'!F34,0))</f>
        <v>0</v>
      </c>
      <c r="D33" s="26">
        <f>AVERAGE(IF(ISNUMBER('Evolution nationale'!G32),'Evolution nationale'!G32,0),IF(ISNUMBER('Evolution nationale'!G33),'Evolution nationale'!G33,0),IF(ISNUMBER('Evolution nationale'!G34),'Evolution nationale'!G34,0))</f>
        <v>0</v>
      </c>
      <c r="E33" s="26">
        <f>AVERAGE(IF(ISNUMBER('Evolution nationale'!H32),'Evolution nationale'!H32,0),IF(ISNUMBER('Evolution nationale'!H33),'Evolution nationale'!H33,0),IF(ISNUMBER('Evolution nationale'!H34),'Evolution nationale'!H34,0))</f>
        <v>0</v>
      </c>
      <c r="F33" s="26">
        <f>AVERAGE(IF(ISNUMBER('Evolution nationale'!I32),'Evolution nationale'!I32,0),IF(ISNUMBER('Evolution nationale'!I33),'Evolution nationale'!I33,0),IF(ISNUMBER('Evolution nationale'!I34),'Evolution nationale'!I34,0))</f>
        <v>0</v>
      </c>
      <c r="G33" s="26">
        <f>AVERAGE(IF(ISNUMBER('Evolution nationale'!J32),'Evolution nationale'!J32,0),IF(ISNUMBER('Evolution nationale'!J33),'Evolution nationale'!J33,0),IF(ISNUMBER('Evolution nationale'!J34),'Evolution nationale'!J34,0))</f>
        <v>0</v>
      </c>
      <c r="H33" s="26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25">
      <c r="A34" s="12">
        <v>43886</v>
      </c>
      <c r="B34" s="26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26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26">
        <f>AVERAGE(IF(ISNUMBER('Evolution nationale'!G33),'Evolution nationale'!G33,0),IF(ISNUMBER('Evolution nationale'!G34),'Evolution nationale'!G34,0),IF(ISNUMBER('Evolution nationale'!G35),'Evolution nationale'!G35,0))</f>
        <v>0</v>
      </c>
      <c r="E34" s="26">
        <f>AVERAGE(IF(ISNUMBER('Evolution nationale'!H33),'Evolution nationale'!H33,0),IF(ISNUMBER('Evolution nationale'!H34),'Evolution nationale'!H34,0),IF(ISNUMBER('Evolution nationale'!H35),'Evolution nationale'!H35,0))</f>
        <v>0</v>
      </c>
      <c r="F34" s="26">
        <f>AVERAGE(IF(ISNUMBER('Evolution nationale'!I33),'Evolution nationale'!I33,0),IF(ISNUMBER('Evolution nationale'!I34),'Evolution nationale'!I34,0),IF(ISNUMBER('Evolution nationale'!I35),'Evolution nationale'!I35,0))</f>
        <v>0</v>
      </c>
      <c r="G34" s="26">
        <f>AVERAGE(IF(ISNUMBER('Evolution nationale'!J33),'Evolution nationale'!J33,0),IF(ISNUMBER('Evolution nationale'!J34),'Evolution nationale'!J34,0),IF(ISNUMBER('Evolution nationale'!J35),'Evolution nationale'!J35,0))</f>
        <v>0</v>
      </c>
      <c r="H34" s="26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25">
      <c r="A35" s="12">
        <v>43887</v>
      </c>
      <c r="B35" s="26">
        <f>AVERAGE(IF(ISNUMBER('Evolution nationale'!E34),'Evolution nationale'!E34,0),IF(ISNUMBER('Evolution nationale'!E35),'Evolution nationale'!E35,0),IF(ISNUMBER('Evolution nationale'!E36),'Evolution nationale'!E36,0))</f>
        <v>8</v>
      </c>
      <c r="C35" s="26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26">
        <f>AVERAGE(IF(ISNUMBER('Evolution nationale'!G34),'Evolution nationale'!G34,0),IF(ISNUMBER('Evolution nationale'!G35),'Evolution nationale'!G35,0),IF(ISNUMBER('Evolution nationale'!G36),'Evolution nationale'!G36,0))</f>
        <v>0</v>
      </c>
      <c r="E35" s="26">
        <f>AVERAGE(IF(ISNUMBER('Evolution nationale'!H34),'Evolution nationale'!H34,0),IF(ISNUMBER('Evolution nationale'!H35),'Evolution nationale'!H35,0),IF(ISNUMBER('Evolution nationale'!H36),'Evolution nationale'!H36,0))</f>
        <v>0</v>
      </c>
      <c r="F35" s="26">
        <f>AVERAGE(IF(ISNUMBER('Evolution nationale'!I34),'Evolution nationale'!I34,0),IF(ISNUMBER('Evolution nationale'!I35),'Evolution nationale'!I35,0),IF(ISNUMBER('Evolution nationale'!I36),'Evolution nationale'!I36,0))</f>
        <v>0</v>
      </c>
      <c r="G35" s="26">
        <f>AVERAGE(IF(ISNUMBER('Evolution nationale'!J34),'Evolution nationale'!J34,0),IF(ISNUMBER('Evolution nationale'!J35),'Evolution nationale'!J35,0),IF(ISNUMBER('Evolution nationale'!J36),'Evolution nationale'!J36,0))</f>
        <v>0</v>
      </c>
      <c r="H35" s="26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25">
      <c r="A36" s="12">
        <v>43888</v>
      </c>
      <c r="B36" s="26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26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26">
        <f>AVERAGE(IF(ISNUMBER('Evolution nationale'!G35),'Evolution nationale'!G35,0),IF(ISNUMBER('Evolution nationale'!G36),'Evolution nationale'!G36,0),IF(ISNUMBER('Evolution nationale'!G37),'Evolution nationale'!G37,0))</f>
        <v>0</v>
      </c>
      <c r="E36" s="26">
        <f>AVERAGE(IF(ISNUMBER('Evolution nationale'!H35),'Evolution nationale'!H35,0),IF(ISNUMBER('Evolution nationale'!H36),'Evolution nationale'!H36,0),IF(ISNUMBER('Evolution nationale'!H37),'Evolution nationale'!H37,0))</f>
        <v>0</v>
      </c>
      <c r="F36" s="26">
        <f>AVERAGE(IF(ISNUMBER('Evolution nationale'!I35),'Evolution nationale'!I35,0),IF(ISNUMBER('Evolution nationale'!I36),'Evolution nationale'!I36,0),IF(ISNUMBER('Evolution nationale'!I37),'Evolution nationale'!I37,0))</f>
        <v>0</v>
      </c>
      <c r="G36" s="26">
        <f>AVERAGE(IF(ISNUMBER('Evolution nationale'!J35),'Evolution nationale'!J35,0),IF(ISNUMBER('Evolution nationale'!J36),'Evolution nationale'!J36,0),IF(ISNUMBER('Evolution nationale'!J37),'Evolution nationale'!J37,0))</f>
        <v>0</v>
      </c>
      <c r="H36" s="26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25">
      <c r="A37" s="12">
        <v>43889</v>
      </c>
      <c r="B37" s="26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26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26">
        <f>AVERAGE(IF(ISNUMBER('Evolution nationale'!G36),'Evolution nationale'!G36,0),IF(ISNUMBER('Evolution nationale'!G37),'Evolution nationale'!G37,0),IF(ISNUMBER('Evolution nationale'!G38),'Evolution nationale'!G38,0))</f>
        <v>0</v>
      </c>
      <c r="E37" s="26">
        <f>AVERAGE(IF(ISNUMBER('Evolution nationale'!H36),'Evolution nationale'!H36,0),IF(ISNUMBER('Evolution nationale'!H37),'Evolution nationale'!H37,0),IF(ISNUMBER('Evolution nationale'!H38),'Evolution nationale'!H38,0))</f>
        <v>0</v>
      </c>
      <c r="F37" s="26">
        <f>AVERAGE(IF(ISNUMBER('Evolution nationale'!I36),'Evolution nationale'!I36,0),IF(ISNUMBER('Evolution nationale'!I37),'Evolution nationale'!I37,0),IF(ISNUMBER('Evolution nationale'!I38),'Evolution nationale'!I38,0))</f>
        <v>0</v>
      </c>
      <c r="G37" s="26">
        <f>AVERAGE(IF(ISNUMBER('Evolution nationale'!J36),'Evolution nationale'!J36,0),IF(ISNUMBER('Evolution nationale'!J37),'Evolution nationale'!J37,0),IF(ISNUMBER('Evolution nationale'!J38),'Evolution nationale'!J38,0))</f>
        <v>0</v>
      </c>
      <c r="H37" s="26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25">
      <c r="A38" s="12">
        <v>43890</v>
      </c>
      <c r="B38" s="26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26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26">
        <f>AVERAGE(IF(ISNUMBER('Evolution nationale'!G37),'Evolution nationale'!G37,0),IF(ISNUMBER('Evolution nationale'!G38),'Evolution nationale'!G38,0),IF(ISNUMBER('Evolution nationale'!G39),'Evolution nationale'!G39,0))</f>
        <v>0</v>
      </c>
      <c r="E38" s="26">
        <f>AVERAGE(IF(ISNUMBER('Evolution nationale'!H37),'Evolution nationale'!H37,0),IF(ISNUMBER('Evolution nationale'!H38),'Evolution nationale'!H38,0),IF(ISNUMBER('Evolution nationale'!H39),'Evolution nationale'!H39,0))</f>
        <v>0</v>
      </c>
      <c r="F38" s="26">
        <f>AVERAGE(IF(ISNUMBER('Evolution nationale'!I37),'Evolution nationale'!I37,0),IF(ISNUMBER('Evolution nationale'!I38),'Evolution nationale'!I38,0),IF(ISNUMBER('Evolution nationale'!I39),'Evolution nationale'!I39,0))</f>
        <v>0</v>
      </c>
      <c r="G38" s="26">
        <f>AVERAGE(IF(ISNUMBER('Evolution nationale'!J37),'Evolution nationale'!J37,0),IF(ISNUMBER('Evolution nationale'!J38),'Evolution nationale'!J38,0),IF(ISNUMBER('Evolution nationale'!J39),'Evolution nationale'!J39,0))</f>
        <v>0</v>
      </c>
      <c r="H38" s="26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25">
      <c r="A39" s="12">
        <v>43891</v>
      </c>
      <c r="B39" s="26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26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26">
        <f>AVERAGE(IF(ISNUMBER('Evolution nationale'!G38),'Evolution nationale'!G38,0),IF(ISNUMBER('Evolution nationale'!G39),'Evolution nationale'!G39,0),IF(ISNUMBER('Evolution nationale'!G40),'Evolution nationale'!G40,0))</f>
        <v>0</v>
      </c>
      <c r="E39" s="26">
        <f>AVERAGE(IF(ISNUMBER('Evolution nationale'!H38),'Evolution nationale'!H38,0),IF(ISNUMBER('Evolution nationale'!H39),'Evolution nationale'!H39,0),IF(ISNUMBER('Evolution nationale'!H40),'Evolution nationale'!H40,0))</f>
        <v>0</v>
      </c>
      <c r="F39" s="26">
        <f>AVERAGE(IF(ISNUMBER('Evolution nationale'!I38),'Evolution nationale'!I38,0),IF(ISNUMBER('Evolution nationale'!I39),'Evolution nationale'!I39,0),IF(ISNUMBER('Evolution nationale'!I40),'Evolution nationale'!I40,0))</f>
        <v>0</v>
      </c>
      <c r="G39" s="26">
        <f>AVERAGE(IF(ISNUMBER('Evolution nationale'!J38),'Evolution nationale'!J38,0),IF(ISNUMBER('Evolution nationale'!J39),'Evolution nationale'!J39,0),IF(ISNUMBER('Evolution nationale'!J40),'Evolution nationale'!J40,0))</f>
        <v>0</v>
      </c>
      <c r="H39" s="26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25">
      <c r="A40" s="12">
        <v>43892</v>
      </c>
      <c r="B40" s="26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26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26">
        <f>AVERAGE(IF(ISNUMBER('Evolution nationale'!G39),'Evolution nationale'!G39,0),IF(ISNUMBER('Evolution nationale'!G40),'Evolution nationale'!G40,0),IF(ISNUMBER('Evolution nationale'!G41),'Evolution nationale'!G41,0))</f>
        <v>0</v>
      </c>
      <c r="E40" s="26">
        <f>AVERAGE(IF(ISNUMBER('Evolution nationale'!H39),'Evolution nationale'!H39,0),IF(ISNUMBER('Evolution nationale'!H40),'Evolution nationale'!H40,0),IF(ISNUMBER('Evolution nationale'!H41),'Evolution nationale'!H41,0))</f>
        <v>0</v>
      </c>
      <c r="F40" s="26">
        <f>AVERAGE(IF(ISNUMBER('Evolution nationale'!I39),'Evolution nationale'!I39,0),IF(ISNUMBER('Evolution nationale'!I40),'Evolution nationale'!I40,0),IF(ISNUMBER('Evolution nationale'!I41),'Evolution nationale'!I41,0))</f>
        <v>0</v>
      </c>
      <c r="G40" s="26">
        <f>AVERAGE(IF(ISNUMBER('Evolution nationale'!J39),'Evolution nationale'!J39,0),IF(ISNUMBER('Evolution nationale'!J40),'Evolution nationale'!J40,0),IF(ISNUMBER('Evolution nationale'!J41),'Evolution nationale'!J41,0))</f>
        <v>0</v>
      </c>
      <c r="H40" s="26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25">
      <c r="A41" s="12">
        <v>43893</v>
      </c>
      <c r="B41" s="26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26">
        <f>AVERAGE(IF(ISNUMBER('Evolution nationale'!F40),'Evolution nationale'!F40,0),IF(ISNUMBER('Evolution nationale'!F41),'Evolution nationale'!F41,0),IF(ISNUMBER('Evolution nationale'!F42),'Evolution nationale'!F42,0))</f>
        <v>0</v>
      </c>
      <c r="D41" s="26">
        <f>AVERAGE(IF(ISNUMBER('Evolution nationale'!G40),'Evolution nationale'!G40,0),IF(ISNUMBER('Evolution nationale'!G41),'Evolution nationale'!G41,0),IF(ISNUMBER('Evolution nationale'!G42),'Evolution nationale'!G42,0))</f>
        <v>0</v>
      </c>
      <c r="E41" s="26">
        <f>AVERAGE(IF(ISNUMBER('Evolution nationale'!H40),'Evolution nationale'!H40,0),IF(ISNUMBER('Evolution nationale'!H41),'Evolution nationale'!H41,0),IF(ISNUMBER('Evolution nationale'!H42),'Evolution nationale'!H42,0))</f>
        <v>0</v>
      </c>
      <c r="F41" s="26">
        <f>AVERAGE(IF(ISNUMBER('Evolution nationale'!I40),'Evolution nationale'!I40,0),IF(ISNUMBER('Evolution nationale'!I41),'Evolution nationale'!I41,0),IF(ISNUMBER('Evolution nationale'!I42),'Evolution nationale'!I42,0))</f>
        <v>0</v>
      </c>
      <c r="G41" s="26">
        <f>AVERAGE(IF(ISNUMBER('Evolution nationale'!J40),'Evolution nationale'!J40,0),IF(ISNUMBER('Evolution nationale'!J41),'Evolution nationale'!J41,0),IF(ISNUMBER('Evolution nationale'!J42),'Evolution nationale'!J42,0))</f>
        <v>0</v>
      </c>
      <c r="H41" s="26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25">
      <c r="A42" s="12">
        <v>43894</v>
      </c>
      <c r="B42" s="26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26">
        <f>AVERAGE(IF(ISNUMBER('Evolution nationale'!F41),'Evolution nationale'!F41,0),IF(ISNUMBER('Evolution nationale'!F42),'Evolution nationale'!F42,0),IF(ISNUMBER('Evolution nationale'!F43),'Evolution nationale'!F43,0))</f>
        <v>0</v>
      </c>
      <c r="D42" s="26">
        <f>AVERAGE(IF(ISNUMBER('Evolution nationale'!G41),'Evolution nationale'!G41,0),IF(ISNUMBER('Evolution nationale'!G42),'Evolution nationale'!G42,0),IF(ISNUMBER('Evolution nationale'!G43),'Evolution nationale'!G43,0))</f>
        <v>0</v>
      </c>
      <c r="E42" s="26">
        <f>AVERAGE(IF(ISNUMBER('Evolution nationale'!H41),'Evolution nationale'!H41,0),IF(ISNUMBER('Evolution nationale'!H42),'Evolution nationale'!H42,0),IF(ISNUMBER('Evolution nationale'!H43),'Evolution nationale'!H43,0))</f>
        <v>0</v>
      </c>
      <c r="F42" s="26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26">
        <f>AVERAGE(IF(ISNUMBER('Evolution nationale'!J41),'Evolution nationale'!J41,0),IF(ISNUMBER('Evolution nationale'!J42),'Evolution nationale'!J42,0),IF(ISNUMBER('Evolution nationale'!J43),'Evolution nationale'!J43,0))</f>
        <v>0</v>
      </c>
      <c r="H42" s="26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25">
      <c r="A43" s="12">
        <v>43895</v>
      </c>
      <c r="B43" s="26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26">
        <f>AVERAGE(IF(ISNUMBER('Evolution nationale'!F42),'Evolution nationale'!F42,0),IF(ISNUMBER('Evolution nationale'!F43),'Evolution nationale'!F43,0),IF(ISNUMBER('Evolution nationale'!F44),'Evolution nationale'!F44,0))</f>
        <v>0</v>
      </c>
      <c r="D43" s="26">
        <f>AVERAGE(IF(ISNUMBER('Evolution nationale'!G42),'Evolution nationale'!G42,0),IF(ISNUMBER('Evolution nationale'!G43),'Evolution nationale'!G43,0),IF(ISNUMBER('Evolution nationale'!G44),'Evolution nationale'!G44,0))</f>
        <v>0</v>
      </c>
      <c r="E43" s="26">
        <f>AVERAGE(IF(ISNUMBER('Evolution nationale'!H42),'Evolution nationale'!H42,0),IF(ISNUMBER('Evolution nationale'!H43),'Evolution nationale'!H43,0),IF(ISNUMBER('Evolution nationale'!H44),'Evolution nationale'!H44,0))</f>
        <v>0</v>
      </c>
      <c r="F43" s="26">
        <f>AVERAGE(IF(ISNUMBER('Evolution nationale'!I42),'Evolution nationale'!I42,0),IF(ISNUMBER('Evolution nationale'!I43),'Evolution nationale'!I43,0),IF(ISNUMBER('Evolution nationale'!I44),'Evolution nationale'!I44,0))</f>
        <v>8</v>
      </c>
      <c r="G43" s="26">
        <f>AVERAGE(IF(ISNUMBER('Evolution nationale'!J42),'Evolution nationale'!J42,0),IF(ISNUMBER('Evolution nationale'!J43),'Evolution nationale'!J43,0),IF(ISNUMBER('Evolution nationale'!J44),'Evolution nationale'!J44,0))</f>
        <v>0</v>
      </c>
      <c r="H43" s="26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25">
      <c r="A44" s="12">
        <v>43896</v>
      </c>
      <c r="B44" s="26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26">
        <f>AVERAGE(IF(ISNUMBER('Evolution nationale'!F43),'Evolution nationale'!F43,0),IF(ISNUMBER('Evolution nationale'!F44),'Evolution nationale'!F44,0),IF(ISNUMBER('Evolution nationale'!F45),'Evolution nationale'!F45,0))</f>
        <v>0</v>
      </c>
      <c r="D44" s="26">
        <f>AVERAGE(IF(ISNUMBER('Evolution nationale'!G43),'Evolution nationale'!G43,0),IF(ISNUMBER('Evolution nationale'!G44),'Evolution nationale'!G44,0),IF(ISNUMBER('Evolution nationale'!G45),'Evolution nationale'!G45,0))</f>
        <v>0</v>
      </c>
      <c r="E44" s="26">
        <f>AVERAGE(IF(ISNUMBER('Evolution nationale'!H43),'Evolution nationale'!H43,0),IF(ISNUMBER('Evolution nationale'!H44),'Evolution nationale'!H44,0),IF(ISNUMBER('Evolution nationale'!H45),'Evolution nationale'!H45,0))</f>
        <v>0</v>
      </c>
      <c r="F44" s="26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26">
        <f>AVERAGE(IF(ISNUMBER('Evolution nationale'!J43),'Evolution nationale'!J43,0),IF(ISNUMBER('Evolution nationale'!J44),'Evolution nationale'!J44,0),IF(ISNUMBER('Evolution nationale'!J45),'Evolution nationale'!J45,0))</f>
        <v>0</v>
      </c>
      <c r="H44" s="26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25">
      <c r="A45" s="12">
        <v>43897</v>
      </c>
      <c r="B45" s="26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26">
        <f>AVERAGE(IF(ISNUMBER('Evolution nationale'!F44),'Evolution nationale'!F44,0),IF(ISNUMBER('Evolution nationale'!F45),'Evolution nationale'!F45,0),IF(ISNUMBER('Evolution nationale'!F46),'Evolution nationale'!F46,0))</f>
        <v>0</v>
      </c>
      <c r="D45" s="26">
        <f>AVERAGE(IF(ISNUMBER('Evolution nationale'!G44),'Evolution nationale'!G44,0),IF(ISNUMBER('Evolution nationale'!G45),'Evolution nationale'!G45,0),IF(ISNUMBER('Evolution nationale'!G46),'Evolution nationale'!G46,0))</f>
        <v>0</v>
      </c>
      <c r="E45" s="26">
        <f>AVERAGE(IF(ISNUMBER('Evolution nationale'!H44),'Evolution nationale'!H44,0),IF(ISNUMBER('Evolution nationale'!H45),'Evolution nationale'!H45,0),IF(ISNUMBER('Evolution nationale'!H46),'Evolution nationale'!H46,0))</f>
        <v>0</v>
      </c>
      <c r="F45" s="26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26">
        <f>AVERAGE(IF(ISNUMBER('Evolution nationale'!J44),'Evolution nationale'!J44,0),IF(ISNUMBER('Evolution nationale'!J45),'Evolution nationale'!J45,0),IF(ISNUMBER('Evolution nationale'!J46),'Evolution nationale'!J46,0))</f>
        <v>0</v>
      </c>
      <c r="H45" s="26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25">
      <c r="A46" s="12">
        <v>43898</v>
      </c>
      <c r="B46" s="26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26">
        <f>AVERAGE(IF(ISNUMBER('Evolution nationale'!F45),'Evolution nationale'!F45,0),IF(ISNUMBER('Evolution nationale'!F46),'Evolution nationale'!F46,0),IF(ISNUMBER('Evolution nationale'!F47),'Evolution nationale'!F47,0))</f>
        <v>0</v>
      </c>
      <c r="D46" s="26">
        <f>AVERAGE(IF(ISNUMBER('Evolution nationale'!G45),'Evolution nationale'!G45,0),IF(ISNUMBER('Evolution nationale'!G46),'Evolution nationale'!G46,0),IF(ISNUMBER('Evolution nationale'!G47),'Evolution nationale'!G47,0))</f>
        <v>0</v>
      </c>
      <c r="E46" s="26">
        <f>AVERAGE(IF(ISNUMBER('Evolution nationale'!H45),'Evolution nationale'!H45,0),IF(ISNUMBER('Evolution nationale'!H46),'Evolution nationale'!H46,0),IF(ISNUMBER('Evolution nationale'!H47),'Evolution nationale'!H47,0))</f>
        <v>0</v>
      </c>
      <c r="F46" s="26">
        <f>AVERAGE(IF(ISNUMBER('Evolution nationale'!I45),'Evolution nationale'!I45,0),IF(ISNUMBER('Evolution nationale'!I46),'Evolution nationale'!I46,0),IF(ISNUMBER('Evolution nationale'!I47),'Evolution nationale'!I47,0))</f>
        <v>2</v>
      </c>
      <c r="G46" s="26">
        <f>AVERAGE(IF(ISNUMBER('Evolution nationale'!J45),'Evolution nationale'!J45,0),IF(ISNUMBER('Evolution nationale'!J46),'Evolution nationale'!J46,0),IF(ISNUMBER('Evolution nationale'!J47),'Evolution nationale'!J47,0))</f>
        <v>0</v>
      </c>
      <c r="H46" s="26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25">
      <c r="A47" s="12">
        <v>43899</v>
      </c>
      <c r="B47" s="26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26">
        <f>AVERAGE(IF(ISNUMBER('Evolution nationale'!F46),'Evolution nationale'!F46,0),IF(ISNUMBER('Evolution nationale'!F47),'Evolution nationale'!F47,0),IF(ISNUMBER('Evolution nationale'!F48),'Evolution nationale'!F48,0))</f>
        <v>0</v>
      </c>
      <c r="D47" s="26">
        <f>AVERAGE(IF(ISNUMBER('Evolution nationale'!G46),'Evolution nationale'!G46,0),IF(ISNUMBER('Evolution nationale'!G47),'Evolution nationale'!G47,0),IF(ISNUMBER('Evolution nationale'!G48),'Evolution nationale'!G48,0))</f>
        <v>0</v>
      </c>
      <c r="E47" s="26">
        <f>AVERAGE(IF(ISNUMBER('Evolution nationale'!H46),'Evolution nationale'!H46,0),IF(ISNUMBER('Evolution nationale'!H47),'Evolution nationale'!H47,0),IF(ISNUMBER('Evolution nationale'!H48),'Evolution nationale'!H48,0))</f>
        <v>0</v>
      </c>
      <c r="F47" s="26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26">
        <f>AVERAGE(IF(ISNUMBER('Evolution nationale'!J46),'Evolution nationale'!J46,0),IF(ISNUMBER('Evolution nationale'!J47),'Evolution nationale'!J47,0),IF(ISNUMBER('Evolution nationale'!J48),'Evolution nationale'!J48,0))</f>
        <v>0</v>
      </c>
      <c r="H47" s="26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25">
      <c r="A48" s="12">
        <v>43900</v>
      </c>
      <c r="B48" s="26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26">
        <f>AVERAGE(IF(ISNUMBER('Evolution nationale'!F47),'Evolution nationale'!F47,0),IF(ISNUMBER('Evolution nationale'!F48),'Evolution nationale'!F48,0),IF(ISNUMBER('Evolution nationale'!F49),'Evolution nationale'!F49,0))</f>
        <v>0</v>
      </c>
      <c r="D48" s="26">
        <f>AVERAGE(IF(ISNUMBER('Evolution nationale'!G47),'Evolution nationale'!G47,0),IF(ISNUMBER('Evolution nationale'!G48),'Evolution nationale'!G48,0),IF(ISNUMBER('Evolution nationale'!G49),'Evolution nationale'!G49,0))</f>
        <v>0</v>
      </c>
      <c r="E48" s="26">
        <f>AVERAGE(IF(ISNUMBER('Evolution nationale'!H47),'Evolution nationale'!H47,0),IF(ISNUMBER('Evolution nationale'!H48),'Evolution nationale'!H48,0),IF(ISNUMBER('Evolution nationale'!H49),'Evolution nationale'!H49,0))</f>
        <v>0</v>
      </c>
      <c r="F48" s="26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26">
        <f>AVERAGE(IF(ISNUMBER('Evolution nationale'!J47),'Evolution nationale'!J47,0),IF(ISNUMBER('Evolution nationale'!J48),'Evolution nationale'!J48,0),IF(ISNUMBER('Evolution nationale'!J49),'Evolution nationale'!J49,0))</f>
        <v>0</v>
      </c>
      <c r="H48" s="26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25">
      <c r="A49" s="12">
        <v>43901</v>
      </c>
      <c r="B49" s="26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26">
        <f>AVERAGE(IF(ISNUMBER('Evolution nationale'!F48),'Evolution nationale'!F48,0),IF(ISNUMBER('Evolution nationale'!F49),'Evolution nationale'!F49,0),IF(ISNUMBER('Evolution nationale'!F50),'Evolution nationale'!F50,0))</f>
        <v>0</v>
      </c>
      <c r="D49" s="26">
        <f>AVERAGE(IF(ISNUMBER('Evolution nationale'!G48),'Evolution nationale'!G48,0),IF(ISNUMBER('Evolution nationale'!G49),'Evolution nationale'!G49,0),IF(ISNUMBER('Evolution nationale'!G50),'Evolution nationale'!G50,0))</f>
        <v>0</v>
      </c>
      <c r="E49" s="26">
        <f>AVERAGE(IF(ISNUMBER('Evolution nationale'!H48),'Evolution nationale'!H48,0),IF(ISNUMBER('Evolution nationale'!H49),'Evolution nationale'!H49,0),IF(ISNUMBER('Evolution nationale'!H50),'Evolution nationale'!H50,0))</f>
        <v>0</v>
      </c>
      <c r="F49" s="26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26">
        <f>AVERAGE(IF(ISNUMBER('Evolution nationale'!J48),'Evolution nationale'!J48,0),IF(ISNUMBER('Evolution nationale'!J49),'Evolution nationale'!J49,0),IF(ISNUMBER('Evolution nationale'!J50),'Evolution nationale'!J50,0))</f>
        <v>0</v>
      </c>
      <c r="H49" s="26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25">
      <c r="A50" s="12">
        <v>43902</v>
      </c>
      <c r="B50" s="26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26">
        <f>AVERAGE(IF(ISNUMBER('Evolution nationale'!F49),'Evolution nationale'!F49,0),IF(ISNUMBER('Evolution nationale'!F50),'Evolution nationale'!F50,0),IF(ISNUMBER('Evolution nationale'!F51),'Evolution nationale'!F51,0))</f>
        <v>0</v>
      </c>
      <c r="D50" s="26">
        <f>AVERAGE(IF(ISNUMBER('Evolution nationale'!G49),'Evolution nationale'!G49,0),IF(ISNUMBER('Evolution nationale'!G50),'Evolution nationale'!G50,0),IF(ISNUMBER('Evolution nationale'!G51),'Evolution nationale'!G51,0))</f>
        <v>0</v>
      </c>
      <c r="E50" s="26">
        <f>AVERAGE(IF(ISNUMBER('Evolution nationale'!H49),'Evolution nationale'!H49,0),IF(ISNUMBER('Evolution nationale'!H50),'Evolution nationale'!H50,0),IF(ISNUMBER('Evolution nationale'!H51),'Evolution nationale'!H51,0))</f>
        <v>0</v>
      </c>
      <c r="F50" s="26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26">
        <f>AVERAGE(IF(ISNUMBER('Evolution nationale'!J49),'Evolution nationale'!J49,0),IF(ISNUMBER('Evolution nationale'!J50),'Evolution nationale'!J50,0),IF(ISNUMBER('Evolution nationale'!J51),'Evolution nationale'!J51,0))</f>
        <v>0</v>
      </c>
      <c r="H50" s="26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25">
      <c r="A51" s="12">
        <v>43903</v>
      </c>
      <c r="B51" s="26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26">
        <f>AVERAGE(IF(ISNUMBER('Evolution nationale'!F50),'Evolution nationale'!F50,0),IF(ISNUMBER('Evolution nationale'!F51),'Evolution nationale'!F51,0),IF(ISNUMBER('Evolution nationale'!F52),'Evolution nationale'!F52,0))</f>
        <v>0</v>
      </c>
      <c r="D51" s="26">
        <f>AVERAGE(IF(ISNUMBER('Evolution nationale'!G50),'Evolution nationale'!G50,0),IF(ISNUMBER('Evolution nationale'!G51),'Evolution nationale'!G51,0),IF(ISNUMBER('Evolution nationale'!G52),'Evolution nationale'!G52,0))</f>
        <v>0</v>
      </c>
      <c r="E51" s="26">
        <f>AVERAGE(IF(ISNUMBER('Evolution nationale'!H50),'Evolution nationale'!H50,0),IF(ISNUMBER('Evolution nationale'!H51),'Evolution nationale'!H51,0),IF(ISNUMBER('Evolution nationale'!H52),'Evolution nationale'!H52,0))</f>
        <v>0</v>
      </c>
      <c r="F51" s="26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26">
        <f>AVERAGE(IF(ISNUMBER('Evolution nationale'!J50),'Evolution nationale'!J50,0),IF(ISNUMBER('Evolution nationale'!J51),'Evolution nationale'!J51,0),IF(ISNUMBER('Evolution nationale'!J52),'Evolution nationale'!J52,0))</f>
        <v>0</v>
      </c>
      <c r="H51" s="26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25">
      <c r="A52" s="12">
        <v>43904</v>
      </c>
      <c r="B52" s="26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26">
        <f>AVERAGE(IF(ISNUMBER('Evolution nationale'!F51),'Evolution nationale'!F51,0),IF(ISNUMBER('Evolution nationale'!F52),'Evolution nationale'!F52,0),IF(ISNUMBER('Evolution nationale'!F53),'Evolution nationale'!F53,0))</f>
        <v>0</v>
      </c>
      <c r="D52" s="26">
        <f>AVERAGE(IF(ISNUMBER('Evolution nationale'!G51),'Evolution nationale'!G51,0),IF(ISNUMBER('Evolution nationale'!G52),'Evolution nationale'!G52,0),IF(ISNUMBER('Evolution nationale'!G53),'Evolution nationale'!G53,0))</f>
        <v>0</v>
      </c>
      <c r="E52" s="26">
        <f>AVERAGE(IF(ISNUMBER('Evolution nationale'!H51),'Evolution nationale'!H51,0),IF(ISNUMBER('Evolution nationale'!H52),'Evolution nationale'!H52,0),IF(ISNUMBER('Evolution nationale'!H53),'Evolution nationale'!H53,0))</f>
        <v>0</v>
      </c>
      <c r="F52" s="26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26">
        <f>AVERAGE(IF(ISNUMBER('Evolution nationale'!J51),'Evolution nationale'!J51,0),IF(ISNUMBER('Evolution nationale'!J52),'Evolution nationale'!J52,0),IF(ISNUMBER('Evolution nationale'!J53),'Evolution nationale'!J53,0))</f>
        <v>0</v>
      </c>
      <c r="H52" s="26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25">
      <c r="A53" s="12">
        <v>43905</v>
      </c>
      <c r="B53" s="26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26">
        <f>AVERAGE(IF(ISNUMBER('Evolution nationale'!F52),'Evolution nationale'!F52,0),IF(ISNUMBER('Evolution nationale'!F53),'Evolution nationale'!F53,0),IF(ISNUMBER('Evolution nationale'!F54),'Evolution nationale'!F54,0))</f>
        <v>0</v>
      </c>
      <c r="D53" s="26">
        <f>AVERAGE(IF(ISNUMBER('Evolution nationale'!G52),'Evolution nationale'!G52,0),IF(ISNUMBER('Evolution nationale'!G53),'Evolution nationale'!G53,0),IF(ISNUMBER('Evolution nationale'!G54),'Evolution nationale'!G54,0))</f>
        <v>0</v>
      </c>
      <c r="E53" s="26">
        <f>AVERAGE(IF(ISNUMBER('Evolution nationale'!H52),'Evolution nationale'!H52,0),IF(ISNUMBER('Evolution nationale'!H53),'Evolution nationale'!H53,0),IF(ISNUMBER('Evolution nationale'!H54),'Evolution nationale'!H54,0))</f>
        <v>0</v>
      </c>
      <c r="F53" s="26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26">
        <f>AVERAGE(IF(ISNUMBER('Evolution nationale'!J52),'Evolution nationale'!J52,0),IF(ISNUMBER('Evolution nationale'!J53),'Evolution nationale'!J53,0),IF(ISNUMBER('Evolution nationale'!J54),'Evolution nationale'!J54,0))</f>
        <v>0</v>
      </c>
      <c r="H53" s="26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25">
      <c r="A54" s="12">
        <v>43906</v>
      </c>
      <c r="B54" s="26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26">
        <f>AVERAGE(IF(ISNUMBER('Evolution nationale'!F53),'Evolution nationale'!F53,0),IF(ISNUMBER('Evolution nationale'!F54),'Evolution nationale'!F54,0),IF(ISNUMBER('Evolution nationale'!F55),'Evolution nationale'!F55,0))</f>
        <v>0</v>
      </c>
      <c r="D54" s="26">
        <f>AVERAGE(IF(ISNUMBER('Evolution nationale'!G53),'Evolution nationale'!G53,0),IF(ISNUMBER('Evolution nationale'!G54),'Evolution nationale'!G54,0),IF(ISNUMBER('Evolution nationale'!G55),'Evolution nationale'!G55,0))</f>
        <v>0</v>
      </c>
      <c r="E54" s="26">
        <f>AVERAGE(IF(ISNUMBER('Evolution nationale'!H53),'Evolution nationale'!H53,0),IF(ISNUMBER('Evolution nationale'!H54),'Evolution nationale'!H54,0),IF(ISNUMBER('Evolution nationale'!H55),'Evolution nationale'!H55,0))</f>
        <v>0</v>
      </c>
      <c r="F54" s="26">
        <f>AVERAGE(IF(ISNUMBER('Evolution nationale'!I53),'Evolution nationale'!I53,0),IF(ISNUMBER('Evolution nationale'!I54),'Evolution nationale'!I54,0),IF(ISNUMBER('Evolution nationale'!I55),'Evolution nationale'!I55,0))</f>
        <v>0</v>
      </c>
      <c r="G54" s="26">
        <f>AVERAGE(IF(ISNUMBER('Evolution nationale'!J53),'Evolution nationale'!J53,0),IF(ISNUMBER('Evolution nationale'!J54),'Evolution nationale'!J54,0),IF(ISNUMBER('Evolution nationale'!J55),'Evolution nationale'!J55,0))</f>
        <v>0</v>
      </c>
      <c r="H54" s="26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25">
      <c r="A55" s="12">
        <v>43907</v>
      </c>
      <c r="B55" s="26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26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26">
        <f>AVERAGE(IF(ISNUMBER('Evolution nationale'!G54),'Evolution nationale'!G54,0),IF(ISNUMBER('Evolution nationale'!G55),'Evolution nationale'!G55,0),IF(ISNUMBER('Evolution nationale'!G56),'Evolution nationale'!G56,0))</f>
        <v>0</v>
      </c>
      <c r="E55" s="26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26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26">
        <f>AVERAGE(IF(ISNUMBER('Evolution nationale'!J54),'Evolution nationale'!J54,0),IF(ISNUMBER('Evolution nationale'!J55),'Evolution nationale'!J55,0),IF(ISNUMBER('Evolution nationale'!J56),'Evolution nationale'!J56,0))</f>
        <v>0</v>
      </c>
      <c r="H55" s="26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25">
      <c r="A56" s="12">
        <v>43908</v>
      </c>
      <c r="B56" s="26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26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26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26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26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26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26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25">
      <c r="A57" s="12">
        <v>43909</v>
      </c>
      <c r="B57" s="26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26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26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26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26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26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26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25">
      <c r="A58" s="12">
        <v>43910</v>
      </c>
      <c r="B58" s="26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26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26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26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26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26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26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25">
      <c r="A59" s="12">
        <v>43911</v>
      </c>
      <c r="B59" s="26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26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26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26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26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26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26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25">
      <c r="A60" s="12">
        <v>43912</v>
      </c>
      <c r="B60" s="26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26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26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26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26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26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26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25">
      <c r="A61" s="12">
        <v>43913</v>
      </c>
      <c r="B61" s="26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26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26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26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26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26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26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25">
      <c r="A62" s="12">
        <v>43914</v>
      </c>
      <c r="B62" s="26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26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26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26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26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26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26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25">
      <c r="A63" s="12">
        <v>43915</v>
      </c>
      <c r="B63" s="26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26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26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26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26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26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26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25">
      <c r="A64" s="12">
        <v>43916</v>
      </c>
      <c r="B64" s="26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26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26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26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26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26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26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25">
      <c r="A65" s="12">
        <v>43917</v>
      </c>
      <c r="B65" s="26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26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26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26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26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26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26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25">
      <c r="A66" s="12">
        <v>43918</v>
      </c>
      <c r="B66" s="26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26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26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26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26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26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26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25">
      <c r="A67" s="12">
        <v>43919</v>
      </c>
      <c r="B67" s="26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26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26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26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26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26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26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25">
      <c r="A68" s="12">
        <v>43920</v>
      </c>
      <c r="B68" s="26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26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26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26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26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26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26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25">
      <c r="A69" s="12">
        <v>43921</v>
      </c>
      <c r="B69" s="26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26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26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26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26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26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26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25">
      <c r="A70" s="12">
        <v>43922</v>
      </c>
      <c r="B70" s="26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26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26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26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26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26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26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25">
      <c r="A71" s="12">
        <v>43923</v>
      </c>
      <c r="B71" s="26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26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26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26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26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26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26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25">
      <c r="A72" s="12">
        <v>43924</v>
      </c>
      <c r="B72" s="26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26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26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26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26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26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26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25">
      <c r="A73" s="12">
        <v>43925</v>
      </c>
      <c r="B73" s="26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26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26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26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26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26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26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25">
      <c r="A74" s="12">
        <v>43926</v>
      </c>
      <c r="B74" s="26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26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26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26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26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26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26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25">
      <c r="A75" s="12">
        <v>43927</v>
      </c>
      <c r="B75" s="26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26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26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26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26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26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26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25">
      <c r="A76" s="12">
        <v>43928</v>
      </c>
      <c r="B76" s="26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26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26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26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26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26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26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25">
      <c r="A77" s="12">
        <v>43929</v>
      </c>
      <c r="B77" s="26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26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26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26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26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26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26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25">
      <c r="A78" s="12">
        <v>43930</v>
      </c>
      <c r="B78" s="26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26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26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26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26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26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26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25">
      <c r="A79" s="12">
        <v>43931</v>
      </c>
      <c r="B79" s="26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26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26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26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26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26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26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25">
      <c r="A80" s="12">
        <v>43932</v>
      </c>
      <c r="B80" s="26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26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26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26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26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26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26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25">
      <c r="A81" s="12">
        <v>43933</v>
      </c>
      <c r="B81" s="26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26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26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26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26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26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26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25">
      <c r="A82" s="12">
        <v>43934</v>
      </c>
      <c r="B82" s="26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26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26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26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26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26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26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25">
      <c r="A83" s="12">
        <v>43935</v>
      </c>
      <c r="B83" s="26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26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26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26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26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26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26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25">
      <c r="A84" s="12">
        <v>43936</v>
      </c>
      <c r="B84" s="26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26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26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26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26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26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26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25">
      <c r="A85" s="12">
        <v>43937</v>
      </c>
      <c r="B85" s="26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26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26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26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26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26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26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25">
      <c r="A86" s="12">
        <v>43938</v>
      </c>
      <c r="B86" s="26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26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26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26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26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26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26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25">
      <c r="A87" s="12">
        <v>43939</v>
      </c>
      <c r="B87" s="26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26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26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26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26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26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26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25">
      <c r="A88" s="12">
        <v>43940</v>
      </c>
      <c r="B88" s="26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26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26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26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26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26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26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25">
      <c r="A89" s="12">
        <v>43941</v>
      </c>
      <c r="B89" s="26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26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26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26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26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26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26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25">
      <c r="A90" s="12">
        <v>43942</v>
      </c>
      <c r="B90" s="26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26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26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26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26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26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26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25">
      <c r="A91" s="12">
        <v>43943</v>
      </c>
      <c r="B91" s="26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26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26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26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26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26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26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25">
      <c r="A92" s="12">
        <v>43944</v>
      </c>
      <c r="B92" s="26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26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26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26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26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26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26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25">
      <c r="A93" s="12">
        <v>43945</v>
      </c>
      <c r="B93" s="26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26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26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26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26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26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26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25">
      <c r="A94" s="12">
        <v>43946</v>
      </c>
      <c r="B94" s="26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26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26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26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26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26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26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25">
      <c r="A95" s="12">
        <v>43947</v>
      </c>
      <c r="B95" s="26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26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26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26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26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26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26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25">
      <c r="A96" s="12">
        <v>43948</v>
      </c>
      <c r="B96" s="26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26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26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26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26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26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26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25">
      <c r="A97" s="12">
        <v>43949</v>
      </c>
      <c r="B97" s="26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26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26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26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26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26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26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25">
      <c r="A98" s="12">
        <v>43950</v>
      </c>
      <c r="B98" s="26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26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26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26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26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26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26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25">
      <c r="A99" s="12">
        <v>43951</v>
      </c>
      <c r="B99" s="26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26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26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26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26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26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26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25">
      <c r="A100" s="12">
        <v>43952</v>
      </c>
      <c r="B100" s="26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26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26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26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26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26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26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25">
      <c r="A101" s="12">
        <v>43953</v>
      </c>
      <c r="B101" s="26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26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26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26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26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26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26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25">
      <c r="A102" s="12">
        <v>43954</v>
      </c>
      <c r="B102" s="26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26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26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26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26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26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26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25">
      <c r="A103" s="12">
        <v>43955</v>
      </c>
      <c r="B103" s="26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26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26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26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26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26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26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25">
      <c r="A104" s="12">
        <v>43956</v>
      </c>
      <c r="B104" s="26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26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26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26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26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26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26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25">
      <c r="A105" s="12">
        <v>43957</v>
      </c>
      <c r="B105" s="26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26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26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26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26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26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26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25">
      <c r="A106" s="12">
        <v>43958</v>
      </c>
      <c r="B106" s="26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26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26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26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26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26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26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25">
      <c r="A107" s="12">
        <v>43959</v>
      </c>
      <c r="B107" s="26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26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26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26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26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26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26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25">
      <c r="A108" s="12">
        <v>43960</v>
      </c>
      <c r="B108" s="26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26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26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26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26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26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26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25">
      <c r="A109" s="12">
        <v>43961</v>
      </c>
      <c r="B109" s="26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26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26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26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26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26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26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25">
      <c r="A110" s="12">
        <v>43962</v>
      </c>
      <c r="B110" s="26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26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26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26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26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26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26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25">
      <c r="A111" s="12">
        <v>43963</v>
      </c>
      <c r="B111" s="26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26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26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26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26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26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26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25">
      <c r="A112" s="12">
        <v>43964</v>
      </c>
      <c r="B112" s="26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26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26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26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26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26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26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25">
      <c r="A113" s="12">
        <v>43965</v>
      </c>
      <c r="B113" s="26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26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26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26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26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26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26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25">
      <c r="A114" s="12">
        <v>43966</v>
      </c>
      <c r="B114" s="26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26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26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26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26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26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26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25">
      <c r="A115" s="12">
        <v>43967</v>
      </c>
      <c r="B115" s="26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26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26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26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26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26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26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25">
      <c r="A116" s="12">
        <v>43968</v>
      </c>
      <c r="B116" s="26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26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26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26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26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26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26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25">
      <c r="A117" s="12">
        <v>43969</v>
      </c>
      <c r="B117" s="26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26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26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26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26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26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26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25">
      <c r="A118" s="12">
        <v>43970</v>
      </c>
      <c r="B118" s="26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26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26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26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26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26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26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25">
      <c r="A119" s="12">
        <v>43971</v>
      </c>
      <c r="B119" s="26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26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26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26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26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26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26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25">
      <c r="A120" s="12">
        <v>43972</v>
      </c>
      <c r="B120" s="26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26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26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26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26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26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26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25">
      <c r="A121" s="12">
        <v>43973</v>
      </c>
      <c r="B121" s="26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26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26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26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26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26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26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25">
      <c r="A122" s="12">
        <v>43974</v>
      </c>
      <c r="B122" s="26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26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26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26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26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26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26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25">
      <c r="A123" s="12">
        <v>43975</v>
      </c>
      <c r="B123" s="26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26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26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26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26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26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26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25">
      <c r="A124" s="12">
        <v>43976</v>
      </c>
      <c r="B124" s="26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26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26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26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26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26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26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25">
      <c r="A125" s="12">
        <v>43977</v>
      </c>
      <c r="B125" s="26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26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26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26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26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26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26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25">
      <c r="A126" s="12">
        <v>43978</v>
      </c>
      <c r="B126" s="26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26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26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26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26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26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26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25">
      <c r="A127" s="12">
        <v>43979</v>
      </c>
      <c r="B127" s="26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26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26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26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26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26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26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25">
      <c r="A128" s="12">
        <v>43980</v>
      </c>
      <c r="B128" s="26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26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26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26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26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26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26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25">
      <c r="A129" s="12">
        <v>43981</v>
      </c>
      <c r="B129" s="26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26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26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26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26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26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26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25">
      <c r="A130" s="12">
        <v>43982</v>
      </c>
      <c r="B130" s="26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26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26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26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26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26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26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25">
      <c r="A131" s="12">
        <v>43983</v>
      </c>
      <c r="B131" s="26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26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26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26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26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26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26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25">
      <c r="A132" s="12">
        <v>43984</v>
      </c>
      <c r="B132" s="26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26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26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26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26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26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26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25">
      <c r="A133" s="12">
        <v>43985</v>
      </c>
      <c r="B133" s="26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26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26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26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26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26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26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25">
      <c r="A134" s="12">
        <v>43986</v>
      </c>
      <c r="B134" s="26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26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26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26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26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26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26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25">
      <c r="A135" s="12">
        <v>43987</v>
      </c>
      <c r="B135" s="26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26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26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26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26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26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26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25">
      <c r="A136" s="12">
        <v>43988</v>
      </c>
      <c r="B136" s="26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26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26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26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26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26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26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25">
      <c r="A137" s="12">
        <v>43989</v>
      </c>
      <c r="B137" s="26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26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26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26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26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26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26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25">
      <c r="A138" s="12">
        <v>43990</v>
      </c>
      <c r="B138" s="26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26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26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26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26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26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26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25">
      <c r="A139" s="12">
        <v>43991</v>
      </c>
      <c r="B139" s="26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26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26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26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26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26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26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25">
      <c r="A140" s="12">
        <v>43992</v>
      </c>
      <c r="B140" s="26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26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26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26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26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26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26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25">
      <c r="A141" s="12">
        <v>43993</v>
      </c>
      <c r="B141" s="26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26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26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26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26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26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26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25">
      <c r="A142" s="12">
        <v>43994</v>
      </c>
      <c r="B142" s="26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26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26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26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26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26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26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25">
      <c r="A143" s="12">
        <v>43995</v>
      </c>
      <c r="B143" s="26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26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26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26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26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26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26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25">
      <c r="A144" s="12">
        <v>43996</v>
      </c>
      <c r="B144" s="26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26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26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26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26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26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26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25">
      <c r="A145" s="12">
        <v>43997</v>
      </c>
      <c r="B145" s="26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26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26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26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26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26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26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25">
      <c r="A146" s="12">
        <v>43998</v>
      </c>
      <c r="B146" s="26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26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26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26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26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26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26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25">
      <c r="A147" s="12">
        <v>43999</v>
      </c>
      <c r="B147" s="26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26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26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26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26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26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26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25">
      <c r="A148" s="12">
        <v>44000</v>
      </c>
      <c r="B148" s="26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26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26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26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26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26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26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25">
      <c r="A149" s="12">
        <v>44001</v>
      </c>
      <c r="B149" s="26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26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26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26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26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26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26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25">
      <c r="A150" s="12">
        <v>44002</v>
      </c>
      <c r="B150" s="26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26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26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26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26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26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26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25">
      <c r="A151" s="12">
        <v>44003</v>
      </c>
      <c r="B151" s="26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26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26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26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26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26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26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25">
      <c r="A152" s="12">
        <v>44004</v>
      </c>
      <c r="B152" s="26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26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26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26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26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26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26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25">
      <c r="A153" s="12">
        <v>44005</v>
      </c>
      <c r="B153" s="26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26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26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26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26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26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26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25">
      <c r="A154" s="12">
        <v>44006</v>
      </c>
      <c r="B154" s="26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26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26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26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26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26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26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25">
      <c r="A155" s="12">
        <v>44007</v>
      </c>
      <c r="B155" s="26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26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26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26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26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26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26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25">
      <c r="A156" s="12">
        <v>44008</v>
      </c>
      <c r="B156" s="26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26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26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26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26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26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26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25">
      <c r="A157" s="12">
        <v>44009</v>
      </c>
      <c r="B157" s="26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26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26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26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26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26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26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25">
      <c r="A158" s="12">
        <v>44010</v>
      </c>
      <c r="B158" s="26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26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26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26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26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26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26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25">
      <c r="A159" s="12">
        <v>44011</v>
      </c>
      <c r="B159" s="26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26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26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26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26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26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26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25">
      <c r="A160" s="12">
        <v>44012</v>
      </c>
      <c r="B160" s="26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26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26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26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26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26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26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25">
      <c r="A161" s="12">
        <v>44013</v>
      </c>
      <c r="B161" s="26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26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26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26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26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26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26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25">
      <c r="A162" s="12">
        <v>44014</v>
      </c>
      <c r="B162" s="26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26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26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26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26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26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26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25">
      <c r="A163" s="12">
        <v>44015</v>
      </c>
      <c r="B163" s="26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26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26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26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26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26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26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25">
      <c r="A164" s="12">
        <v>44016</v>
      </c>
      <c r="B164" s="26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26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26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26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26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26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26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25">
      <c r="A165" s="12">
        <v>44017</v>
      </c>
      <c r="B165" s="26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26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26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26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26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26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26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25">
      <c r="A166" s="12">
        <v>44018</v>
      </c>
      <c r="B166" s="26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26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26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26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26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26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26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25">
      <c r="A167" s="12">
        <v>44019</v>
      </c>
      <c r="B167" s="26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26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26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26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26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26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26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25">
      <c r="A168" s="12">
        <v>44020</v>
      </c>
      <c r="B168" s="26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26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26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26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26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26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26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25">
      <c r="A169" s="12">
        <v>44021</v>
      </c>
      <c r="B169" s="26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26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26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26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26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26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26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25">
      <c r="A170" s="12">
        <v>44022</v>
      </c>
      <c r="B170" s="26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26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26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26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26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26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26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25">
      <c r="A171" s="12">
        <v>44023</v>
      </c>
      <c r="B171" s="26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26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26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26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26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26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26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25">
      <c r="A172" s="12">
        <v>44024</v>
      </c>
      <c r="B172" s="26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26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26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26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26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26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26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25">
      <c r="A173" s="12">
        <v>44025</v>
      </c>
      <c r="B173" s="26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26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26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26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26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26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26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25">
      <c r="A174" s="12">
        <v>44026</v>
      </c>
      <c r="B174" s="26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26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26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26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26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26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26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25">
      <c r="A175" s="12">
        <v>44027</v>
      </c>
      <c r="B175" s="26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26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26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26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26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26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26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25">
      <c r="A176" s="12">
        <v>44028</v>
      </c>
      <c r="B176" s="26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26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26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26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26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26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26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25">
      <c r="A177" s="12">
        <v>44029</v>
      </c>
      <c r="B177" s="26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26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26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26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26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26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26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25">
      <c r="A178" s="12">
        <v>44030</v>
      </c>
      <c r="B178" s="26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26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26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26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26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26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26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25">
      <c r="A179" s="12">
        <v>44031</v>
      </c>
      <c r="B179" s="26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26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26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26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26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26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26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25">
      <c r="A180" s="12">
        <v>44032</v>
      </c>
      <c r="B180" s="26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26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26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26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26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26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26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25">
      <c r="A181" s="12">
        <v>44033</v>
      </c>
      <c r="B181" s="26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26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26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26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26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26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26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25">
      <c r="A182" s="12">
        <v>44034</v>
      </c>
      <c r="B182" s="26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26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26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26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26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26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26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25">
      <c r="A183" s="12">
        <v>44035</v>
      </c>
      <c r="B183" s="26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26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26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26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26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26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26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25">
      <c r="A184" s="12">
        <v>44036</v>
      </c>
      <c r="B184" s="26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26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26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26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26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26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26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25">
      <c r="A185" s="12">
        <v>44037</v>
      </c>
      <c r="B185" s="26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26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26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26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26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26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26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25">
      <c r="A186" s="12">
        <v>44038</v>
      </c>
      <c r="B186" s="26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26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26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26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26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26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26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25">
      <c r="A187" s="12">
        <v>44039</v>
      </c>
      <c r="B187" s="26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26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26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26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26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26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26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25">
      <c r="A188" s="12">
        <v>44040</v>
      </c>
      <c r="B188" s="26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26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26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26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26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26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26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25">
      <c r="A189" s="12">
        <v>44041</v>
      </c>
      <c r="B189" s="26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26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26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26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26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26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26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25">
      <c r="A190" s="12">
        <v>44042</v>
      </c>
      <c r="B190" s="26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26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26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26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26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26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26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25">
      <c r="A191" s="12">
        <v>44043</v>
      </c>
      <c r="B191" s="26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26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26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26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26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26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26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25">
      <c r="A192" s="12">
        <v>44044</v>
      </c>
      <c r="B192" s="26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26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26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26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26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26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26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25">
      <c r="A193" s="12">
        <v>44045</v>
      </c>
      <c r="B193" s="26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26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26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26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26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26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26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25">
      <c r="A194" s="12">
        <v>44046</v>
      </c>
      <c r="B194" s="26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26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26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26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26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26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26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25">
      <c r="A195" s="12">
        <v>44047</v>
      </c>
      <c r="B195" s="26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26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26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26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26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26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26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25">
      <c r="A196" s="12">
        <v>44048</v>
      </c>
      <c r="B196" s="26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26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26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26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26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26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26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25">
      <c r="A197" s="12">
        <v>44049</v>
      </c>
      <c r="B197" s="26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26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26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26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26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26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26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25">
      <c r="A198" s="12">
        <v>44050</v>
      </c>
      <c r="B198" s="26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26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26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26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26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26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26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25">
      <c r="A199" s="12">
        <v>44051</v>
      </c>
      <c r="B199" s="26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26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26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26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26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26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26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25">
      <c r="A200" s="12">
        <v>44052</v>
      </c>
      <c r="B200" s="26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26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26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26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26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26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26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25">
      <c r="A201" s="12">
        <v>44053</v>
      </c>
      <c r="B201" s="26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26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26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26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26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26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26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25">
      <c r="A202" s="12">
        <v>44054</v>
      </c>
      <c r="B202" s="26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26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26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26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26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26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26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25">
      <c r="A203" s="12">
        <v>44055</v>
      </c>
      <c r="B203" s="26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26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26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26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26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26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26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25">
      <c r="A204" s="12">
        <v>44056</v>
      </c>
      <c r="B204" s="26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26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26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26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26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26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26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25">
      <c r="A205" s="12">
        <v>44057</v>
      </c>
      <c r="B205" s="26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26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26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26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26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26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26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25">
      <c r="A206" s="12">
        <v>44058</v>
      </c>
      <c r="B206" s="26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26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26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26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26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26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26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25">
      <c r="A207" s="12">
        <v>44059</v>
      </c>
      <c r="B207" s="26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26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26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26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26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26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26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25">
      <c r="A208" s="12">
        <v>44060</v>
      </c>
      <c r="B208" s="26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26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26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26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26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26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26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25">
      <c r="A209" s="12">
        <v>44061</v>
      </c>
      <c r="B209" s="26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26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26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26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26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26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26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25">
      <c r="A210" s="12">
        <v>44062</v>
      </c>
      <c r="B210" s="26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26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26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26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26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26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26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25">
      <c r="A211" s="12">
        <v>44063</v>
      </c>
      <c r="B211" s="26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26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26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26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26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26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26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25">
      <c r="A212" s="12">
        <v>44064</v>
      </c>
      <c r="B212" s="26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26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26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26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26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26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26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25">
      <c r="A213" s="12">
        <v>44065</v>
      </c>
      <c r="B213" s="26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26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26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26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26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26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26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25">
      <c r="A214" s="12">
        <v>44066</v>
      </c>
      <c r="B214" s="26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26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26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26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26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26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26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25">
      <c r="A215" s="12">
        <v>44067</v>
      </c>
      <c r="B215" s="26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26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26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26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26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26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26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25">
      <c r="A216" s="12">
        <v>44068</v>
      </c>
      <c r="B216" s="26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26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26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26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26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26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26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25">
      <c r="A217" s="12">
        <v>44069</v>
      </c>
      <c r="B217" s="26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26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26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26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26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26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26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25">
      <c r="A218" s="12">
        <v>44070</v>
      </c>
      <c r="B218" s="26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26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26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26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26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26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26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25">
      <c r="A219" s="12">
        <v>44071</v>
      </c>
      <c r="B219" s="26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26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26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26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26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26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26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25">
      <c r="A220" s="12">
        <v>44072</v>
      </c>
      <c r="B220" s="26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26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26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26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26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26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26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25">
      <c r="A221" s="12">
        <v>44073</v>
      </c>
      <c r="B221" s="26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26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26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26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26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26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26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25">
      <c r="A222" s="12">
        <v>44074</v>
      </c>
      <c r="B222" s="26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26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26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26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26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26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26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25">
      <c r="A223" s="12">
        <v>44075</v>
      </c>
      <c r="B223" s="26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26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26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26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26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26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26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25">
      <c r="A224" s="12">
        <v>44076</v>
      </c>
      <c r="B224" s="26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26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26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26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26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26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26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25">
      <c r="A225" s="12">
        <v>44077</v>
      </c>
      <c r="B225" s="26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26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26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26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26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26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26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25">
      <c r="A226" s="12">
        <v>44078</v>
      </c>
      <c r="B226" s="26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26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26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26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26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26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26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25">
      <c r="A227" s="12">
        <v>44079</v>
      </c>
      <c r="B227" s="26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26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26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26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26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26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26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25">
      <c r="A228" s="12">
        <v>44080</v>
      </c>
      <c r="B228" s="26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26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26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26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26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26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26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25">
      <c r="A229" s="12">
        <v>44081</v>
      </c>
      <c r="B229" s="26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26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26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26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26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26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26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25">
      <c r="A230" s="12">
        <v>44082</v>
      </c>
      <c r="B230" s="26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26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26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26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26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26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26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25">
      <c r="A231" s="12">
        <v>44083</v>
      </c>
      <c r="B231" s="26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26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26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26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26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26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26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25">
      <c r="A232" s="12">
        <v>44084</v>
      </c>
      <c r="B232" s="26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26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26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26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26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26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26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25">
      <c r="A233" s="12">
        <v>44085</v>
      </c>
      <c r="B233" s="26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26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26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26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26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26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26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25">
      <c r="A234" s="12">
        <v>44086</v>
      </c>
      <c r="B234" s="26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26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26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26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26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26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26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25">
      <c r="A235" s="12">
        <v>44087</v>
      </c>
      <c r="B235" s="26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26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26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26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26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26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26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25">
      <c r="A236" s="12">
        <v>44088</v>
      </c>
      <c r="B236" s="26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26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26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26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26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26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26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25">
      <c r="A237" s="12">
        <v>44089</v>
      </c>
      <c r="B237" s="26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26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26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26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26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26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26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25">
      <c r="A238" s="12">
        <v>44090</v>
      </c>
      <c r="B238" s="26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26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26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26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26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26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26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25">
      <c r="A239" s="12">
        <v>44091</v>
      </c>
      <c r="B239" s="26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26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26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26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26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26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26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25">
      <c r="A240" s="12">
        <v>44092</v>
      </c>
      <c r="B240" s="26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26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26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26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26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26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26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25">
      <c r="A241" s="12">
        <v>44093</v>
      </c>
      <c r="B241" s="26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26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26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26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26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26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26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25">
      <c r="A242" s="12">
        <v>44094</v>
      </c>
      <c r="B242" s="26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26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26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26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26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26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26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25">
      <c r="A243" s="12">
        <v>44095</v>
      </c>
      <c r="B243" s="26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26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26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26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26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26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26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25">
      <c r="A244" s="12">
        <v>44096</v>
      </c>
      <c r="B244" s="26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26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26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26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26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26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26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25">
      <c r="A245" s="12">
        <v>44097</v>
      </c>
      <c r="B245" s="26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26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26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26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26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26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26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25">
      <c r="A246" s="12">
        <v>44098</v>
      </c>
      <c r="B246" s="26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26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26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26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26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26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26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25">
      <c r="A247" s="12">
        <v>44099</v>
      </c>
      <c r="B247" s="26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26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26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26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26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26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26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25">
      <c r="A248" s="12">
        <v>44100</v>
      </c>
      <c r="B248" s="26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26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26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26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26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26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26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25">
      <c r="A249" s="12">
        <v>44101</v>
      </c>
      <c r="B249" s="26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26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26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26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26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26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26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25">
      <c r="A250" s="12">
        <v>44102</v>
      </c>
      <c r="B250" s="26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26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26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26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26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26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26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25">
      <c r="A251" s="12">
        <v>44103</v>
      </c>
      <c r="B251" s="26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26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26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26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26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26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26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25">
      <c r="A252" s="12">
        <v>44104</v>
      </c>
      <c r="B252" s="26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26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26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26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26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26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26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25">
      <c r="A253" s="12">
        <v>44105</v>
      </c>
      <c r="B253" s="26">
        <f>AVERAGE(IF(ISNUMBER('Evolution nationale'!E252),'Evolution nationale'!E252,0),IF(ISNUMBER('Evolution nationale'!E253),'Evolution nationale'!E253,0),IF(ISNUMBER('Evolution nationale'!E254),'Evolution nationale'!E254,0))</f>
        <v>12987.666666666666</v>
      </c>
      <c r="C253" s="26">
        <f>AVERAGE(IF(ISNUMBER('Evolution nationale'!F252),'Evolution nationale'!F252,0),IF(ISNUMBER('Evolution nationale'!F253),'Evolution nationale'!F253,0),IF(ISNUMBER('Evolution nationale'!F254),'Evolution nationale'!F254,0))</f>
        <v>86</v>
      </c>
      <c r="D253" s="26">
        <f>AVERAGE(IF(ISNUMBER('Evolution nationale'!G252),'Evolution nationale'!G252,0),IF(ISNUMBER('Evolution nationale'!G253),'Evolution nationale'!G253,0),IF(ISNUMBER('Evolution nationale'!G254),'Evolution nationale'!G254,0))</f>
        <v>665.66666666666663</v>
      </c>
      <c r="E253" s="26">
        <f>AVERAGE(IF(ISNUMBER('Evolution nationale'!H252),'Evolution nationale'!H252,0),IF(ISNUMBER('Evolution nationale'!H253),'Evolution nationale'!H253,0),IF(ISNUMBER('Evolution nationale'!H254),'Evolution nationale'!H254,0))</f>
        <v>483.66666666666669</v>
      </c>
      <c r="F253" s="26">
        <f>AVERAGE(IF(ISNUMBER('Evolution nationale'!I252),'Evolution nationale'!I252,0),IF(ISNUMBER('Evolution nationale'!I253),'Evolution nationale'!I253,0),IF(ISNUMBER('Evolution nationale'!I254),'Evolution nationale'!I254,0))</f>
        <v>24</v>
      </c>
      <c r="G253" s="26">
        <f>AVERAGE(IF(ISNUMBER('Evolution nationale'!J252),'Evolution nationale'!J252,0),IF(ISNUMBER('Evolution nationale'!J253),'Evolution nationale'!J253,0),IF(ISNUMBER('Evolution nationale'!J254),'Evolution nationale'!J254,0))</f>
        <v>132.33333333333334</v>
      </c>
      <c r="H253" s="26">
        <f>AVERAGE(IF(ISNUMBER('Evolution nationale'!K252),'Evolution nationale'!K252,0),IF(ISNUMBER('Evolution nationale'!K253),'Evolution nationale'!K253,0),IF(ISNUMBER('Evolution nationale'!K254),'Evolution nationale'!K254,0))</f>
        <v>57.666666666666664</v>
      </c>
    </row>
    <row r="254" spans="1:8" x14ac:dyDescent="0.25">
      <c r="A254" s="12">
        <v>44106</v>
      </c>
      <c r="B254" s="26">
        <f>AVERAGE(IF(ISNUMBER('Evolution nationale'!E253),'Evolution nationale'!E253,0),IF(ISNUMBER('Evolution nationale'!E254),'Evolution nationale'!E254,0),IF(ISNUMBER('Evolution nationale'!E255),'Evolution nationale'!E255,0))</f>
        <v>14363.333333333334</v>
      </c>
      <c r="C254" s="26">
        <f>AVERAGE(IF(ISNUMBER('Evolution nationale'!F253),'Evolution nationale'!F253,0),IF(ISNUMBER('Evolution nationale'!F254),'Evolution nationale'!F254,0),IF(ISNUMBER('Evolution nationale'!F255),'Evolution nationale'!F255,0))</f>
        <v>56</v>
      </c>
      <c r="D254" s="26">
        <f>AVERAGE(IF(ISNUMBER('Evolution nationale'!G253),'Evolution nationale'!G253,0),IF(ISNUMBER('Evolution nationale'!G254),'Evolution nationale'!G254,0),IF(ISNUMBER('Evolution nationale'!G255),'Evolution nationale'!G255,0))</f>
        <v>626.33333333333337</v>
      </c>
      <c r="E254" s="26">
        <f>AVERAGE(IF(ISNUMBER('Evolution nationale'!H253),'Evolution nationale'!H253,0),IF(ISNUMBER('Evolution nationale'!H254),'Evolution nationale'!H254,0),IF(ISNUMBER('Evolution nationale'!H255),'Evolution nationale'!H255,0))</f>
        <v>477.66666666666669</v>
      </c>
      <c r="F254" s="26">
        <f>AVERAGE(IF(ISNUMBER('Evolution nationale'!I253),'Evolution nationale'!I253,0),IF(ISNUMBER('Evolution nationale'!I254),'Evolution nationale'!I254,0),IF(ISNUMBER('Evolution nationale'!I255),'Evolution nationale'!I255,0))</f>
        <v>19</v>
      </c>
      <c r="G254" s="26">
        <f>AVERAGE(IF(ISNUMBER('Evolution nationale'!J253),'Evolution nationale'!J253,0),IF(ISNUMBER('Evolution nationale'!J254),'Evolution nationale'!J254,0),IF(ISNUMBER('Evolution nationale'!J255),'Evolution nationale'!J255,0))</f>
        <v>121.66666666666667</v>
      </c>
      <c r="H254" s="26">
        <f>AVERAGE(IF(ISNUMBER('Evolution nationale'!K253),'Evolution nationale'!K253,0),IF(ISNUMBER('Evolution nationale'!K254),'Evolution nationale'!K254,0),IF(ISNUMBER('Evolution nationale'!K255),'Evolution nationale'!K255,0))</f>
        <v>51</v>
      </c>
    </row>
    <row r="255" spans="1:8" x14ac:dyDescent="0.25">
      <c r="A255" s="12">
        <v>44107</v>
      </c>
      <c r="B255" s="26">
        <f>AVERAGE(IF(ISNUMBER('Evolution nationale'!E254),'Evolution nationale'!E254,0),IF(ISNUMBER('Evolution nationale'!E255),'Evolution nationale'!E255,0),IF(ISNUMBER('Evolution nationale'!E256),'Evolution nationale'!E256,0))</f>
        <v>13895</v>
      </c>
      <c r="C255" s="26">
        <f>AVERAGE(IF(ISNUMBER('Evolution nationale'!F254),'Evolution nationale'!F254,0),IF(ISNUMBER('Evolution nationale'!F255),'Evolution nationale'!F255,0),IF(ISNUMBER('Evolution nationale'!F256),'Evolution nationale'!F256,0))</f>
        <v>110</v>
      </c>
      <c r="D255" s="26">
        <f>AVERAGE(IF(ISNUMBER('Evolution nationale'!G254),'Evolution nationale'!G254,0),IF(ISNUMBER('Evolution nationale'!G255),'Evolution nationale'!G255,0),IF(ISNUMBER('Evolution nationale'!G256),'Evolution nationale'!G256,0))</f>
        <v>557</v>
      </c>
      <c r="E255" s="26">
        <f>AVERAGE(IF(ISNUMBER('Evolution nationale'!H254),'Evolution nationale'!H254,0),IF(ISNUMBER('Evolution nationale'!H255),'Evolution nationale'!H255,0),IF(ISNUMBER('Evolution nationale'!H256),'Evolution nationale'!H256,0))</f>
        <v>367.66666666666669</v>
      </c>
      <c r="F255" s="26">
        <f>AVERAGE(IF(ISNUMBER('Evolution nationale'!I254),'Evolution nationale'!I254,0),IF(ISNUMBER('Evolution nationale'!I255),'Evolution nationale'!I255,0),IF(ISNUMBER('Evolution nationale'!I256),'Evolution nationale'!I256,0))</f>
        <v>25.333333333333332</v>
      </c>
      <c r="G255" s="26">
        <f>AVERAGE(IF(ISNUMBER('Evolution nationale'!J254),'Evolution nationale'!J254,0),IF(ISNUMBER('Evolution nationale'!J255),'Evolution nationale'!J255,0),IF(ISNUMBER('Evolution nationale'!J256),'Evolution nationale'!J256,0))</f>
        <v>104.66666666666667</v>
      </c>
      <c r="H255" s="26">
        <f>AVERAGE(IF(ISNUMBER('Evolution nationale'!K254),'Evolution nationale'!K254,0),IF(ISNUMBER('Evolution nationale'!K255),'Evolution nationale'!K255,0),IF(ISNUMBER('Evolution nationale'!K256),'Evolution nationale'!K256,0))</f>
        <v>40.666666666666664</v>
      </c>
    </row>
    <row r="256" spans="1:8" x14ac:dyDescent="0.25">
      <c r="A256" s="12">
        <v>44108</v>
      </c>
      <c r="B256" s="26">
        <f>AVERAGE(IF(ISNUMBER('Evolution nationale'!E255),'Evolution nationale'!E255,0),IF(ISNUMBER('Evolution nationale'!E256),'Evolution nationale'!E256,0),IF(ISNUMBER('Evolution nationale'!E257),'Evolution nationale'!E257,0))</f>
        <v>11540.333333333334</v>
      </c>
      <c r="C256" s="26">
        <f>AVERAGE(IF(ISNUMBER('Evolution nationale'!F255),'Evolution nationale'!F255,0),IF(ISNUMBER('Evolution nationale'!F256),'Evolution nationale'!F256,0),IF(ISNUMBER('Evolution nationale'!F257),'Evolution nationale'!F257,0))</f>
        <v>178.66666666666666</v>
      </c>
      <c r="D256" s="26">
        <f>AVERAGE(IF(ISNUMBER('Evolution nationale'!G255),'Evolution nationale'!G255,0),IF(ISNUMBER('Evolution nationale'!G256),'Evolution nationale'!G256,0),IF(ISNUMBER('Evolution nationale'!G257),'Evolution nationale'!G257,0))</f>
        <v>553.33333333333337</v>
      </c>
      <c r="E256" s="26">
        <f>AVERAGE(IF(ISNUMBER('Evolution nationale'!H255),'Evolution nationale'!H255,0),IF(ISNUMBER('Evolution nationale'!H256),'Evolution nationale'!H256,0),IF(ISNUMBER('Evolution nationale'!H257),'Evolution nationale'!H257,0))</f>
        <v>300.66666666666669</v>
      </c>
      <c r="F256" s="26">
        <f>AVERAGE(IF(ISNUMBER('Evolution nationale'!I255),'Evolution nationale'!I255,0),IF(ISNUMBER('Evolution nationale'!I256),'Evolution nationale'!I256,0),IF(ISNUMBER('Evolution nationale'!I257),'Evolution nationale'!I257,0))</f>
        <v>46.333333333333336</v>
      </c>
      <c r="G256" s="26">
        <f>AVERAGE(IF(ISNUMBER('Evolution nationale'!J255),'Evolution nationale'!J255,0),IF(ISNUMBER('Evolution nationale'!J256),'Evolution nationale'!J256,0),IF(ISNUMBER('Evolution nationale'!J257),'Evolution nationale'!J257,0))</f>
        <v>115.33333333333333</v>
      </c>
      <c r="H256" s="26">
        <f>AVERAGE(IF(ISNUMBER('Evolution nationale'!K255),'Evolution nationale'!K255,0),IF(ISNUMBER('Evolution nationale'!K256),'Evolution nationale'!K256,0),IF(ISNUMBER('Evolution nationale'!K257),'Evolution nationale'!K257,0))</f>
        <v>48</v>
      </c>
    </row>
    <row r="257" spans="1:8" x14ac:dyDescent="0.25">
      <c r="A257" s="12">
        <v>44109</v>
      </c>
      <c r="B257" s="26">
        <f>AVERAGE(IF(ISNUMBER('Evolution nationale'!E256),'Evolution nationale'!E256,0),IF(ISNUMBER('Evolution nationale'!E257),'Evolution nationale'!E257,0),IF(ISNUMBER('Evolution nationale'!E258),'Evolution nationale'!E258,0))</f>
        <v>9379.3333333333339</v>
      </c>
      <c r="C257" s="26">
        <f>AVERAGE(IF(ISNUMBER('Evolution nationale'!F256),'Evolution nationale'!F256,0),IF(ISNUMBER('Evolution nationale'!F257),'Evolution nationale'!F257,0),IF(ISNUMBER('Evolution nationale'!F258),'Evolution nationale'!F258,0))</f>
        <v>212.33333333333334</v>
      </c>
      <c r="D257" s="26">
        <f>AVERAGE(IF(ISNUMBER('Evolution nationale'!G256),'Evolution nationale'!G256,0),IF(ISNUMBER('Evolution nationale'!G257),'Evolution nationale'!G257,0),IF(ISNUMBER('Evolution nationale'!G258),'Evolution nationale'!G258,0))</f>
        <v>652.33333333333337</v>
      </c>
      <c r="E257" s="26">
        <f>AVERAGE(IF(ISNUMBER('Evolution nationale'!H256),'Evolution nationale'!H256,0),IF(ISNUMBER('Evolution nationale'!H257),'Evolution nationale'!H257,0),IF(ISNUMBER('Evolution nationale'!H258),'Evolution nationale'!H258,0))</f>
        <v>355</v>
      </c>
      <c r="F257" s="26">
        <f>AVERAGE(IF(ISNUMBER('Evolution nationale'!I256),'Evolution nationale'!I256,0),IF(ISNUMBER('Evolution nationale'!I257),'Evolution nationale'!I257,0),IF(ISNUMBER('Evolution nationale'!I258),'Evolution nationale'!I258,0))</f>
        <v>42.666666666666664</v>
      </c>
      <c r="G257" s="26">
        <f>AVERAGE(IF(ISNUMBER('Evolution nationale'!J256),'Evolution nationale'!J256,0),IF(ISNUMBER('Evolution nationale'!J257),'Evolution nationale'!J257,0),IF(ISNUMBER('Evolution nationale'!J258),'Evolution nationale'!J258,0))</f>
        <v>137</v>
      </c>
      <c r="H257" s="26">
        <f>AVERAGE(IF(ISNUMBER('Evolution nationale'!K256),'Evolution nationale'!K256,0),IF(ISNUMBER('Evolution nationale'!K257),'Evolution nationale'!K257,0),IF(ISNUMBER('Evolution nationale'!K258),'Evolution nationale'!K258,0))</f>
        <v>54.333333333333336</v>
      </c>
    </row>
    <row r="258" spans="1:8" x14ac:dyDescent="0.25">
      <c r="A258" s="12">
        <v>44110</v>
      </c>
      <c r="B258" s="26">
        <f>AVERAGE(IF(ISNUMBER('Evolution nationale'!E257),'Evolution nationale'!E257,0),IF(ISNUMBER('Evolution nationale'!E258),'Evolution nationale'!E258,0),IF(ISNUMBER('Evolution nationale'!E259),'Evolution nationale'!E259,0))</f>
        <v>11439.666666666666</v>
      </c>
      <c r="C258" s="26">
        <f>AVERAGE(IF(ISNUMBER('Evolution nationale'!F257),'Evolution nationale'!F257,0),IF(ISNUMBER('Evolution nationale'!F258),'Evolution nationale'!F258,0),IF(ISNUMBER('Evolution nationale'!F259),'Evolution nationale'!F259,0))</f>
        <v>183.33333333333334</v>
      </c>
      <c r="D258" s="26">
        <f>AVERAGE(IF(ISNUMBER('Evolution nationale'!G257),'Evolution nationale'!G257,0),IF(ISNUMBER('Evolution nationale'!G258),'Evolution nationale'!G258,0),IF(ISNUMBER('Evolution nationale'!G259),'Evolution nationale'!G259,0))</f>
        <v>776</v>
      </c>
      <c r="E258" s="26">
        <f>AVERAGE(IF(ISNUMBER('Evolution nationale'!H257),'Evolution nationale'!H257,0),IF(ISNUMBER('Evolution nationale'!H258),'Evolution nationale'!H258,0),IF(ISNUMBER('Evolution nationale'!H259),'Evolution nationale'!H259,0))</f>
        <v>473</v>
      </c>
      <c r="F258" s="26">
        <f>AVERAGE(IF(ISNUMBER('Evolution nationale'!I257),'Evolution nationale'!I257,0),IF(ISNUMBER('Evolution nationale'!I258),'Evolution nationale'!I258,0),IF(ISNUMBER('Evolution nationale'!I259),'Evolution nationale'!I259,0))</f>
        <v>23.666666666666668</v>
      </c>
      <c r="G258" s="26">
        <f>AVERAGE(IF(ISNUMBER('Evolution nationale'!J257),'Evolution nationale'!J257,0),IF(ISNUMBER('Evolution nationale'!J258),'Evolution nationale'!J258,0),IF(ISNUMBER('Evolution nationale'!J259),'Evolution nationale'!J259,0))</f>
        <v>154.33333333333334</v>
      </c>
      <c r="H258" s="26">
        <f>AVERAGE(IF(ISNUMBER('Evolution nationale'!K257),'Evolution nationale'!K257,0),IF(ISNUMBER('Evolution nationale'!K258),'Evolution nationale'!K258,0),IF(ISNUMBER('Evolution nationale'!K259),'Evolution nationale'!K259,0))</f>
        <v>70.333333333333329</v>
      </c>
    </row>
    <row r="259" spans="1:8" x14ac:dyDescent="0.25">
      <c r="A259" s="12">
        <v>44111</v>
      </c>
      <c r="B259" s="26">
        <f>AVERAGE(IF(ISNUMBER('Evolution nationale'!E258),'Evolution nationale'!E258,0),IF(ISNUMBER('Evolution nationale'!E259),'Evolution nationale'!E259,0),IF(ISNUMBER('Evolution nationale'!E260),'Evolution nationale'!E260,0))</f>
        <v>15788</v>
      </c>
      <c r="C259" s="26">
        <f>AVERAGE(IF(ISNUMBER('Evolution nationale'!F258),'Evolution nationale'!F258,0),IF(ISNUMBER('Evolution nationale'!F259),'Evolution nationale'!F259,0),IF(ISNUMBER('Evolution nationale'!F260),'Evolution nationale'!F260,0))</f>
        <v>109</v>
      </c>
      <c r="D259" s="26">
        <f>AVERAGE(IF(ISNUMBER('Evolution nationale'!G258),'Evolution nationale'!G258,0),IF(ISNUMBER('Evolution nationale'!G259),'Evolution nationale'!G259,0),IF(ISNUMBER('Evolution nationale'!G260),'Evolution nationale'!G260,0))</f>
        <v>776.33333333333337</v>
      </c>
      <c r="E259" s="26">
        <f>AVERAGE(IF(ISNUMBER('Evolution nationale'!H258),'Evolution nationale'!H258,0),IF(ISNUMBER('Evolution nationale'!H259),'Evolution nationale'!H259,0),IF(ISNUMBER('Evolution nationale'!H260),'Evolution nationale'!H260,0))</f>
        <v>542</v>
      </c>
      <c r="F259" s="26">
        <f>AVERAGE(IF(ISNUMBER('Evolution nationale'!I258),'Evolution nationale'!I258,0),IF(ISNUMBER('Evolution nationale'!I259),'Evolution nationale'!I259,0),IF(ISNUMBER('Evolution nationale'!I260),'Evolution nationale'!I260,0))</f>
        <v>3</v>
      </c>
      <c r="G259" s="26">
        <f>AVERAGE(IF(ISNUMBER('Evolution nationale'!J258),'Evolution nationale'!J258,0),IF(ISNUMBER('Evolution nationale'!J259),'Evolution nationale'!J259,0),IF(ISNUMBER('Evolution nationale'!J260),'Evolution nationale'!J260,0))</f>
        <v>141.66666666666666</v>
      </c>
      <c r="H259" s="26">
        <f>AVERAGE(IF(ISNUMBER('Evolution nationale'!K258),'Evolution nationale'!K258,0),IF(ISNUMBER('Evolution nationale'!K259),'Evolution nationale'!K259,0),IF(ISNUMBER('Evolution nationale'!K260),'Evolution nationale'!K260,0))</f>
        <v>72.666666666666671</v>
      </c>
    </row>
    <row r="260" spans="1:8" x14ac:dyDescent="0.25">
      <c r="A260" s="12">
        <v>44112</v>
      </c>
      <c r="B260" s="26">
        <f>AVERAGE(IF(ISNUMBER('Evolution nationale'!E259),'Evolution nationale'!E259,0),IF(ISNUMBER('Evolution nationale'!E260),'Evolution nationale'!E260,0),IF(ISNUMBER('Evolution nationale'!E261),'Evolution nationale'!E261,0))</f>
        <v>19071.333333333332</v>
      </c>
      <c r="C260" s="26">
        <f>AVERAGE(IF(ISNUMBER('Evolution nationale'!F259),'Evolution nationale'!F259,0),IF(ISNUMBER('Evolution nationale'!F260),'Evolution nationale'!F260,0),IF(ISNUMBER('Evolution nationale'!F261),'Evolution nationale'!F261,0))</f>
        <v>155.33333333333334</v>
      </c>
      <c r="D260" s="26">
        <f>AVERAGE(IF(ISNUMBER('Evolution nationale'!G259),'Evolution nationale'!G259,0),IF(ISNUMBER('Evolution nationale'!G260),'Evolution nationale'!G260,0),IF(ISNUMBER('Evolution nationale'!G261),'Evolution nationale'!G261,0))</f>
        <v>782.66666666666663</v>
      </c>
      <c r="E260" s="26">
        <f>AVERAGE(IF(ISNUMBER('Evolution nationale'!H259),'Evolution nationale'!H259,0),IF(ISNUMBER('Evolution nationale'!H260),'Evolution nationale'!H260,0),IF(ISNUMBER('Evolution nationale'!H261),'Evolution nationale'!H261,0))</f>
        <v>511</v>
      </c>
      <c r="F260" s="26">
        <f>AVERAGE(IF(ISNUMBER('Evolution nationale'!I259),'Evolution nationale'!I259,0),IF(ISNUMBER('Evolution nationale'!I260),'Evolution nationale'!I260,0),IF(ISNUMBER('Evolution nationale'!I261),'Evolution nationale'!I261,0))</f>
        <v>7.333333333333333</v>
      </c>
      <c r="G260" s="26">
        <f>AVERAGE(IF(ISNUMBER('Evolution nationale'!J259),'Evolution nationale'!J259,0),IF(ISNUMBER('Evolution nationale'!J260),'Evolution nationale'!J260,0),IF(ISNUMBER('Evolution nationale'!J261),'Evolution nationale'!J261,0))</f>
        <v>135.66666666666666</v>
      </c>
      <c r="H260" s="26">
        <f>AVERAGE(IF(ISNUMBER('Evolution nationale'!K259),'Evolution nationale'!K259,0),IF(ISNUMBER('Evolution nationale'!K260),'Evolution nationale'!K260,0),IF(ISNUMBER('Evolution nationale'!K261),'Evolution nationale'!K261,0))</f>
        <v>72.666666666666671</v>
      </c>
    </row>
    <row r="261" spans="1:8" x14ac:dyDescent="0.25">
      <c r="A261" s="12">
        <v>44113</v>
      </c>
      <c r="B261" s="26">
        <f>AVERAGE(IF(ISNUMBER('Evolution nationale'!E260),'Evolution nationale'!E260,0),IF(ISNUMBER('Evolution nationale'!E261),'Evolution nationale'!E261,0),IF(ISNUMBER('Evolution nationale'!E262),'Evolution nationale'!E262,0))</f>
        <v>21788</v>
      </c>
      <c r="C261" s="26">
        <f>AVERAGE(IF(ISNUMBER('Evolution nationale'!F260),'Evolution nationale'!F260,0),IF(ISNUMBER('Evolution nationale'!F261),'Evolution nationale'!F261,0),IF(ISNUMBER('Evolution nationale'!F262),'Evolution nationale'!F262,0))</f>
        <v>154</v>
      </c>
      <c r="D261" s="26">
        <f>AVERAGE(IF(ISNUMBER('Evolution nationale'!G260),'Evolution nationale'!G260,0),IF(ISNUMBER('Evolution nationale'!G261),'Evolution nationale'!G261,0),IF(ISNUMBER('Evolution nationale'!G262),'Evolution nationale'!G262,0))</f>
        <v>751</v>
      </c>
      <c r="E261" s="26">
        <f>AVERAGE(IF(ISNUMBER('Evolution nationale'!H260),'Evolution nationale'!H260,0),IF(ISNUMBER('Evolution nationale'!H261),'Evolution nationale'!H261,0),IF(ISNUMBER('Evolution nationale'!H262),'Evolution nationale'!H262,0))</f>
        <v>506</v>
      </c>
      <c r="F261" s="26">
        <f>AVERAGE(IF(ISNUMBER('Evolution nationale'!I260),'Evolution nationale'!I260,0),IF(ISNUMBER('Evolution nationale'!I261),'Evolution nationale'!I261,0),IF(ISNUMBER('Evolution nationale'!I262),'Evolution nationale'!I262,0))</f>
        <v>16.666666666666668</v>
      </c>
      <c r="G261" s="26">
        <f>AVERAGE(IF(ISNUMBER('Evolution nationale'!J260),'Evolution nationale'!J260,0),IF(ISNUMBER('Evolution nationale'!J261),'Evolution nationale'!J261,0),IF(ISNUMBER('Evolution nationale'!J262),'Evolution nationale'!J262,0))</f>
        <v>124.66666666666667</v>
      </c>
      <c r="H261" s="26">
        <f>AVERAGE(IF(ISNUMBER('Evolution nationale'!K260),'Evolution nationale'!K260,0),IF(ISNUMBER('Evolution nationale'!K261),'Evolution nationale'!K261,0),IF(ISNUMBER('Evolution nationale'!K262),'Evolution nationale'!K262,0))</f>
        <v>64</v>
      </c>
    </row>
    <row r="262" spans="1:8" x14ac:dyDescent="0.25">
      <c r="A262" s="12">
        <v>44114</v>
      </c>
      <c r="B262" s="26">
        <f>AVERAGE(IF(ISNUMBER('Evolution nationale'!E261),'Evolution nationale'!E261,0),IF(ISNUMBER('Evolution nationale'!E262),'Evolution nationale'!E262,0),IF(ISNUMBER('Evolution nationale'!E263),'Evolution nationale'!E263,0))</f>
        <v>20821</v>
      </c>
      <c r="C262" s="26">
        <f>AVERAGE(IF(ISNUMBER('Evolution nationale'!F261),'Evolution nationale'!F261,0),IF(ISNUMBER('Evolution nationale'!F262),'Evolution nationale'!F262,0),IF(ISNUMBER('Evolution nationale'!F263),'Evolution nationale'!F263,0))</f>
        <v>209.33333333333334</v>
      </c>
      <c r="D262" s="26">
        <f>AVERAGE(IF(ISNUMBER('Evolution nationale'!G261),'Evolution nationale'!G261,0),IF(ISNUMBER('Evolution nationale'!G262),'Evolution nationale'!G262,0),IF(ISNUMBER('Evolution nationale'!G263),'Evolution nationale'!G263,0))</f>
        <v>681.66666666666663</v>
      </c>
      <c r="E262" s="26">
        <f>AVERAGE(IF(ISNUMBER('Evolution nationale'!H261),'Evolution nationale'!H261,0),IF(ISNUMBER('Evolution nationale'!H262),'Evolution nationale'!H262,0),IF(ISNUMBER('Evolution nationale'!H263),'Evolution nationale'!H263,0))</f>
        <v>395</v>
      </c>
      <c r="F262" s="26">
        <f>AVERAGE(IF(ISNUMBER('Evolution nationale'!I261),'Evolution nationale'!I261,0),IF(ISNUMBER('Evolution nationale'!I262),'Evolution nationale'!I262,0),IF(ISNUMBER('Evolution nationale'!I263),'Evolution nationale'!I263,0))</f>
        <v>21.666666666666668</v>
      </c>
      <c r="G262" s="26">
        <f>AVERAGE(IF(ISNUMBER('Evolution nationale'!J261),'Evolution nationale'!J261,0),IF(ISNUMBER('Evolution nationale'!J262),'Evolution nationale'!J262,0),IF(ISNUMBER('Evolution nationale'!J263),'Evolution nationale'!J263,0))</f>
        <v>111</v>
      </c>
      <c r="H262" s="26">
        <f>AVERAGE(IF(ISNUMBER('Evolution nationale'!K261),'Evolution nationale'!K261,0),IF(ISNUMBER('Evolution nationale'!K262),'Evolution nationale'!K262,0),IF(ISNUMBER('Evolution nationale'!K263),'Evolution nationale'!K263,0))</f>
        <v>54</v>
      </c>
    </row>
    <row r="263" spans="1:8" x14ac:dyDescent="0.25">
      <c r="A263" s="12">
        <v>44115</v>
      </c>
      <c r="B263" s="26">
        <f>AVERAGE(IF(ISNUMBER('Evolution nationale'!E262),'Evolution nationale'!E262,0),IF(ISNUMBER('Evolution nationale'!E263),'Evolution nationale'!E263,0),IF(ISNUMBER('Evolution nationale'!E264),'Evolution nationale'!E264,0))</f>
        <v>17167.333333333332</v>
      </c>
      <c r="C263" s="26">
        <f>AVERAGE(IF(ISNUMBER('Evolution nationale'!F262),'Evolution nationale'!F262,0),IF(ISNUMBER('Evolution nationale'!F263),'Evolution nationale'!F263,0),IF(ISNUMBER('Evolution nationale'!F264),'Evolution nationale'!F264,0))</f>
        <v>276</v>
      </c>
      <c r="D263" s="26">
        <f>AVERAGE(IF(ISNUMBER('Evolution nationale'!G262),'Evolution nationale'!G262,0),IF(ISNUMBER('Evolution nationale'!G263),'Evolution nationale'!G263,0),IF(ISNUMBER('Evolution nationale'!G264),'Evolution nationale'!G264,0))</f>
        <v>704.33333333333337</v>
      </c>
      <c r="E263" s="26">
        <f>AVERAGE(IF(ISNUMBER('Evolution nationale'!H262),'Evolution nationale'!H262,0),IF(ISNUMBER('Evolution nationale'!H263),'Evolution nationale'!H263,0),IF(ISNUMBER('Evolution nationale'!H264),'Evolution nationale'!H264,0))</f>
        <v>357</v>
      </c>
      <c r="F263" s="26">
        <f>AVERAGE(IF(ISNUMBER('Evolution nationale'!I262),'Evolution nationale'!I262,0),IF(ISNUMBER('Evolution nationale'!I263),'Evolution nationale'!I263,0),IF(ISNUMBER('Evolution nationale'!I264),'Evolution nationale'!I264,0))</f>
        <v>33.333333333333336</v>
      </c>
      <c r="G263" s="26">
        <f>AVERAGE(IF(ISNUMBER('Evolution nationale'!J262),'Evolution nationale'!J262,0),IF(ISNUMBER('Evolution nationale'!J263),'Evolution nationale'!J263,0),IF(ISNUMBER('Evolution nationale'!J264),'Evolution nationale'!J264,0))</f>
        <v>118</v>
      </c>
      <c r="H263" s="26">
        <f>AVERAGE(IF(ISNUMBER('Evolution nationale'!K262),'Evolution nationale'!K262,0),IF(ISNUMBER('Evolution nationale'!K263),'Evolution nationale'!K263,0),IF(ISNUMBER('Evolution nationale'!K264),'Evolution nationale'!K264,0))</f>
        <v>65</v>
      </c>
    </row>
    <row r="264" spans="1:8" x14ac:dyDescent="0.25">
      <c r="A264" s="12">
        <v>44116</v>
      </c>
      <c r="B264" s="26">
        <f>AVERAGE(IF(ISNUMBER('Evolution nationale'!E263),'Evolution nationale'!E263,0),IF(ISNUMBER('Evolution nationale'!E264),'Evolution nationale'!E264,0),IF(ISNUMBER('Evolution nationale'!E265),'Evolution nationale'!E265,0))</f>
        <v>12533</v>
      </c>
      <c r="C264" s="26">
        <f>AVERAGE(IF(ISNUMBER('Evolution nationale'!F263),'Evolution nationale'!F263,0),IF(ISNUMBER('Evolution nationale'!F264),'Evolution nationale'!F264,0),IF(ISNUMBER('Evolution nationale'!F265),'Evolution nationale'!F265,0))</f>
        <v>317.33333333333331</v>
      </c>
      <c r="D264" s="26">
        <f>AVERAGE(IF(ISNUMBER('Evolution nationale'!G263),'Evolution nationale'!G263,0),IF(ISNUMBER('Evolution nationale'!G264),'Evolution nationale'!G264,0),IF(ISNUMBER('Evolution nationale'!G265),'Evolution nationale'!G265,0))</f>
        <v>862.33333333333337</v>
      </c>
      <c r="E264" s="26">
        <f>AVERAGE(IF(ISNUMBER('Evolution nationale'!H263),'Evolution nationale'!H263,0),IF(ISNUMBER('Evolution nationale'!H264),'Evolution nationale'!H264,0),IF(ISNUMBER('Evolution nationale'!H265),'Evolution nationale'!H265,0))</f>
        <v>456.33333333333331</v>
      </c>
      <c r="F264" s="26">
        <f>AVERAGE(IF(ISNUMBER('Evolution nationale'!I263),'Evolution nationale'!I263,0),IF(ISNUMBER('Evolution nationale'!I264),'Evolution nationale'!I264,0),IF(ISNUMBER('Evolution nationale'!I265),'Evolution nationale'!I265,0))</f>
        <v>59</v>
      </c>
      <c r="G264" s="26">
        <f>AVERAGE(IF(ISNUMBER('Evolution nationale'!J263),'Evolution nationale'!J263,0),IF(ISNUMBER('Evolution nationale'!J264),'Evolution nationale'!J264,0),IF(ISNUMBER('Evolution nationale'!J265),'Evolution nationale'!J265,0))</f>
        <v>156.66666666666666</v>
      </c>
      <c r="H264" s="26">
        <f>AVERAGE(IF(ISNUMBER('Evolution nationale'!K263),'Evolution nationale'!K263,0),IF(ISNUMBER('Evolution nationale'!K264),'Evolution nationale'!K264,0),IF(ISNUMBER('Evolution nationale'!K265),'Evolution nationale'!K265,0))</f>
        <v>75</v>
      </c>
    </row>
    <row r="265" spans="1:8" x14ac:dyDescent="0.25">
      <c r="A265" s="12">
        <v>44117</v>
      </c>
      <c r="B265" s="26">
        <f>AVERAGE(IF(ISNUMBER('Evolution nationale'!E264),'Evolution nationale'!E264,0),IF(ISNUMBER('Evolution nationale'!E265),'Evolution nationale'!E265,0),IF(ISNUMBER('Evolution nationale'!E266),'Evolution nationale'!E266,0))</f>
        <v>14987.333333333334</v>
      </c>
      <c r="C265" s="26">
        <f>AVERAGE(IF(ISNUMBER('Evolution nationale'!F264),'Evolution nationale'!F264,0),IF(ISNUMBER('Evolution nationale'!F265),'Evolution nationale'!F265,0),IF(ISNUMBER('Evolution nationale'!F266),'Evolution nationale'!F266,0))</f>
        <v>314</v>
      </c>
      <c r="D265" s="26">
        <f>AVERAGE(IF(ISNUMBER('Evolution nationale'!G264),'Evolution nationale'!G264,0),IF(ISNUMBER('Evolution nationale'!G265),'Evolution nationale'!G265,0),IF(ISNUMBER('Evolution nationale'!G266),'Evolution nationale'!G266,0))</f>
        <v>1072.3333333333333</v>
      </c>
      <c r="E265" s="26">
        <f>AVERAGE(IF(ISNUMBER('Evolution nationale'!H264),'Evolution nationale'!H264,0),IF(ISNUMBER('Evolution nationale'!H265),'Evolution nationale'!H265,0),IF(ISNUMBER('Evolution nationale'!H266),'Evolution nationale'!H266,0))</f>
        <v>640.66666666666663</v>
      </c>
      <c r="F265" s="26">
        <f>AVERAGE(IF(ISNUMBER('Evolution nationale'!I264),'Evolution nationale'!I264,0),IF(ISNUMBER('Evolution nationale'!I265),'Evolution nationale'!I265,0),IF(ISNUMBER('Evolution nationale'!I266),'Evolution nationale'!I266,0))</f>
        <v>60.333333333333336</v>
      </c>
      <c r="G265" s="26">
        <f>AVERAGE(IF(ISNUMBER('Evolution nationale'!J264),'Evolution nationale'!J264,0),IF(ISNUMBER('Evolution nationale'!J265),'Evolution nationale'!J265,0),IF(ISNUMBER('Evolution nationale'!J266),'Evolution nationale'!J266,0))</f>
        <v>196.66666666666666</v>
      </c>
      <c r="H265" s="26">
        <f>AVERAGE(IF(ISNUMBER('Evolution nationale'!K264),'Evolution nationale'!K264,0),IF(ISNUMBER('Evolution nationale'!K265),'Evolution nationale'!K265,0),IF(ISNUMBER('Evolution nationale'!K266),'Evolution nationale'!K266,0))</f>
        <v>94.333333333333329</v>
      </c>
    </row>
    <row r="266" spans="1:8" x14ac:dyDescent="0.25">
      <c r="A266" s="12">
        <v>44118</v>
      </c>
      <c r="B266" s="26">
        <f>AVERAGE(IF(ISNUMBER('Evolution nationale'!E265),'Evolution nationale'!E265,0),IF(ISNUMBER('Evolution nationale'!E266),'Evolution nationale'!E266,0),IF(ISNUMBER('Evolution nationale'!E267),'Evolution nationale'!E267,0))</f>
        <v>22068.333333333332</v>
      </c>
      <c r="C266" s="26">
        <f>AVERAGE(IF(ISNUMBER('Evolution nationale'!F265),'Evolution nationale'!F265,0),IF(ISNUMBER('Evolution nationale'!F266),'Evolution nationale'!F266,0),IF(ISNUMBER('Evolution nationale'!F267),'Evolution nationale'!F267,0))</f>
        <v>304.33333333333331</v>
      </c>
      <c r="D266" s="26">
        <f>AVERAGE(IF(ISNUMBER('Evolution nationale'!G265),'Evolution nationale'!G265,0),IF(ISNUMBER('Evolution nationale'!G266),'Evolution nationale'!G266,0),IF(ISNUMBER('Evolution nationale'!G267),'Evolution nationale'!G267,0))</f>
        <v>1169.3333333333333</v>
      </c>
      <c r="E266" s="26">
        <f>AVERAGE(IF(ISNUMBER('Evolution nationale'!H265),'Evolution nationale'!H265,0),IF(ISNUMBER('Evolution nationale'!H266),'Evolution nationale'!H266,0),IF(ISNUMBER('Evolution nationale'!H267),'Evolution nationale'!H267,0))</f>
        <v>727.66666666666663</v>
      </c>
      <c r="F266" s="26">
        <f>AVERAGE(IF(ISNUMBER('Evolution nationale'!I265),'Evolution nationale'!I265,0),IF(ISNUMBER('Evolution nationale'!I266),'Evolution nationale'!I266,0),IF(ISNUMBER('Evolution nationale'!I267),'Evolution nationale'!I267,0))</f>
        <v>67.333333333333329</v>
      </c>
      <c r="G266" s="26">
        <f>AVERAGE(IF(ISNUMBER('Evolution nationale'!J265),'Evolution nationale'!J265,0),IF(ISNUMBER('Evolution nationale'!J266),'Evolution nationale'!J266,0),IF(ISNUMBER('Evolution nationale'!J267),'Evolution nationale'!J267,0))</f>
        <v>212.66666666666666</v>
      </c>
      <c r="H266" s="26">
        <f>AVERAGE(IF(ISNUMBER('Evolution nationale'!K265),'Evolution nationale'!K265,0),IF(ISNUMBER('Evolution nationale'!K266),'Evolution nationale'!K266,0),IF(ISNUMBER('Evolution nationale'!K267),'Evolution nationale'!K267,0))</f>
        <v>92</v>
      </c>
    </row>
    <row r="267" spans="1:8" x14ac:dyDescent="0.25">
      <c r="A267" s="12">
        <v>44119</v>
      </c>
      <c r="B267" s="26">
        <f>AVERAGE(IF(ISNUMBER('Evolution nationale'!E266),'Evolution nationale'!E266,0),IF(ISNUMBER('Evolution nationale'!E267),'Evolution nationale'!E267,0),IF(ISNUMBER('Evolution nationale'!E268),'Evolution nationale'!E268,0))</f>
        <v>26099.333333333332</v>
      </c>
      <c r="C267" s="26">
        <f>AVERAGE(IF(ISNUMBER('Evolution nationale'!F266),'Evolution nationale'!F266,0),IF(ISNUMBER('Evolution nationale'!F267),'Evolution nationale'!F267,0),IF(ISNUMBER('Evolution nationale'!F268),'Evolution nationale'!F268,0))</f>
        <v>364.33333333333331</v>
      </c>
      <c r="D267" s="26">
        <f>AVERAGE(IF(ISNUMBER('Evolution nationale'!G266),'Evolution nationale'!G266,0),IF(ISNUMBER('Evolution nationale'!G267),'Evolution nationale'!G267,0),IF(ISNUMBER('Evolution nationale'!G268),'Evolution nationale'!G268,0))</f>
        <v>1188.3333333333333</v>
      </c>
      <c r="E267" s="26">
        <f>AVERAGE(IF(ISNUMBER('Evolution nationale'!H266),'Evolution nationale'!H266,0),IF(ISNUMBER('Evolution nationale'!H267),'Evolution nationale'!H267,0),IF(ISNUMBER('Evolution nationale'!H268),'Evolution nationale'!H268,0))</f>
        <v>672</v>
      </c>
      <c r="F267" s="26">
        <f>AVERAGE(IF(ISNUMBER('Evolution nationale'!I266),'Evolution nationale'!I266,0),IF(ISNUMBER('Evolution nationale'!I267),'Evolution nationale'!I267,0),IF(ISNUMBER('Evolution nationale'!I268),'Evolution nationale'!I268,0))</f>
        <v>52.666666666666664</v>
      </c>
      <c r="G267" s="26">
        <f>AVERAGE(IF(ISNUMBER('Evolution nationale'!J266),'Evolution nationale'!J266,0),IF(ISNUMBER('Evolution nationale'!J267),'Evolution nationale'!J267,0),IF(ISNUMBER('Evolution nationale'!J268),'Evolution nationale'!J268,0))</f>
        <v>208</v>
      </c>
      <c r="H267" s="26">
        <f>AVERAGE(IF(ISNUMBER('Evolution nationale'!K266),'Evolution nationale'!K266,0),IF(ISNUMBER('Evolution nationale'!K267),'Evolution nationale'!K267,0),IF(ISNUMBER('Evolution nationale'!K268),'Evolution nationale'!K268,0))</f>
        <v>104.66666666666667</v>
      </c>
    </row>
    <row r="268" spans="1:8" x14ac:dyDescent="0.25">
      <c r="A268" s="12">
        <v>44120</v>
      </c>
      <c r="B268" s="26">
        <f>AVERAGE(IF(ISNUMBER('Evolution nationale'!E267),'Evolution nationale'!E267,0),IF(ISNUMBER('Evolution nationale'!E268),'Evolution nationale'!E268,0),IF(ISNUMBER('Evolution nationale'!E269),'Evolution nationale'!E269,0))</f>
        <v>29378</v>
      </c>
      <c r="C268" s="26">
        <f>AVERAGE(IF(ISNUMBER('Evolution nationale'!F267),'Evolution nationale'!F267,0),IF(ISNUMBER('Evolution nationale'!F268),'Evolution nationale'!F268,0),IF(ISNUMBER('Evolution nationale'!F269),'Evolution nationale'!F269,0))</f>
        <v>408.66666666666669</v>
      </c>
      <c r="D268" s="26">
        <f>AVERAGE(IF(ISNUMBER('Evolution nationale'!G267),'Evolution nationale'!G267,0),IF(ISNUMBER('Evolution nationale'!G268),'Evolution nationale'!G268,0),IF(ISNUMBER('Evolution nationale'!G269),'Evolution nationale'!G269,0))</f>
        <v>1233.6666666666667</v>
      </c>
      <c r="E268" s="26">
        <f>AVERAGE(IF(ISNUMBER('Evolution nationale'!H267),'Evolution nationale'!H267,0),IF(ISNUMBER('Evolution nationale'!H268),'Evolution nationale'!H268,0),IF(ISNUMBER('Evolution nationale'!H269),'Evolution nationale'!H269,0))</f>
        <v>593.66666666666663</v>
      </c>
      <c r="F268" s="26">
        <f>AVERAGE(IF(ISNUMBER('Evolution nationale'!I267),'Evolution nationale'!I267,0),IF(ISNUMBER('Evolution nationale'!I268),'Evolution nationale'!I268,0),IF(ISNUMBER('Evolution nationale'!I269),'Evolution nationale'!I269,0))</f>
        <v>68</v>
      </c>
      <c r="G268" s="26">
        <f>AVERAGE(IF(ISNUMBER('Evolution nationale'!J267),'Evolution nationale'!J267,0),IF(ISNUMBER('Evolution nationale'!J268),'Evolution nationale'!J268,0),IF(ISNUMBER('Evolution nationale'!J269),'Evolution nationale'!J269,0))</f>
        <v>202</v>
      </c>
      <c r="H268" s="26">
        <f>AVERAGE(IF(ISNUMBER('Evolution nationale'!K267),'Evolution nationale'!K267,0),IF(ISNUMBER('Evolution nationale'!K268),'Evolution nationale'!K268,0),IF(ISNUMBER('Evolution nationale'!K269),'Evolution nationale'!K269,0))</f>
        <v>99.666666666666671</v>
      </c>
    </row>
    <row r="269" spans="1:8" x14ac:dyDescent="0.25">
      <c r="A269" s="12">
        <v>44121</v>
      </c>
      <c r="B269" s="26">
        <f>AVERAGE(IF(ISNUMBER('Evolution nationale'!E268),'Evolution nationale'!E268,0),IF(ISNUMBER('Evolution nationale'!E269),'Evolution nationale'!E269,0),IF(ISNUMBER('Evolution nationale'!E270),'Evolution nationale'!E270,0))</f>
        <v>29116.666666666668</v>
      </c>
      <c r="C269" s="26">
        <f>AVERAGE(IF(ISNUMBER('Evolution nationale'!F268),'Evolution nationale'!F268,0),IF(ISNUMBER('Evolution nationale'!F269),'Evolution nationale'!F269,0),IF(ISNUMBER('Evolution nationale'!F270),'Evolution nationale'!F270,0))</f>
        <v>437.66666666666669</v>
      </c>
      <c r="D269" s="26">
        <f>AVERAGE(IF(ISNUMBER('Evolution nationale'!G268),'Evolution nationale'!G268,0),IF(ISNUMBER('Evolution nationale'!G269),'Evolution nationale'!G269,0),IF(ISNUMBER('Evolution nationale'!G270),'Evolution nationale'!G270,0))</f>
        <v>1279</v>
      </c>
      <c r="E269" s="26">
        <f>AVERAGE(IF(ISNUMBER('Evolution nationale'!H268),'Evolution nationale'!H268,0),IF(ISNUMBER('Evolution nationale'!H269),'Evolution nationale'!H269,0),IF(ISNUMBER('Evolution nationale'!H270),'Evolution nationale'!H270,0))</f>
        <v>449.66666666666669</v>
      </c>
      <c r="F269" s="26">
        <f>AVERAGE(IF(ISNUMBER('Evolution nationale'!I268),'Evolution nationale'!I268,0),IF(ISNUMBER('Evolution nationale'!I269),'Evolution nationale'!I269,0),IF(ISNUMBER('Evolution nationale'!I270),'Evolution nationale'!I270,0))</f>
        <v>66</v>
      </c>
      <c r="G269" s="26">
        <f>AVERAGE(IF(ISNUMBER('Evolution nationale'!J268),'Evolution nationale'!J268,0),IF(ISNUMBER('Evolution nationale'!J269),'Evolution nationale'!J269,0),IF(ISNUMBER('Evolution nationale'!J270),'Evolution nationale'!J270,0))</f>
        <v>178</v>
      </c>
      <c r="H269" s="26">
        <f>AVERAGE(IF(ISNUMBER('Evolution nationale'!K268),'Evolution nationale'!K268,0),IF(ISNUMBER('Evolution nationale'!K269),'Evolution nationale'!K269,0),IF(ISNUMBER('Evolution nationale'!K270),'Evolution nationale'!K270,0))</f>
        <v>98.666666666666671</v>
      </c>
    </row>
    <row r="270" spans="1:8" x14ac:dyDescent="0.25">
      <c r="A270" s="12">
        <v>44122</v>
      </c>
      <c r="B270" s="26">
        <f>AVERAGE(IF(ISNUMBER('Evolution nationale'!E269),'Evolution nationale'!E269,0),IF(ISNUMBER('Evolution nationale'!E270),'Evolution nationale'!E270,0),IF(ISNUMBER('Evolution nationale'!E271),'Evolution nationale'!E271,0))</f>
        <v>25169</v>
      </c>
      <c r="C270" s="26">
        <f>AVERAGE(IF(ISNUMBER('Evolution nationale'!F269),'Evolution nationale'!F269,0),IF(ISNUMBER('Evolution nationale'!F270),'Evolution nationale'!F270,0),IF(ISNUMBER('Evolution nationale'!F271),'Evolution nationale'!F271,0))</f>
        <v>539.66666666666663</v>
      </c>
      <c r="D270" s="26">
        <f>AVERAGE(IF(ISNUMBER('Evolution nationale'!G269),'Evolution nationale'!G269,0),IF(ISNUMBER('Evolution nationale'!G270),'Evolution nationale'!G270,0),IF(ISNUMBER('Evolution nationale'!G271),'Evolution nationale'!G271,0))</f>
        <v>1345.3333333333333</v>
      </c>
      <c r="E270" s="26">
        <f>AVERAGE(IF(ISNUMBER('Evolution nationale'!H269),'Evolution nationale'!H269,0),IF(ISNUMBER('Evolution nationale'!H270),'Evolution nationale'!H270,0),IF(ISNUMBER('Evolution nationale'!H271),'Evolution nationale'!H271,0))</f>
        <v>413</v>
      </c>
      <c r="F270" s="26">
        <f>AVERAGE(IF(ISNUMBER('Evolution nationale'!I269),'Evolution nationale'!I269,0),IF(ISNUMBER('Evolution nationale'!I270),'Evolution nationale'!I270,0),IF(ISNUMBER('Evolution nationale'!I271),'Evolution nationale'!I271,0))</f>
        <v>99.666666666666671</v>
      </c>
      <c r="G270" s="26">
        <f>AVERAGE(IF(ISNUMBER('Evolution nationale'!J269),'Evolution nationale'!J269,0),IF(ISNUMBER('Evolution nationale'!J270),'Evolution nationale'!J270,0),IF(ISNUMBER('Evolution nationale'!J271),'Evolution nationale'!J271,0))</f>
        <v>197</v>
      </c>
      <c r="H270" s="26">
        <f>AVERAGE(IF(ISNUMBER('Evolution nationale'!K269),'Evolution nationale'!K269,0),IF(ISNUMBER('Evolution nationale'!K270),'Evolution nationale'!K270,0),IF(ISNUMBER('Evolution nationale'!K271),'Evolution nationale'!K271,0))</f>
        <v>106.66666666666667</v>
      </c>
    </row>
    <row r="271" spans="1:8" x14ac:dyDescent="0.25">
      <c r="A271" s="12">
        <v>44123</v>
      </c>
      <c r="B271" s="26">
        <f>AVERAGE(IF(ISNUMBER('Evolution nationale'!E270),'Evolution nationale'!E270,0),IF(ISNUMBER('Evolution nationale'!E271),'Evolution nationale'!E271,0),IF(ISNUMBER('Evolution nationale'!E272),'Evolution nationale'!E272,0))</f>
        <v>21182.666666666668</v>
      </c>
      <c r="C271" s="26">
        <f>AVERAGE(IF(ISNUMBER('Evolution nationale'!F270),'Evolution nationale'!F270,0),IF(ISNUMBER('Evolution nationale'!F271),'Evolution nationale'!F271,0),IF(ISNUMBER('Evolution nationale'!F272),'Evolution nationale'!F272,0))</f>
        <v>678.66666666666663</v>
      </c>
      <c r="D271" s="26">
        <f>AVERAGE(IF(ISNUMBER('Evolution nationale'!G270),'Evolution nationale'!G270,0),IF(ISNUMBER('Evolution nationale'!G271),'Evolution nationale'!G271,0),IF(ISNUMBER('Evolution nationale'!G272),'Evolution nationale'!G272,0))</f>
        <v>1570.3333333333333</v>
      </c>
      <c r="E271" s="26">
        <f>AVERAGE(IF(ISNUMBER('Evolution nationale'!H270),'Evolution nationale'!H270,0),IF(ISNUMBER('Evolution nationale'!H271),'Evolution nationale'!H271,0),IF(ISNUMBER('Evolution nationale'!H272),'Evolution nationale'!H272,0))</f>
        <v>548.33333333333337</v>
      </c>
      <c r="F271" s="26">
        <f>AVERAGE(IF(ISNUMBER('Evolution nationale'!I270),'Evolution nationale'!I270,0),IF(ISNUMBER('Evolution nationale'!I271),'Evolution nationale'!I271,0),IF(ISNUMBER('Evolution nationale'!I272),'Evolution nationale'!I272,0))</f>
        <v>100</v>
      </c>
      <c r="G271" s="26">
        <f>AVERAGE(IF(ISNUMBER('Evolution nationale'!J270),'Evolution nationale'!J270,0),IF(ISNUMBER('Evolution nationale'!J271),'Evolution nationale'!J271,0),IF(ISNUMBER('Evolution nationale'!J272),'Evolution nationale'!J272,0))</f>
        <v>231.33333333333334</v>
      </c>
      <c r="H271" s="26">
        <f>AVERAGE(IF(ISNUMBER('Evolution nationale'!K270),'Evolution nationale'!K270,0),IF(ISNUMBER('Evolution nationale'!K271),'Evolution nationale'!K271,0),IF(ISNUMBER('Evolution nationale'!K272),'Evolution nationale'!K272,0))</f>
        <v>131</v>
      </c>
    </row>
    <row r="272" spans="1:8" x14ac:dyDescent="0.25">
      <c r="A272" s="12">
        <v>44124</v>
      </c>
      <c r="B272" s="26">
        <f>AVERAGE(IF(ISNUMBER('Evolution nationale'!E271),'Evolution nationale'!E271,0),IF(ISNUMBER('Evolution nationale'!E272),'Evolution nationale'!E272,0),IF(ISNUMBER('Evolution nationale'!E273),'Evolution nationale'!E273,0))</f>
        <v>20129</v>
      </c>
      <c r="C272" s="26">
        <f>AVERAGE(IF(ISNUMBER('Evolution nationale'!F271),'Evolution nationale'!F271,0),IF(ISNUMBER('Evolution nationale'!F272),'Evolution nationale'!F272,0),IF(ISNUMBER('Evolution nationale'!F273),'Evolution nationale'!F273,0))</f>
        <v>755</v>
      </c>
      <c r="D272" s="26">
        <f>AVERAGE(IF(ISNUMBER('Evolution nationale'!G271),'Evolution nationale'!G271,0),IF(ISNUMBER('Evolution nationale'!G272),'Evolution nationale'!G272,0),IF(ISNUMBER('Evolution nationale'!G273),'Evolution nationale'!G273,0))</f>
        <v>1707.3333333333333</v>
      </c>
      <c r="E272" s="26">
        <f>AVERAGE(IF(ISNUMBER('Evolution nationale'!H271),'Evolution nationale'!H271,0),IF(ISNUMBER('Evolution nationale'!H272),'Evolution nationale'!H272,0),IF(ISNUMBER('Evolution nationale'!H273),'Evolution nationale'!H273,0))</f>
        <v>740.33333333333337</v>
      </c>
      <c r="F272" s="26">
        <f>AVERAGE(IF(ISNUMBER('Evolution nationale'!I271),'Evolution nationale'!I271,0),IF(ISNUMBER('Evolution nationale'!I272),'Evolution nationale'!I272,0),IF(ISNUMBER('Evolution nationale'!I273),'Evolution nationale'!I273,0))</f>
        <v>100</v>
      </c>
      <c r="G272" s="26">
        <f>AVERAGE(IF(ISNUMBER('Evolution nationale'!J271),'Evolution nationale'!J271,0),IF(ISNUMBER('Evolution nationale'!J272),'Evolution nationale'!J272,0),IF(ISNUMBER('Evolution nationale'!J273),'Evolution nationale'!J273,0))</f>
        <v>277</v>
      </c>
      <c r="H272" s="26">
        <f>AVERAGE(IF(ISNUMBER('Evolution nationale'!K271),'Evolution nationale'!K271,0),IF(ISNUMBER('Evolution nationale'!K272),'Evolution nationale'!K272,0),IF(ISNUMBER('Evolution nationale'!K273),'Evolution nationale'!K273,0))</f>
        <v>157</v>
      </c>
    </row>
    <row r="273" spans="1:8" x14ac:dyDescent="0.25">
      <c r="A273" s="12">
        <v>44125</v>
      </c>
      <c r="B273" s="26">
        <f>AVERAGE(IF(ISNUMBER('Evolution nationale'!E272),'Evolution nationale'!E272,0),IF(ISNUMBER('Evolution nationale'!E273),'Evolution nationale'!E273,0),IF(ISNUMBER('Evolution nationale'!E274),'Evolution nationale'!E274,0))</f>
        <v>29588.666666666668</v>
      </c>
      <c r="C273" s="26">
        <f>AVERAGE(IF(ISNUMBER('Evolution nationale'!F272),'Evolution nationale'!F272,0),IF(ISNUMBER('Evolution nationale'!F273),'Evolution nationale'!F273,0),IF(ISNUMBER('Evolution nationale'!F274),'Evolution nationale'!F274,0))</f>
        <v>789.66666666666663</v>
      </c>
      <c r="D273" s="26">
        <f>AVERAGE(IF(ISNUMBER('Evolution nationale'!G272),'Evolution nationale'!G272,0),IF(ISNUMBER('Evolution nationale'!G273),'Evolution nationale'!G273,0),IF(ISNUMBER('Evolution nationale'!G274),'Evolution nationale'!G274,0))</f>
        <v>1898.6666666666667</v>
      </c>
      <c r="E273" s="26">
        <f>AVERAGE(IF(ISNUMBER('Evolution nationale'!H272),'Evolution nationale'!H272,0),IF(ISNUMBER('Evolution nationale'!H273),'Evolution nationale'!H273,0),IF(ISNUMBER('Evolution nationale'!H274),'Evolution nationale'!H274,0))</f>
        <v>888</v>
      </c>
      <c r="F273" s="26">
        <f>AVERAGE(IF(ISNUMBER('Evolution nationale'!I272),'Evolution nationale'!I272,0),IF(ISNUMBER('Evolution nationale'!I273),'Evolution nationale'!I273,0),IF(ISNUMBER('Evolution nationale'!I274),'Evolution nationale'!I274,0))</f>
        <v>73.333333333333329</v>
      </c>
      <c r="G273" s="26">
        <f>AVERAGE(IF(ISNUMBER('Evolution nationale'!J272),'Evolution nationale'!J272,0),IF(ISNUMBER('Evolution nationale'!J273),'Evolution nationale'!J273,0),IF(ISNUMBER('Evolution nationale'!J274),'Evolution nationale'!J274,0))</f>
        <v>274.66666666666669</v>
      </c>
      <c r="H273" s="26">
        <f>AVERAGE(IF(ISNUMBER('Evolution nationale'!K272),'Evolution nationale'!K272,0),IF(ISNUMBER('Evolution nationale'!K273),'Evolution nationale'!K273,0),IF(ISNUMBER('Evolution nationale'!K274),'Evolution nationale'!K274,0))</f>
        <v>162.33333333333334</v>
      </c>
    </row>
    <row r="274" spans="1:8" x14ac:dyDescent="0.25">
      <c r="A274" s="12">
        <v>44126</v>
      </c>
      <c r="B274" s="26">
        <f>AVERAGE(IF(ISNUMBER('Evolution nationale'!E273),'Evolution nationale'!E273,0),IF(ISNUMBER('Evolution nationale'!E274),'Evolution nationale'!E274,0),IF(ISNUMBER('Evolution nationale'!E275),'Evolution nationale'!E275,0))</f>
        <v>36776.666666666664</v>
      </c>
      <c r="C274" s="26">
        <f>AVERAGE(IF(ISNUMBER('Evolution nationale'!F273),'Evolution nationale'!F273,0),IF(ISNUMBER('Evolution nationale'!F274),'Evolution nationale'!F274,0),IF(ISNUMBER('Evolution nationale'!F275),'Evolution nationale'!F275,0))</f>
        <v>850</v>
      </c>
      <c r="D274" s="26">
        <f>AVERAGE(IF(ISNUMBER('Evolution nationale'!G273),'Evolution nationale'!G273,0),IF(ISNUMBER('Evolution nationale'!G274),'Evolution nationale'!G274,0),IF(ISNUMBER('Evolution nationale'!G275),'Evolution nationale'!G275,0))</f>
        <v>1947.6666666666667</v>
      </c>
      <c r="E274" s="26">
        <f>AVERAGE(IF(ISNUMBER('Evolution nationale'!H273),'Evolution nationale'!H273,0),IF(ISNUMBER('Evolution nationale'!H274),'Evolution nationale'!H274,0),IF(ISNUMBER('Evolution nationale'!H275),'Evolution nationale'!H275,0))</f>
        <v>882.33333333333337</v>
      </c>
      <c r="F274" s="26">
        <f>AVERAGE(IF(ISNUMBER('Evolution nationale'!I273),'Evolution nationale'!I273,0),IF(ISNUMBER('Evolution nationale'!I274),'Evolution nationale'!I274,0),IF(ISNUMBER('Evolution nationale'!I275),'Evolution nationale'!I275,0))</f>
        <v>88</v>
      </c>
      <c r="G274" s="26">
        <f>AVERAGE(IF(ISNUMBER('Evolution nationale'!J273),'Evolution nationale'!J273,0),IF(ISNUMBER('Evolution nationale'!J274),'Evolution nationale'!J274,0),IF(ISNUMBER('Evolution nationale'!J275),'Evolution nationale'!J275,0))</f>
        <v>281.66666666666669</v>
      </c>
      <c r="H274" s="26">
        <f>AVERAGE(IF(ISNUMBER('Evolution nationale'!K273),'Evolution nationale'!K273,0),IF(ISNUMBER('Evolution nationale'!K274),'Evolution nationale'!K274,0),IF(ISNUMBER('Evolution nationale'!K275),'Evolution nationale'!K275,0))</f>
        <v>169.66666666666666</v>
      </c>
    </row>
    <row r="275" spans="1:8" x14ac:dyDescent="0.25">
      <c r="A275" s="12">
        <v>44127</v>
      </c>
      <c r="B275" s="26">
        <f>AVERAGE(IF(ISNUMBER('Evolution nationale'!E274),'Evolution nationale'!E274,0),IF(ISNUMBER('Evolution nationale'!E275),'Evolution nationale'!E275,0),IF(ISNUMBER('Evolution nationale'!E276),'Evolution nationale'!E276,0))</f>
        <v>43025.333333333336</v>
      </c>
      <c r="C275" s="26">
        <f>AVERAGE(IF(ISNUMBER('Evolution nationale'!F274),'Evolution nationale'!F274,0),IF(ISNUMBER('Evolution nationale'!F275),'Evolution nationale'!F275,0),IF(ISNUMBER('Evolution nationale'!F276),'Evolution nationale'!F276,0))</f>
        <v>825</v>
      </c>
      <c r="D275" s="26">
        <f>AVERAGE(IF(ISNUMBER('Evolution nationale'!G274),'Evolution nationale'!G274,0),IF(ISNUMBER('Evolution nationale'!G275),'Evolution nationale'!G275,0),IF(ISNUMBER('Evolution nationale'!G276),'Evolution nationale'!G276,0))</f>
        <v>2196.3333333333335</v>
      </c>
      <c r="E275" s="26">
        <f>AVERAGE(IF(ISNUMBER('Evolution nationale'!H274),'Evolution nationale'!H274,0),IF(ISNUMBER('Evolution nationale'!H275),'Evolution nationale'!H275,0),IF(ISNUMBER('Evolution nationale'!H276),'Evolution nationale'!H276,0))</f>
        <v>890</v>
      </c>
      <c r="F275" s="26">
        <f>AVERAGE(IF(ISNUMBER('Evolution nationale'!I274),'Evolution nationale'!I274,0),IF(ISNUMBER('Evolution nationale'!I275),'Evolution nationale'!I275,0),IF(ISNUMBER('Evolution nationale'!I276),'Evolution nationale'!I276,0))</f>
        <v>84</v>
      </c>
      <c r="G275" s="26">
        <f>AVERAGE(IF(ISNUMBER('Evolution nationale'!J274),'Evolution nationale'!J274,0),IF(ISNUMBER('Evolution nationale'!J275),'Evolution nationale'!J275,0),IF(ISNUMBER('Evolution nationale'!J276),'Evolution nationale'!J276,0))</f>
        <v>264.66666666666669</v>
      </c>
      <c r="H275" s="26">
        <f>AVERAGE(IF(ISNUMBER('Evolution nationale'!K274),'Evolution nationale'!K274,0),IF(ISNUMBER('Evolution nationale'!K275),'Evolution nationale'!K275,0),IF(ISNUMBER('Evolution nationale'!K276),'Evolution nationale'!K276,0))</f>
        <v>161</v>
      </c>
    </row>
    <row r="276" spans="1:8" x14ac:dyDescent="0.25">
      <c r="A276" s="12">
        <v>44128</v>
      </c>
      <c r="B276" s="26">
        <f>AVERAGE(IF(ISNUMBER('Evolution nationale'!E275),'Evolution nationale'!E275,0),IF(ISNUMBER('Evolution nationale'!E276),'Evolution nationale'!E276,0),IF(ISNUMBER('Evolution nationale'!E277),'Evolution nationale'!E277,0))</f>
        <v>46488</v>
      </c>
      <c r="C276" s="26">
        <f>AVERAGE(IF(ISNUMBER('Evolution nationale'!F275),'Evolution nationale'!F275,0),IF(ISNUMBER('Evolution nationale'!F276),'Evolution nationale'!F276,0),IF(ISNUMBER('Evolution nationale'!F277),'Evolution nationale'!F277,0))</f>
        <v>815</v>
      </c>
      <c r="D276" s="26">
        <f>AVERAGE(IF(ISNUMBER('Evolution nationale'!G275),'Evolution nationale'!G275,0),IF(ISNUMBER('Evolution nationale'!G276),'Evolution nationale'!G276,0),IF(ISNUMBER('Evolution nationale'!G277),'Evolution nationale'!G277,0))</f>
        <v>1963</v>
      </c>
      <c r="E276" s="26">
        <f>AVERAGE(IF(ISNUMBER('Evolution nationale'!H275),'Evolution nationale'!H275,0),IF(ISNUMBER('Evolution nationale'!H276),'Evolution nationale'!H276,0),IF(ISNUMBER('Evolution nationale'!H277),'Evolution nationale'!H277,0))</f>
        <v>687</v>
      </c>
      <c r="F276" s="26">
        <f>AVERAGE(IF(ISNUMBER('Evolution nationale'!I275),'Evolution nationale'!I275,0),IF(ISNUMBER('Evolution nationale'!I276),'Evolution nationale'!I276,0),IF(ISNUMBER('Evolution nationale'!I277),'Evolution nationale'!I277,0))</f>
        <v>88.333333333333329</v>
      </c>
      <c r="G276" s="26">
        <f>AVERAGE(IF(ISNUMBER('Evolution nationale'!J275),'Evolution nationale'!J275,0),IF(ISNUMBER('Evolution nationale'!J276),'Evolution nationale'!J276,0),IF(ISNUMBER('Evolution nationale'!J277),'Evolution nationale'!J277,0))</f>
        <v>241</v>
      </c>
      <c r="H276" s="26">
        <f>AVERAGE(IF(ISNUMBER('Evolution nationale'!K275),'Evolution nationale'!K275,0),IF(ISNUMBER('Evolution nationale'!K276),'Evolution nationale'!K276,0),IF(ISNUMBER('Evolution nationale'!K277),'Evolution nationale'!K277,0))</f>
        <v>145.66666666666666</v>
      </c>
    </row>
    <row r="277" spans="1:8" x14ac:dyDescent="0.25">
      <c r="A277" s="12">
        <v>44129</v>
      </c>
      <c r="B277" s="26">
        <f>AVERAGE(IF(ISNUMBER('Evolution nationale'!E276),'Evolution nationale'!E276,0),IF(ISNUMBER('Evolution nationale'!E277),'Evolution nationale'!E277,0),IF(ISNUMBER('Evolution nationale'!E278),'Evolution nationale'!E278,0))</f>
        <v>41401</v>
      </c>
      <c r="C277" s="26">
        <f>AVERAGE(IF(ISNUMBER('Evolution nationale'!F276),'Evolution nationale'!F276,0),IF(ISNUMBER('Evolution nationale'!F277),'Evolution nationale'!F277,0),IF(ISNUMBER('Evolution nationale'!F278),'Evolution nationale'!F278,0))</f>
        <v>925.33333333333337</v>
      </c>
      <c r="D277" s="26">
        <f>AVERAGE(IF(ISNUMBER('Evolution nationale'!G276),'Evolution nationale'!G276,0),IF(ISNUMBER('Evolution nationale'!G277),'Evolution nationale'!G277,0),IF(ISNUMBER('Evolution nationale'!G278),'Evolution nationale'!G278,0))</f>
        <v>2037.3333333333333</v>
      </c>
      <c r="E277" s="26">
        <f>AVERAGE(IF(ISNUMBER('Evolution nationale'!H276),'Evolution nationale'!H276,0),IF(ISNUMBER('Evolution nationale'!H277),'Evolution nationale'!H277,0),IF(ISNUMBER('Evolution nationale'!H278),'Evolution nationale'!H278,0))</f>
        <v>620.33333333333337</v>
      </c>
      <c r="F277" s="26">
        <f>AVERAGE(IF(ISNUMBER('Evolution nationale'!I276),'Evolution nationale'!I276,0),IF(ISNUMBER('Evolution nationale'!I277),'Evolution nationale'!I277,0),IF(ISNUMBER('Evolution nationale'!I278),'Evolution nationale'!I278,0))</f>
        <v>109.66666666666667</v>
      </c>
      <c r="G277" s="26">
        <f>AVERAGE(IF(ISNUMBER('Evolution nationale'!J276),'Evolution nationale'!J276,0),IF(ISNUMBER('Evolution nationale'!J277),'Evolution nationale'!J277,0),IF(ISNUMBER('Evolution nationale'!J278),'Evolution nationale'!J278,0))</f>
        <v>260.33333333333331</v>
      </c>
      <c r="H277" s="26">
        <f>AVERAGE(IF(ISNUMBER('Evolution nationale'!K276),'Evolution nationale'!K276,0),IF(ISNUMBER('Evolution nationale'!K277),'Evolution nationale'!K277,0),IF(ISNUMBER('Evolution nationale'!K278),'Evolution nationale'!K278,0))</f>
        <v>170</v>
      </c>
    </row>
    <row r="278" spans="1:8" x14ac:dyDescent="0.25">
      <c r="A278" s="12">
        <v>44130</v>
      </c>
      <c r="B278" s="26">
        <f>AVERAGE(IF(ISNUMBER('Evolution nationale'!E277),'Evolution nationale'!E277,0),IF(ISNUMBER('Evolution nationale'!E278),'Evolution nationale'!E278,0),IF(ISNUMBER('Evolution nationale'!E279),'Evolution nationale'!E279,0))</f>
        <v>37399.333333333336</v>
      </c>
      <c r="C278" s="26">
        <f>AVERAGE(IF(ISNUMBER('Evolution nationale'!F277),'Evolution nationale'!F277,0),IF(ISNUMBER('Evolution nationale'!F278),'Evolution nationale'!F278,0),IF(ISNUMBER('Evolution nationale'!F279),'Evolution nationale'!F279,0))</f>
        <v>1106</v>
      </c>
      <c r="D278" s="26">
        <f>AVERAGE(IF(ISNUMBER('Evolution nationale'!G277),'Evolution nationale'!G277,0),IF(ISNUMBER('Evolution nationale'!G278),'Evolution nationale'!G278,0),IF(ISNUMBER('Evolution nationale'!G279),'Evolution nationale'!G279,0))</f>
        <v>2200</v>
      </c>
      <c r="E278" s="26">
        <f>AVERAGE(IF(ISNUMBER('Evolution nationale'!H277),'Evolution nationale'!H277,0),IF(ISNUMBER('Evolution nationale'!H278),'Evolution nationale'!H278,0),IF(ISNUMBER('Evolution nationale'!H279),'Evolution nationale'!H279,0))</f>
        <v>798</v>
      </c>
      <c r="F278" s="26">
        <f>AVERAGE(IF(ISNUMBER('Evolution nationale'!I277),'Evolution nationale'!I277,0),IF(ISNUMBER('Evolution nationale'!I278),'Evolution nationale'!I278,0),IF(ISNUMBER('Evolution nationale'!I279),'Evolution nationale'!I279,0))</f>
        <v>139.33333333333334</v>
      </c>
      <c r="G278" s="26">
        <f>AVERAGE(IF(ISNUMBER('Evolution nationale'!J277),'Evolution nationale'!J277,0),IF(ISNUMBER('Evolution nationale'!J278),'Evolution nationale'!J278,0),IF(ISNUMBER('Evolution nationale'!J279),'Evolution nationale'!J279,0))</f>
        <v>326.33333333333331</v>
      </c>
      <c r="H278" s="26">
        <f>AVERAGE(IF(ISNUMBER('Evolution nationale'!K277),'Evolution nationale'!K277,0),IF(ISNUMBER('Evolution nationale'!K278),'Evolution nationale'!K278,0),IF(ISNUMBER('Evolution nationale'!K279),'Evolution nationale'!K279,0))</f>
        <v>220.33333333333334</v>
      </c>
    </row>
    <row r="279" spans="1:8" x14ac:dyDescent="0.25">
      <c r="A279" s="12">
        <v>44131</v>
      </c>
      <c r="B279" s="26">
        <f>AVERAGE(IF(ISNUMBER('Evolution nationale'!E278),'Evolution nationale'!E278,0),IF(ISNUMBER('Evolution nationale'!E279),'Evolution nationale'!E279,0),IF(ISNUMBER('Evolution nationale'!E280),'Evolution nationale'!E280,0))</f>
        <v>32208.333333333332</v>
      </c>
      <c r="C279" s="26">
        <f>AVERAGE(IF(ISNUMBER('Evolution nationale'!F278),'Evolution nationale'!F278,0),IF(ISNUMBER('Evolution nationale'!F279),'Evolution nationale'!F279,0),IF(ISNUMBER('Evolution nationale'!F280),'Evolution nationale'!F280,0))</f>
        <v>1243.3333333333333</v>
      </c>
      <c r="D279" s="26">
        <f>AVERAGE(IF(ISNUMBER('Evolution nationale'!G278),'Evolution nationale'!G278,0),IF(ISNUMBER('Evolution nationale'!G279),'Evolution nationale'!G279,0),IF(ISNUMBER('Evolution nationale'!G280),'Evolution nationale'!G280,0))</f>
        <v>2707.6666666666665</v>
      </c>
      <c r="E279" s="26">
        <f>AVERAGE(IF(ISNUMBER('Evolution nationale'!H278),'Evolution nationale'!H278,0),IF(ISNUMBER('Evolution nationale'!H279),'Evolution nationale'!H279,0),IF(ISNUMBER('Evolution nationale'!H280),'Evolution nationale'!H280,0))</f>
        <v>1105.6666666666667</v>
      </c>
      <c r="F279" s="26">
        <f>AVERAGE(IF(ISNUMBER('Evolution nationale'!I278),'Evolution nationale'!I278,0),IF(ISNUMBER('Evolution nationale'!I279),'Evolution nationale'!I279,0),IF(ISNUMBER('Evolution nationale'!I280),'Evolution nationale'!I280,0))</f>
        <v>153.66666666666666</v>
      </c>
      <c r="G279" s="26">
        <f>AVERAGE(IF(ISNUMBER('Evolution nationale'!J278),'Evolution nationale'!J278,0),IF(ISNUMBER('Evolution nationale'!J279),'Evolution nationale'!J279,0),IF(ISNUMBER('Evolution nationale'!J280),'Evolution nationale'!J280,0))</f>
        <v>386.66666666666669</v>
      </c>
      <c r="H279" s="26">
        <f>AVERAGE(IF(ISNUMBER('Evolution nationale'!K278),'Evolution nationale'!K278,0),IF(ISNUMBER('Evolution nationale'!K279),'Evolution nationale'!K279,0),IF(ISNUMBER('Evolution nationale'!K280),'Evolution nationale'!K280,0))</f>
        <v>263</v>
      </c>
    </row>
    <row r="280" spans="1:8" x14ac:dyDescent="0.25">
      <c r="A280" s="12">
        <v>44132</v>
      </c>
      <c r="B280" s="26">
        <f>AVERAGE(IF(ISNUMBER('Evolution nationale'!E279),'Evolution nationale'!E279,0),IF(ISNUMBER('Evolution nationale'!E280),'Evolution nationale'!E280,0),IF(ISNUMBER('Evolution nationale'!E281),'Evolution nationale'!E281,0))</f>
        <v>39163.666666666664</v>
      </c>
      <c r="C280" s="26">
        <f>AVERAGE(IF(ISNUMBER('Evolution nationale'!F279),'Evolution nationale'!F279,0),IF(ISNUMBER('Evolution nationale'!F280),'Evolution nationale'!F280,0),IF(ISNUMBER('Evolution nationale'!F281),'Evolution nationale'!F281,0))</f>
        <v>1133</v>
      </c>
      <c r="D280" s="26">
        <f>AVERAGE(IF(ISNUMBER('Evolution nationale'!G279),'Evolution nationale'!G279,0),IF(ISNUMBER('Evolution nationale'!G280),'Evolution nationale'!G280,0),IF(ISNUMBER('Evolution nationale'!G281),'Evolution nationale'!G281,0))</f>
        <v>2805.3333333333335</v>
      </c>
      <c r="E280" s="26">
        <f>AVERAGE(IF(ISNUMBER('Evolution nationale'!H279),'Evolution nationale'!H279,0),IF(ISNUMBER('Evolution nationale'!H280),'Evolution nationale'!H280,0),IF(ISNUMBER('Evolution nationale'!H281),'Evolution nationale'!H281,0))</f>
        <v>1313.3333333333333</v>
      </c>
      <c r="F280" s="26">
        <f>AVERAGE(IF(ISNUMBER('Evolution nationale'!I279),'Evolution nationale'!I279,0),IF(ISNUMBER('Evolution nationale'!I280),'Evolution nationale'!I280,0),IF(ISNUMBER('Evolution nationale'!I281),'Evolution nationale'!I281,0))</f>
        <v>128.66666666666666</v>
      </c>
      <c r="G280" s="26">
        <f>AVERAGE(IF(ISNUMBER('Evolution nationale'!J279),'Evolution nationale'!J279,0),IF(ISNUMBER('Evolution nationale'!J280),'Evolution nationale'!J280,0),IF(ISNUMBER('Evolution nationale'!J281),'Evolution nationale'!J281,0))</f>
        <v>399.33333333333331</v>
      </c>
      <c r="H280" s="26">
        <f>AVERAGE(IF(ISNUMBER('Evolution nationale'!K279),'Evolution nationale'!K279,0),IF(ISNUMBER('Evolution nationale'!K280),'Evolution nationale'!K280,0),IF(ISNUMBER('Evolution nationale'!K281),'Evolution nationale'!K281,0))</f>
        <v>255.66666666666666</v>
      </c>
    </row>
    <row r="281" spans="1:8" x14ac:dyDescent="0.25">
      <c r="A281" s="27"/>
      <c r="H281" s="10"/>
    </row>
    <row r="282" spans="1:8" x14ac:dyDescent="0.25">
      <c r="A282" s="27"/>
      <c r="H282" s="10"/>
    </row>
    <row r="283" spans="1:8" x14ac:dyDescent="0.25">
      <c r="A283" s="27"/>
      <c r="H283" s="10"/>
    </row>
    <row r="284" spans="1:8" x14ac:dyDescent="0.25">
      <c r="A284" s="27"/>
      <c r="H284" s="10"/>
    </row>
    <row r="285" spans="1:8" x14ac:dyDescent="0.25">
      <c r="A285" s="27"/>
      <c r="H285" s="10"/>
    </row>
    <row r="286" spans="1:8" x14ac:dyDescent="0.25">
      <c r="A286" s="27"/>
      <c r="H286" s="10"/>
    </row>
    <row r="287" spans="1:8" x14ac:dyDescent="0.25">
      <c r="A287" s="27"/>
      <c r="H287" s="10"/>
    </row>
    <row r="288" spans="1:8" x14ac:dyDescent="0.25">
      <c r="A288" s="27"/>
      <c r="H288" s="10"/>
    </row>
    <row r="289" spans="1:8" x14ac:dyDescent="0.25">
      <c r="A289" s="27"/>
      <c r="H289" s="10"/>
    </row>
    <row r="290" spans="1:8" x14ac:dyDescent="0.25">
      <c r="A290" s="27"/>
      <c r="H290" s="10"/>
    </row>
    <row r="291" spans="1:8" x14ac:dyDescent="0.25">
      <c r="A291" s="27"/>
      <c r="H291" s="10"/>
    </row>
    <row r="292" spans="1:8" x14ac:dyDescent="0.25">
      <c r="A292" s="27"/>
      <c r="H292" s="10"/>
    </row>
    <row r="293" spans="1:8" x14ac:dyDescent="0.25">
      <c r="A293" s="27"/>
      <c r="H293" s="10"/>
    </row>
    <row r="294" spans="1:8" x14ac:dyDescent="0.25">
      <c r="A294" s="27"/>
      <c r="H294" s="10"/>
    </row>
    <row r="295" spans="1:8" x14ac:dyDescent="0.25">
      <c r="A295" s="27"/>
      <c r="H295" s="10"/>
    </row>
    <row r="296" spans="1:8" x14ac:dyDescent="0.25">
      <c r="A296" s="27"/>
      <c r="H296" s="10"/>
    </row>
    <row r="297" spans="1:8" x14ac:dyDescent="0.25">
      <c r="A297" s="27"/>
      <c r="H297" s="10"/>
    </row>
    <row r="298" spans="1:8" x14ac:dyDescent="0.25">
      <c r="A298" s="27"/>
      <c r="H298" s="10"/>
    </row>
    <row r="299" spans="1:8" x14ac:dyDescent="0.25">
      <c r="A299" s="27"/>
      <c r="H299" s="10"/>
    </row>
    <row r="300" spans="1:8" x14ac:dyDescent="0.25">
      <c r="A300" s="27"/>
      <c r="H300" s="10"/>
    </row>
    <row r="301" spans="1:8" x14ac:dyDescent="0.25">
      <c r="A301" s="27"/>
      <c r="H301" s="10"/>
    </row>
    <row r="302" spans="1:8" x14ac:dyDescent="0.25">
      <c r="A302" s="27"/>
      <c r="H302" s="10"/>
    </row>
    <row r="303" spans="1:8" x14ac:dyDescent="0.25">
      <c r="A303" s="27"/>
      <c r="H303" s="10"/>
    </row>
    <row r="304" spans="1:8" x14ac:dyDescent="0.25">
      <c r="A304" s="27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topLeftCell="A28" workbookViewId="0">
      <selection activeCell="G45" sqref="G45"/>
    </sheetView>
  </sheetViews>
  <sheetFormatPr baseColWidth="10" defaultRowHeight="15.7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ColWidth="11.25" defaultRowHeight="15.75" x14ac:dyDescent="0.25"/>
  <cols>
    <col min="1" max="1" width="11.25" style="10"/>
    <col min="2" max="2" width="5.875" style="10" bestFit="1" customWidth="1"/>
    <col min="3" max="3" width="9.125" style="10" bestFit="1" customWidth="1"/>
    <col min="4" max="4" width="4.625" style="10" bestFit="1" customWidth="1"/>
    <col min="5" max="5" width="5" style="10" bestFit="1" customWidth="1"/>
    <col min="6" max="6" width="5.125" style="10" bestFit="1" customWidth="1"/>
    <col min="7" max="7" width="7.25" style="10" bestFit="1" customWidth="1"/>
    <col min="8" max="8" width="7.5" style="10" bestFit="1" customWidth="1"/>
    <col min="9" max="9" width="5.875" style="10" bestFit="1" customWidth="1"/>
    <col min="10" max="10" width="5.625" style="10" bestFit="1" customWidth="1"/>
    <col min="11" max="11" width="7.375" style="10" bestFit="1" customWidth="1"/>
    <col min="12" max="12" width="5.5" style="10" bestFit="1" customWidth="1"/>
    <col min="13" max="13" width="7.625" style="10" bestFit="1" customWidth="1"/>
    <col min="14" max="14" width="5.375" style="10" bestFit="1" customWidth="1"/>
    <col min="15" max="15" width="5.75" style="10" bestFit="1" customWidth="1"/>
    <col min="16" max="16" width="5.625" style="10" bestFit="1" customWidth="1"/>
    <col min="17" max="17" width="5" style="10" bestFit="1" customWidth="1"/>
    <col min="18" max="18" width="5.75" style="10" bestFit="1" customWidth="1"/>
    <col min="19" max="19" width="5.375" style="10" bestFit="1" customWidth="1"/>
    <col min="20" max="20" width="7.25" style="10" bestFit="1" customWidth="1"/>
    <col min="21" max="21" width="7.625" style="10" bestFit="1" customWidth="1"/>
    <col min="22" max="16384" width="11.25" style="10"/>
  </cols>
  <sheetData>
    <row r="1" spans="1:21" x14ac:dyDescent="0.25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25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25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25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25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25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25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25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25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25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25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25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25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25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25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25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25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25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25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25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25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25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25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25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25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25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25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25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25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25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25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25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25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25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25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25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25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25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25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25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25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25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25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25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25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25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25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25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25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25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25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25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25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25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25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5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5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5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5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5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5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5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5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5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5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5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5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5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5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25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75" x14ac:dyDescent="0.25"/>
  <cols>
    <col min="1" max="1" width="24.875" bestFit="1" customWidth="1"/>
    <col min="2" max="2" width="64" bestFit="1" customWidth="1"/>
  </cols>
  <sheetData>
    <row r="1" spans="1:2" x14ac:dyDescent="0.25">
      <c r="A1" s="13" t="s">
        <v>0</v>
      </c>
      <c r="B1" s="7" t="s">
        <v>84</v>
      </c>
    </row>
    <row r="2" spans="1:2" x14ac:dyDescent="0.25">
      <c r="A2" s="13" t="s">
        <v>1</v>
      </c>
    </row>
    <row r="3" spans="1:2" x14ac:dyDescent="0.25">
      <c r="A3" s="13" t="s">
        <v>2</v>
      </c>
    </row>
    <row r="4" spans="1:2" x14ac:dyDescent="0.25">
      <c r="A4" s="13" t="s">
        <v>3</v>
      </c>
    </row>
    <row r="5" spans="1:2" x14ac:dyDescent="0.25">
      <c r="A5" s="13" t="s">
        <v>4</v>
      </c>
    </row>
    <row r="6" spans="1:2" x14ac:dyDescent="0.25">
      <c r="A6" s="13" t="s">
        <v>5</v>
      </c>
    </row>
    <row r="7" spans="1:2" x14ac:dyDescent="0.25">
      <c r="A7" s="13" t="s">
        <v>6</v>
      </c>
    </row>
    <row r="8" spans="1:2" x14ac:dyDescent="0.25">
      <c r="A8" s="13" t="s">
        <v>7</v>
      </c>
    </row>
    <row r="9" spans="1:2" x14ac:dyDescent="0.25">
      <c r="A9" s="13" t="s">
        <v>8</v>
      </c>
    </row>
    <row r="10" spans="1:2" x14ac:dyDescent="0.25">
      <c r="A10" s="13" t="s">
        <v>9</v>
      </c>
    </row>
    <row r="11" spans="1:2" x14ac:dyDescent="0.25">
      <c r="A11" s="13" t="s">
        <v>10</v>
      </c>
    </row>
    <row r="12" spans="1:2" x14ac:dyDescent="0.25">
      <c r="A12" s="13" t="s">
        <v>12</v>
      </c>
    </row>
    <row r="13" spans="1:2" x14ac:dyDescent="0.25">
      <c r="A13" s="13" t="s">
        <v>11</v>
      </c>
    </row>
    <row r="14" spans="1:2" x14ac:dyDescent="0.25">
      <c r="A14" s="13" t="s">
        <v>13</v>
      </c>
    </row>
    <row r="15" spans="1:2" x14ac:dyDescent="0.25">
      <c r="A15" s="13" t="s">
        <v>14</v>
      </c>
    </row>
    <row r="16" spans="1:2" x14ac:dyDescent="0.25">
      <c r="A16" s="13" t="s">
        <v>15</v>
      </c>
    </row>
    <row r="17" spans="1:1" x14ac:dyDescent="0.25">
      <c r="A17" s="13" t="s">
        <v>16</v>
      </c>
    </row>
    <row r="18" spans="1:1" x14ac:dyDescent="0.25">
      <c r="A18" s="13" t="s">
        <v>17</v>
      </c>
    </row>
    <row r="19" spans="1:1" x14ac:dyDescent="0.25">
      <c r="A19" s="13" t="s">
        <v>18</v>
      </c>
    </row>
    <row r="20" spans="1:1" x14ac:dyDescent="0.25">
      <c r="A20" s="13" t="s">
        <v>54</v>
      </c>
    </row>
    <row r="21" spans="1:1" x14ac:dyDescent="0.25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75" x14ac:dyDescent="0.25"/>
  <cols>
    <col min="1" max="1" width="10.75" bestFit="1" customWidth="1"/>
    <col min="2" max="2" width="123.5" bestFit="1" customWidth="1"/>
  </cols>
  <sheetData>
    <row r="1" spans="1:2" x14ac:dyDescent="0.25">
      <c r="A1" s="1"/>
      <c r="B1" s="4" t="s">
        <v>47</v>
      </c>
    </row>
    <row r="2" spans="1:2" x14ac:dyDescent="0.25">
      <c r="A2" s="1" t="s">
        <v>19</v>
      </c>
      <c r="B2" s="1" t="s">
        <v>21</v>
      </c>
    </row>
    <row r="3" spans="1:2" x14ac:dyDescent="0.25">
      <c r="A3" s="2">
        <v>43854</v>
      </c>
      <c r="B3" s="1"/>
    </row>
    <row r="4" spans="1:2" x14ac:dyDescent="0.25">
      <c r="A4" s="2">
        <v>43855</v>
      </c>
      <c r="B4" s="1"/>
    </row>
    <row r="5" spans="1:2" x14ac:dyDescent="0.25">
      <c r="A5" s="2">
        <v>43856</v>
      </c>
      <c r="B5" s="1"/>
    </row>
    <row r="6" spans="1:2" x14ac:dyDescent="0.25">
      <c r="A6" s="2">
        <v>43857</v>
      </c>
      <c r="B6" s="3" t="s">
        <v>22</v>
      </c>
    </row>
    <row r="7" spans="1:2" x14ac:dyDescent="0.25">
      <c r="A7" s="2">
        <v>43858</v>
      </c>
      <c r="B7" s="1" t="s">
        <v>23</v>
      </c>
    </row>
    <row r="8" spans="1:2" x14ac:dyDescent="0.25">
      <c r="A8" s="2">
        <v>43859</v>
      </c>
      <c r="B8" s="1" t="s">
        <v>24</v>
      </c>
    </row>
    <row r="9" spans="1:2" x14ac:dyDescent="0.25">
      <c r="A9" s="2">
        <v>43860</v>
      </c>
      <c r="B9" s="3" t="s">
        <v>20</v>
      </c>
    </row>
    <row r="10" spans="1:2" x14ac:dyDescent="0.25">
      <c r="A10" s="2">
        <v>43861</v>
      </c>
      <c r="B10" s="3" t="s">
        <v>25</v>
      </c>
    </row>
    <row r="11" spans="1:2" x14ac:dyDescent="0.25">
      <c r="A11" s="2">
        <v>43862</v>
      </c>
      <c r="B11" s="1"/>
    </row>
    <row r="12" spans="1:2" x14ac:dyDescent="0.25">
      <c r="A12" s="2">
        <v>43863</v>
      </c>
      <c r="B12" s="3" t="s">
        <v>26</v>
      </c>
    </row>
    <row r="13" spans="1:2" x14ac:dyDescent="0.25">
      <c r="A13" s="2">
        <v>43864</v>
      </c>
      <c r="B13" s="1" t="s">
        <v>27</v>
      </c>
    </row>
    <row r="14" spans="1:2" x14ac:dyDescent="0.25">
      <c r="A14" s="2">
        <v>43865</v>
      </c>
      <c r="B14" s="1" t="s">
        <v>28</v>
      </c>
    </row>
    <row r="15" spans="1:2" x14ac:dyDescent="0.25">
      <c r="A15" s="2">
        <v>43866</v>
      </c>
      <c r="B15" s="1" t="s">
        <v>29</v>
      </c>
    </row>
    <row r="16" spans="1:2" x14ac:dyDescent="0.25">
      <c r="A16" s="2">
        <v>43867</v>
      </c>
      <c r="B16" s="1"/>
    </row>
    <row r="17" spans="1:2" x14ac:dyDescent="0.25">
      <c r="A17" s="2">
        <v>43868</v>
      </c>
      <c r="B17" s="1" t="s">
        <v>30</v>
      </c>
    </row>
    <row r="18" spans="1:2" x14ac:dyDescent="0.25">
      <c r="A18" s="2">
        <v>43869</v>
      </c>
      <c r="B18" s="1" t="s">
        <v>31</v>
      </c>
    </row>
    <row r="19" spans="1:2" x14ac:dyDescent="0.25">
      <c r="A19" s="2">
        <v>43870</v>
      </c>
      <c r="B19" s="1" t="s">
        <v>32</v>
      </c>
    </row>
    <row r="20" spans="1:2" x14ac:dyDescent="0.25">
      <c r="A20" s="2">
        <v>43871</v>
      </c>
      <c r="B20" s="1" t="s">
        <v>33</v>
      </c>
    </row>
    <row r="21" spans="1:2" x14ac:dyDescent="0.25">
      <c r="A21" s="2">
        <v>43872</v>
      </c>
      <c r="B21" s="1"/>
    </row>
    <row r="22" spans="1:2" x14ac:dyDescent="0.25">
      <c r="A22" s="2">
        <v>43873</v>
      </c>
      <c r="B22" s="1" t="s">
        <v>34</v>
      </c>
    </row>
    <row r="23" spans="1:2" x14ac:dyDescent="0.25">
      <c r="A23" s="2">
        <v>43874</v>
      </c>
      <c r="B23" s="1" t="s">
        <v>35</v>
      </c>
    </row>
    <row r="24" spans="1:2" x14ac:dyDescent="0.25">
      <c r="A24" s="2">
        <v>43875</v>
      </c>
      <c r="B24" s="1"/>
    </row>
    <row r="25" spans="1:2" x14ac:dyDescent="0.25">
      <c r="A25" s="2">
        <v>43876</v>
      </c>
      <c r="B25" s="1" t="s">
        <v>36</v>
      </c>
    </row>
    <row r="26" spans="1:2" x14ac:dyDescent="0.25">
      <c r="A26" s="2">
        <v>43877</v>
      </c>
      <c r="B26" s="1"/>
    </row>
    <row r="27" spans="1:2" x14ac:dyDescent="0.25">
      <c r="A27" s="2">
        <v>43878</v>
      </c>
      <c r="B27" s="1" t="s">
        <v>37</v>
      </c>
    </row>
    <row r="28" spans="1:2" x14ac:dyDescent="0.25">
      <c r="A28" s="2">
        <v>43879</v>
      </c>
      <c r="B28" s="1"/>
    </row>
    <row r="29" spans="1:2" x14ac:dyDescent="0.25">
      <c r="A29" s="2">
        <v>43880</v>
      </c>
      <c r="B29" s="1" t="s">
        <v>38</v>
      </c>
    </row>
    <row r="30" spans="1:2" x14ac:dyDescent="0.25">
      <c r="A30" s="2">
        <v>43881</v>
      </c>
      <c r="B30" s="1"/>
    </row>
    <row r="31" spans="1:2" x14ac:dyDescent="0.25">
      <c r="A31" s="2">
        <v>43882</v>
      </c>
      <c r="B31" s="3" t="s">
        <v>39</v>
      </c>
    </row>
    <row r="32" spans="1:2" x14ac:dyDescent="0.25">
      <c r="A32" s="2">
        <v>43883</v>
      </c>
      <c r="B32" s="1"/>
    </row>
    <row r="33" spans="1:2" x14ac:dyDescent="0.25">
      <c r="A33" s="2">
        <v>43884</v>
      </c>
      <c r="B33" s="3" t="s">
        <v>40</v>
      </c>
    </row>
    <row r="34" spans="1:2" x14ac:dyDescent="0.25">
      <c r="A34" s="2">
        <v>43885</v>
      </c>
      <c r="B34" s="1" t="s">
        <v>41</v>
      </c>
    </row>
    <row r="35" spans="1:2" x14ac:dyDescent="0.25">
      <c r="A35" s="2">
        <v>43886</v>
      </c>
      <c r="B35" s="1" t="s">
        <v>42</v>
      </c>
    </row>
    <row r="36" spans="1:2" x14ac:dyDescent="0.25">
      <c r="A36" s="2">
        <v>43887</v>
      </c>
      <c r="B36" s="3" t="s">
        <v>43</v>
      </c>
    </row>
    <row r="37" spans="1:2" x14ac:dyDescent="0.25">
      <c r="A37" s="2">
        <v>43888</v>
      </c>
      <c r="B37" s="1" t="s">
        <v>46</v>
      </c>
    </row>
    <row r="38" spans="1:2" x14ac:dyDescent="0.25">
      <c r="A38" s="2">
        <v>43889</v>
      </c>
      <c r="B38" s="1" t="s">
        <v>45</v>
      </c>
    </row>
    <row r="39" spans="1:2" x14ac:dyDescent="0.25">
      <c r="A39" s="2">
        <v>43890</v>
      </c>
      <c r="B39" s="1" t="s">
        <v>44</v>
      </c>
    </row>
    <row r="40" spans="1:2" x14ac:dyDescent="0.25">
      <c r="A40" s="2">
        <v>43891</v>
      </c>
      <c r="B40" s="1" t="s">
        <v>48</v>
      </c>
    </row>
    <row r="41" spans="1:2" x14ac:dyDescent="0.25">
      <c r="A41" s="2">
        <v>43892</v>
      </c>
      <c r="B41" s="1" t="s">
        <v>49</v>
      </c>
    </row>
    <row r="42" spans="1:2" x14ac:dyDescent="0.25">
      <c r="A42" s="2">
        <v>43893</v>
      </c>
      <c r="B42" s="5" t="s">
        <v>50</v>
      </c>
    </row>
    <row r="43" spans="1:2" x14ac:dyDescent="0.25">
      <c r="A43" s="2">
        <v>43894</v>
      </c>
      <c r="B43" s="5" t="s">
        <v>51</v>
      </c>
    </row>
    <row r="44" spans="1:2" x14ac:dyDescent="0.25">
      <c r="A44" s="2">
        <v>43895</v>
      </c>
      <c r="B44" s="6" t="s">
        <v>52</v>
      </c>
    </row>
    <row r="45" spans="1:2" x14ac:dyDescent="0.25">
      <c r="A45" s="2">
        <v>43896</v>
      </c>
      <c r="B45" s="1" t="s">
        <v>53</v>
      </c>
    </row>
    <row r="46" spans="1:2" x14ac:dyDescent="0.25">
      <c r="A46" s="2">
        <v>43897</v>
      </c>
      <c r="B46" s="1" t="s">
        <v>56</v>
      </c>
    </row>
    <row r="47" spans="1:2" x14ac:dyDescent="0.25">
      <c r="A47" s="2">
        <v>43898</v>
      </c>
      <c r="B47" s="1" t="s">
        <v>57</v>
      </c>
    </row>
    <row r="48" spans="1:2" x14ac:dyDescent="0.25">
      <c r="A48" s="2">
        <v>43899</v>
      </c>
      <c r="B48" t="s">
        <v>58</v>
      </c>
    </row>
    <row r="49" spans="1:2" x14ac:dyDescent="0.25">
      <c r="A49" s="2">
        <v>43900</v>
      </c>
      <c r="B49" s="1" t="s">
        <v>59</v>
      </c>
    </row>
    <row r="50" spans="1:2" x14ac:dyDescent="0.25">
      <c r="A50" s="2">
        <v>43901</v>
      </c>
      <c r="B50" s="1" t="s">
        <v>60</v>
      </c>
    </row>
    <row r="51" spans="1:2" x14ac:dyDescent="0.25">
      <c r="A51" s="2">
        <v>43902</v>
      </c>
      <c r="B51" s="1" t="s">
        <v>61</v>
      </c>
    </row>
    <row r="52" spans="1:2" x14ac:dyDescent="0.25">
      <c r="A52" s="2">
        <v>43903</v>
      </c>
      <c r="B52" s="1" t="s">
        <v>64</v>
      </c>
    </row>
    <row r="53" spans="1:2" x14ac:dyDescent="0.25">
      <c r="A53" s="2">
        <v>43904</v>
      </c>
      <c r="B53" s="6" t="s">
        <v>63</v>
      </c>
    </row>
    <row r="54" spans="1:2" x14ac:dyDescent="0.25">
      <c r="A54" s="2">
        <v>43905</v>
      </c>
      <c r="B54" s="1"/>
    </row>
    <row r="55" spans="1:2" x14ac:dyDescent="0.25">
      <c r="A55" s="2">
        <v>43906</v>
      </c>
      <c r="B55" s="1" t="s">
        <v>62</v>
      </c>
    </row>
    <row r="56" spans="1:2" x14ac:dyDescent="0.25">
      <c r="A56" s="2">
        <v>43907</v>
      </c>
      <c r="B56" s="1"/>
    </row>
    <row r="57" spans="1:2" x14ac:dyDescent="0.25">
      <c r="A57" s="2">
        <v>43908</v>
      </c>
      <c r="B57" s="1"/>
    </row>
    <row r="58" spans="1:2" x14ac:dyDescent="0.25">
      <c r="A58" s="2">
        <v>43909</v>
      </c>
      <c r="B58" s="1"/>
    </row>
    <row r="59" spans="1:2" x14ac:dyDescent="0.25">
      <c r="A59" s="2">
        <v>43910</v>
      </c>
      <c r="B59" s="1"/>
    </row>
    <row r="60" spans="1:2" x14ac:dyDescent="0.25">
      <c r="A60" s="2">
        <v>43911</v>
      </c>
      <c r="B60" s="1"/>
    </row>
    <row r="61" spans="1:2" x14ac:dyDescent="0.25">
      <c r="A61" s="2">
        <v>43912</v>
      </c>
      <c r="B61" s="1"/>
    </row>
    <row r="62" spans="1:2" x14ac:dyDescent="0.25">
      <c r="A62" s="2">
        <v>43913</v>
      </c>
      <c r="B62" s="1"/>
    </row>
    <row r="63" spans="1:2" x14ac:dyDescent="0.25">
      <c r="A63" s="2">
        <v>43914</v>
      </c>
      <c r="B63" s="1"/>
    </row>
    <row r="64" spans="1:2" x14ac:dyDescent="0.25">
      <c r="A64" s="2">
        <v>43915</v>
      </c>
      <c r="B64" s="1"/>
    </row>
    <row r="65" spans="1:2" x14ac:dyDescent="0.25">
      <c r="A65" s="2">
        <v>43916</v>
      </c>
      <c r="B65" s="1"/>
    </row>
    <row r="66" spans="1:2" x14ac:dyDescent="0.25">
      <c r="A66" s="2">
        <v>43917</v>
      </c>
      <c r="B66" s="1"/>
    </row>
    <row r="67" spans="1:2" x14ac:dyDescent="0.25">
      <c r="A67" s="2">
        <v>43918</v>
      </c>
      <c r="B67" s="1"/>
    </row>
    <row r="68" spans="1:2" x14ac:dyDescent="0.25">
      <c r="A68" s="2">
        <v>43919</v>
      </c>
      <c r="B68" s="1"/>
    </row>
    <row r="69" spans="1:2" x14ac:dyDescent="0.25">
      <c r="A69" s="2">
        <v>43920</v>
      </c>
      <c r="B69" s="1"/>
    </row>
    <row r="70" spans="1:2" x14ac:dyDescent="0.25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2020-12-07T14:18:23Z</dcterms:modified>
</cp:coreProperties>
</file>