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-TOIT\TEST IMPORT\PROXY\"/>
    </mc:Choice>
  </mc:AlternateContent>
  <bookViews>
    <workbookView xWindow="0" yWindow="0" windowWidth="19200" windowHeight="7050"/>
  </bookViews>
  <sheets>
    <sheet name="Products (1)" sheetId="1" r:id="rId1"/>
  </sheets>
  <calcPr calcId="162913"/>
</workbook>
</file>

<file path=xl/calcChain.xml><?xml version="1.0" encoding="utf-8"?>
<calcChain xmlns="http://schemas.openxmlformats.org/spreadsheetml/2006/main">
  <c r="AD42" i="1" l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S42" i="1" l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2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3" i="1"/>
  <c r="L4" i="1"/>
  <c r="L5" i="1"/>
  <c r="L6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K31" i="1"/>
  <c r="C2" i="1"/>
  <c r="K2" i="1" s="1"/>
  <c r="C3" i="1"/>
  <c r="K3" i="1" s="1"/>
  <c r="C4" i="1"/>
  <c r="K4" i="1" s="1"/>
  <c r="C5" i="1"/>
  <c r="K5" i="1" s="1"/>
  <c r="C6" i="1"/>
  <c r="K6" i="1" s="1"/>
  <c r="C7" i="1"/>
  <c r="C8" i="1"/>
  <c r="K8" i="1" s="1"/>
  <c r="C9" i="1"/>
  <c r="C10" i="1"/>
  <c r="C11" i="1"/>
  <c r="K11" i="1" s="1"/>
  <c r="C12" i="1"/>
  <c r="C13" i="1"/>
  <c r="K13" i="1" s="1"/>
  <c r="C14" i="1"/>
  <c r="K14" i="1" s="1"/>
  <c r="C15" i="1"/>
  <c r="K15" i="1" s="1"/>
  <c r="C16" i="1"/>
  <c r="K16" i="1" s="1"/>
  <c r="C17" i="1"/>
  <c r="K17" i="1" s="1"/>
  <c r="C18" i="1"/>
  <c r="K18" i="1" s="1"/>
  <c r="C19" i="1"/>
  <c r="K19" i="1" s="1"/>
  <c r="C20" i="1"/>
  <c r="K20" i="1" s="1"/>
  <c r="C21" i="1"/>
  <c r="K21" i="1" s="1"/>
  <c r="C22" i="1"/>
  <c r="K22" i="1" s="1"/>
  <c r="C23" i="1"/>
  <c r="K23" i="1" s="1"/>
  <c r="C24" i="1"/>
  <c r="K24" i="1" s="1"/>
  <c r="C25" i="1"/>
  <c r="K25" i="1" s="1"/>
  <c r="C26" i="1"/>
  <c r="K26" i="1" s="1"/>
  <c r="C27" i="1"/>
  <c r="K27" i="1" s="1"/>
  <c r="C28" i="1"/>
  <c r="C29" i="1"/>
  <c r="K29" i="1" s="1"/>
  <c r="C30" i="1"/>
  <c r="C31" i="1"/>
  <c r="C32" i="1"/>
  <c r="C33" i="1"/>
  <c r="K33" i="1" s="1"/>
  <c r="C34" i="1"/>
  <c r="K34" i="1" s="1"/>
  <c r="C35" i="1"/>
  <c r="K35" i="1" s="1"/>
  <c r="C36" i="1"/>
  <c r="K36" i="1" s="1"/>
  <c r="C37" i="1"/>
  <c r="K37" i="1" s="1"/>
  <c r="C38" i="1"/>
  <c r="C39" i="1"/>
  <c r="K39" i="1" s="1"/>
  <c r="C40" i="1"/>
  <c r="K40" i="1" s="1"/>
  <c r="C41" i="1"/>
  <c r="C42" i="1"/>
  <c r="K42" i="1" s="1"/>
</calcChain>
</file>

<file path=xl/sharedStrings.xml><?xml version="1.0" encoding="utf-8"?>
<sst xmlns="http://schemas.openxmlformats.org/spreadsheetml/2006/main" count="311" uniqueCount="158">
  <si>
    <t>Product ID</t>
  </si>
  <si>
    <t>Product Name</t>
  </si>
  <si>
    <t>Model Number</t>
  </si>
  <si>
    <t>Language Code</t>
  </si>
  <si>
    <t>Store (Store 1 :: Store 2)</t>
  </si>
  <si>
    <t>Description</t>
  </si>
  <si>
    <t>Meta Title</t>
  </si>
  <si>
    <t>Meta Description</t>
  </si>
  <si>
    <t>Meta Keyword</t>
  </si>
  <si>
    <t>Tag</t>
  </si>
  <si>
    <t>Product Image</t>
  </si>
  <si>
    <t>SKU</t>
  </si>
  <si>
    <t>UPC</t>
  </si>
  <si>
    <t>EAN</t>
  </si>
  <si>
    <t>JAN</t>
  </si>
  <si>
    <t>ISBN</t>
  </si>
  <si>
    <t>MPN</t>
  </si>
  <si>
    <t>Location</t>
  </si>
  <si>
    <t>Price</t>
  </si>
  <si>
    <t>Minimum Quantity</t>
  </si>
  <si>
    <t>Quantity</t>
  </si>
  <si>
    <t>Status 
(Enabled=1/Disabled=0)</t>
  </si>
  <si>
    <t>Sort Order</t>
  </si>
  <si>
    <t>Tax Class ID</t>
  </si>
  <si>
    <t>Tax Class</t>
  </si>
  <si>
    <t>Subtract 
(Yes=1/No=0)</t>
  </si>
  <si>
    <t>Stock Status ID</t>
  </si>
  <si>
    <t>Stock Status</t>
  </si>
  <si>
    <t>Shipping Required 
(Yes=1/No=0)</t>
  </si>
  <si>
    <t>SEO Keyword 
(unique to store and without space)</t>
  </si>
  <si>
    <t>Date Available (YYYY-MM-DD)</t>
  </si>
  <si>
    <t>Length</t>
  </si>
  <si>
    <t>Length Class ID</t>
  </si>
  <si>
    <t>Length Class</t>
  </si>
  <si>
    <t>Width</t>
  </si>
  <si>
    <t>Height</t>
  </si>
  <si>
    <t>Weight</t>
  </si>
  <si>
    <t>Weight Class ID</t>
  </si>
  <si>
    <t>Weight Class</t>
  </si>
  <si>
    <t>Manufacturer ID</t>
  </si>
  <si>
    <t>Manufacturer</t>
  </si>
  <si>
    <t>Categories 
Category ID 1, Category ID 2</t>
  </si>
  <si>
    <t>Categories Name 
Category 1 :: Category 2</t>
  </si>
  <si>
    <t>Filter 
Group Name - Value :: Group Name - Value</t>
  </si>
  <si>
    <t>Download 
Download 1 :: Download 2</t>
  </si>
  <si>
    <t>Related Products 
Product ID 1, Product ID 2</t>
  </si>
  <si>
    <t>Attribute 
Name::Group::Value; Name::Group::Value</t>
  </si>
  <si>
    <t>Options 
Option Name 1 :: Type 1 :: Required 1 :: value 1.1 ^^ Value 1.2 ^^ Value 1.3 || value 1.1 ^^ Value 1.2 ^^ Value 1.3 ;; 
Option Name 2 :: Type 2 :: Required 2 :: value 2.1 ^^ Value 2.2 ^^ Value 2.3 || value 1.1 ^^ Value 1.2 ^^ Value 1.3 ;;</t>
  </si>
  <si>
    <t>Discount 
CustomerGroup::Quantity::Priority::Price::DateStart::DateEnd;</t>
  </si>
  <si>
    <t>Special 
CustomerGroup::Priority::Price::DateStart::DateEnd;</t>
  </si>
  <si>
    <t>Additional Images 
Image1 :: Image2</t>
  </si>
  <si>
    <t>Reward Points</t>
  </si>
  <si>
    <t>Reward CustomerGroup::Points;</t>
  </si>
  <si>
    <t>Viewed</t>
  </si>
  <si>
    <t>Date Added (YYYY-MM-DD HH:MM:SS)</t>
  </si>
  <si>
    <t>Date Modified (YYYY-MM-DD HH:MM:SS)</t>
  </si>
  <si>
    <t>Reviews 
(CustomerID::Author::Text::
Rating::Status::DateAdded::DateModified;;)</t>
  </si>
  <si>
    <t>fr-fr</t>
  </si>
  <si>
    <t>Brochettes d’abas</t>
  </si>
  <si>
    <t>Brochettes de veau</t>
  </si>
  <si>
    <t>Brochettes de bœuf</t>
  </si>
  <si>
    <t>Brochettes de porc / pruneaux</t>
  </si>
  <si>
    <t>Rôti de dinde</t>
  </si>
  <si>
    <t>Rôti de veau</t>
  </si>
  <si>
    <t>Rôti de porc</t>
  </si>
  <si>
    <t>Rôti de bœuf</t>
  </si>
  <si>
    <t>Epaule d’agneau roulée</t>
  </si>
  <si>
    <t>Entrecôtes de bœuf</t>
  </si>
  <si>
    <t>Côtes de bœuf</t>
  </si>
  <si>
    <t>Bavette d’aloyau</t>
  </si>
  <si>
    <t>Plat de côte</t>
  </si>
  <si>
    <t>Jarret de bœuf</t>
  </si>
  <si>
    <t>Morceaux à bourguignon (bœuf)</t>
  </si>
  <si>
    <t>Morceaux à bourguignon (veau)</t>
  </si>
  <si>
    <t>Morceaux à blanquette (dinde)</t>
  </si>
  <si>
    <t>Côtes d’agneau</t>
  </si>
  <si>
    <t>Côtes de veau</t>
  </si>
  <si>
    <t>Cuisses de poulets</t>
  </si>
  <si>
    <t>Escalopes de poulet</t>
  </si>
  <si>
    <t>Escalopes de dinde</t>
  </si>
  <si>
    <t>Tendrons de veau</t>
  </si>
  <si>
    <t>Saucisses grosses</t>
  </si>
  <si>
    <t>Chipolatas</t>
  </si>
  <si>
    <t>Merguez</t>
  </si>
  <si>
    <t>Chorizo à cuire</t>
  </si>
  <si>
    <t>Boudin noir</t>
  </si>
  <si>
    <t>Andouillette</t>
  </si>
  <si>
    <t>Saumon fumé artisanal</t>
  </si>
  <si>
    <t>Gratton de porc</t>
  </si>
  <si>
    <t>Gratton de canard</t>
  </si>
  <si>
    <t>Pâté de campagne</t>
  </si>
  <si>
    <t>Petit pâté rond</t>
  </si>
  <si>
    <t>Coustille de porc</t>
  </si>
  <si>
    <t>Enchaud</t>
  </si>
  <si>
    <t>Grillade de porc</t>
  </si>
  <si>
    <t>Jambon du Pays Basque</t>
  </si>
  <si>
    <t>Ventre de veau</t>
  </si>
  <si>
    <t>Saucisse confite</t>
  </si>
  <si>
    <t>catalog/PRODUIT/LAZINIERE/2410010011-2.jpg</t>
  </si>
  <si>
    <t>catalog/PRODUIT/LAZINIERE/2410010013-2.jpg</t>
  </si>
  <si>
    <t>catalog/PRODUIT/LAZINIERE/2410010019-2.jpg</t>
  </si>
  <si>
    <t>catalog/PRODUIT/LAZINIERE/2410010021-2.jpg</t>
  </si>
  <si>
    <t>catalog/PRODUIT/LAZINIERE/2410010022-2.jpg</t>
  </si>
  <si>
    <t>catalog/PRODUIT/LAZINIERE/2410010014-2.jpg</t>
  </si>
  <si>
    <t>catalog/PRODUIT/LAZINIERE/2410010004-2.jpg</t>
  </si>
  <si>
    <t>catalog/PRODUIT/LAZINIERE/2410010023-2.jpg</t>
  </si>
  <si>
    <t>catalog/PRODUIT/LAZINIERE/2410010027-2.jpg</t>
  </si>
  <si>
    <t>catalog/PRODUIT/LAZINIERE/2410010034-2.jpg</t>
  </si>
  <si>
    <t>Proximité PGC - Proximité</t>
  </si>
  <si>
    <t>2009-02-03 16:59:01</t>
  </si>
  <si>
    <t>2009-02-03 16:59:02</t>
  </si>
  <si>
    <t>2009-02-03 16:59:03</t>
  </si>
  <si>
    <t>2009-02-03 16:59:04</t>
  </si>
  <si>
    <t>2009-02-03 16:59:05</t>
  </si>
  <si>
    <t>2009-02-03 16:59:06</t>
  </si>
  <si>
    <t>2009-02-03 16:59:07</t>
  </si>
  <si>
    <t>2009-02-03 16:59:08</t>
  </si>
  <si>
    <t>2009-02-03 16:59:09</t>
  </si>
  <si>
    <t>2009-02-03 16:59:10</t>
  </si>
  <si>
    <t>2009-02-03 16:59:11</t>
  </si>
  <si>
    <t>2009-02-03 16:59:12</t>
  </si>
  <si>
    <t>2009-02-03 16:59:13</t>
  </si>
  <si>
    <t>2009-02-03 16:59:14</t>
  </si>
  <si>
    <t>2009-02-03 16:59:15</t>
  </si>
  <si>
    <t>2009-02-03 16:59:16</t>
  </si>
  <si>
    <t>2009-02-03 16:59:17</t>
  </si>
  <si>
    <t>2009-02-03 16:59:18</t>
  </si>
  <si>
    <t>2009-02-03 16:59:19</t>
  </si>
  <si>
    <t>2009-02-03 16:59:20</t>
  </si>
  <si>
    <t>2009-02-03 16:59:21</t>
  </si>
  <si>
    <t>2009-02-03 16:59:22</t>
  </si>
  <si>
    <t>2009-02-03 16:59:23</t>
  </si>
  <si>
    <t>2009-02-03 16:59:24</t>
  </si>
  <si>
    <t>2009-02-03 16:59:25</t>
  </si>
  <si>
    <t>2009-02-03 16:59:26</t>
  </si>
  <si>
    <t>2009-02-03 16:59:27</t>
  </si>
  <si>
    <t>2009-02-03 16:59:28</t>
  </si>
  <si>
    <t>2009-02-03 16:59:29</t>
  </si>
  <si>
    <t>2009-02-03 16:59:30</t>
  </si>
  <si>
    <t>2009-02-03 16:59:31</t>
  </si>
  <si>
    <t>2009-02-03 16:59:32</t>
  </si>
  <si>
    <t>2009-02-03 16:59:33</t>
  </si>
  <si>
    <t>2009-02-03 16:59:34</t>
  </si>
  <si>
    <t>2009-02-03 16:59:35</t>
  </si>
  <si>
    <t>2009-02-03 16:59:36</t>
  </si>
  <si>
    <t>2009-02-03 16:59:37</t>
  </si>
  <si>
    <t>2009-02-03 16:59:38</t>
  </si>
  <si>
    <t>2009-02-03 16:59:39</t>
  </si>
  <si>
    <t>2009-02-03 16:59:40</t>
  </si>
  <si>
    <t>2009-02-03 16:59:41</t>
  </si>
  <si>
    <t>226,474,489</t>
  </si>
  <si>
    <t>226,475,489</t>
  </si>
  <si>
    <t>226,476,489</t>
  </si>
  <si>
    <t>228,484,489</t>
  </si>
  <si>
    <t>228,485,489</t>
  </si>
  <si>
    <t>228,489,494</t>
  </si>
  <si>
    <t>Boudin blanc</t>
  </si>
  <si>
    <t>227,479,489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</si>
</sst>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indexed="8"/>
      <name val="Calibri"/>
    </font>
    <font>
      <b/>
      <sz val="11"/>
      <color indexed="9"/>
      <name val="Calibri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color indexed="8"/>
      <name val="Calibri"/>
      <family val="2"/>
      <charset val="1"/>
    </font>
    <font>
      <sz val="10"/>
      <color rgb="FF000000"/>
      <name val="Calibri"/>
      <family val="2"/>
      <charset val="1"/>
    </font>
    <font>
      <sz val="6"/>
      <color rgb="FF666666"/>
      <name val="Arial"/>
      <family val="2"/>
    </font>
    <font>
      <b/>
      <sz val="11"/>
      <color rgb="FF000000"/>
      <name val="Calibri"/>
      <family val="2"/>
      <charset val="1"/>
    </font>
    <font>
      <sz val="10"/>
      <color rgb="FF000000"/>
      <name val="Calibri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Fill="0" applyProtection="0"/>
    <xf numFmtId="0" fontId="2" fillId="0" borderId="0"/>
  </cellStyleXfs>
  <cellXfs count="17">
    <xf numFmtId="0" fontId="0" fillId="0" borderId="0" xfId="0" applyFill="1" applyProtection="1"/>
    <xf numFmtId="0" fontId="1" fillId="2" borderId="0" xfId="0" applyFont="1" applyFill="1" applyProtection="1"/>
    <xf numFmtId="0" fontId="1" fillId="2" borderId="0" xfId="0" applyFont="1" applyFill="1" applyAlignment="1" applyProtection="1">
      <alignment wrapText="1"/>
    </xf>
    <xf numFmtId="0" fontId="5" fillId="0" borderId="0" xfId="0" applyFont="1" applyAlignment="1">
      <alignment horizontal="center"/>
    </xf>
    <xf numFmtId="0" fontId="3" fillId="2" borderId="0" xfId="0" applyFont="1" applyFill="1" applyAlignment="1" applyProtection="1">
      <alignment wrapText="1"/>
    </xf>
    <xf numFmtId="0" fontId="6" fillId="0" borderId="0" xfId="0" applyFont="1" applyFill="1" applyProtection="1"/>
    <xf numFmtId="0" fontId="7" fillId="0" borderId="0" xfId="0" applyFont="1" applyAlignment="1">
      <alignment horizontal="center"/>
    </xf>
    <xf numFmtId="0" fontId="0" fillId="0" borderId="0" xfId="0"/>
    <xf numFmtId="0" fontId="2" fillId="0" borderId="0" xfId="0" applyFont="1" applyFill="1" applyProtection="1"/>
    <xf numFmtId="0" fontId="4" fillId="0" borderId="0" xfId="1" applyFont="1" applyAlignment="1">
      <alignment horizontal="center"/>
    </xf>
    <xf numFmtId="2" fontId="1" fillId="2" borderId="0" xfId="0" applyNumberFormat="1" applyFont="1" applyFill="1" applyAlignment="1" applyProtection="1">
      <alignment wrapText="1"/>
    </xf>
    <xf numFmtId="2" fontId="0" fillId="0" borderId="0" xfId="0" applyNumberFormat="1" applyFill="1" applyProtection="1"/>
    <xf numFmtId="0" fontId="0" fillId="3" borderId="0" xfId="0" applyFill="1" applyProtection="1"/>
    <xf numFmtId="0" fontId="2" fillId="3" borderId="0" xfId="0" applyFont="1" applyFill="1" applyProtection="1"/>
    <xf numFmtId="2" fontId="0" fillId="3" borderId="0" xfId="0" applyNumberFormat="1" applyFill="1" applyProtection="1"/>
    <xf numFmtId="0" fontId="7" fillId="3" borderId="0" xfId="0" applyFont="1" applyFill="1" applyAlignment="1">
      <alignment horizontal="center"/>
    </xf>
    <xf numFmtId="0" fontId="8" fillId="0" borderId="0" xfId="0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17FBE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6"/>
  <sheetViews>
    <sheetView tabSelected="1" showRuler="0" zoomScale="115" zoomScaleNormal="115" workbookViewId="0">
      <pane xSplit="3" ySplit="1" topLeftCell="AB2" activePane="bottomRight" state="frozenSplit"/>
      <selection pane="topRight"/>
      <selection pane="bottomLeft"/>
      <selection pane="bottomRight" activeCell="AD2" sqref="AD2:AD42"/>
    </sheetView>
  </sheetViews>
  <sheetFormatPr baseColWidth="10" defaultColWidth="8.7265625" defaultRowHeight="14.5"/>
  <cols>
    <col min="1" max="1" width="17.08984375" customWidth="1"/>
    <col min="2" max="2" width="37.08984375" customWidth="1"/>
    <col min="3" max="3" width="15.26953125" customWidth="1"/>
    <col min="4" max="4" width="16.453125" customWidth="1"/>
    <col min="5" max="5" width="31.7265625" customWidth="1"/>
    <col min="6" max="6" width="137.81640625" customWidth="1"/>
    <col min="7" max="7" width="12.81640625" customWidth="1"/>
    <col min="8" max="8" width="20" customWidth="1"/>
    <col min="9" max="9" width="15.26953125" customWidth="1"/>
    <col min="10" max="10" width="44.6328125" customWidth="1"/>
    <col min="11" max="11" width="47.26953125" customWidth="1"/>
    <col min="12" max="12" width="41.7265625" customWidth="1"/>
    <col min="13" max="13" width="11.36328125" customWidth="1"/>
    <col min="14" max="14" width="4.54296875" customWidth="1"/>
    <col min="15" max="15" width="14" customWidth="1"/>
    <col min="16" max="16" width="18.54296875" customWidth="1"/>
    <col min="17" max="17" width="8.7265625" customWidth="1"/>
    <col min="18" max="18" width="10.54296875" customWidth="1"/>
    <col min="19" max="19" width="8.1796875" customWidth="1"/>
    <col min="20" max="20" width="20" style="11" customWidth="1"/>
    <col min="21" max="21" width="10.54296875" customWidth="1"/>
    <col min="22" max="22" width="27" customWidth="1"/>
    <col min="23" max="23" width="12.81640625" customWidth="1"/>
    <col min="24" max="24" width="15.26953125" customWidth="1"/>
    <col min="25" max="25" width="16.453125" customWidth="1"/>
    <col min="26" max="26" width="15.26953125" customWidth="1"/>
    <col min="27" max="27" width="18.7265625" customWidth="1"/>
    <col min="28" max="28" width="15.26953125" customWidth="1"/>
    <col min="29" max="29" width="22.26953125" customWidth="1"/>
    <col min="30" max="30" width="42.453125" customWidth="1"/>
    <col min="31" max="31" width="33" customWidth="1"/>
    <col min="32" max="32" width="8.1796875" customWidth="1"/>
    <col min="33" max="33" width="18.7265625" customWidth="1"/>
    <col min="34" max="34" width="15.26953125" customWidth="1"/>
    <col min="35" max="35" width="7" customWidth="1"/>
    <col min="36" max="37" width="8.1796875" customWidth="1"/>
    <col min="38" max="38" width="18.7265625" customWidth="1"/>
    <col min="39" max="39" width="15.26953125" customWidth="1"/>
    <col min="40" max="40" width="18.7265625" customWidth="1"/>
    <col min="41" max="41" width="15.26953125" customWidth="1"/>
    <col min="42" max="42" width="34.1796875" customWidth="1"/>
    <col min="43" max="43" width="29.453125" customWidth="1"/>
    <col min="44" max="44" width="48.26953125" customWidth="1"/>
    <col min="45" max="45" width="29.453125" customWidth="1"/>
    <col min="46" max="46" width="31.7265625" customWidth="1"/>
    <col min="47" max="47" width="45.81640625" customWidth="1"/>
    <col min="48" max="48" width="171" customWidth="1"/>
    <col min="49" max="49" width="73" customWidth="1"/>
    <col min="50" max="50" width="90.7265625" customWidth="1"/>
    <col min="51" max="51" width="42.453125" customWidth="1"/>
    <col min="52" max="52" width="16.453125" customWidth="1"/>
    <col min="53" max="53" width="35.26953125" customWidth="1"/>
    <col min="54" max="54" width="8.1796875" customWidth="1"/>
    <col min="55" max="55" width="38.81640625" customWidth="1"/>
    <col min="56" max="56" width="42.453125" customWidth="1"/>
    <col min="57" max="57" width="76.7265625" bestFit="1" customWidth="1"/>
    <col min="58" max="59" width="16.453125" customWidth="1"/>
    <col min="60" max="60" width="21.1796875" customWidth="1"/>
    <col min="61" max="61" width="45.81640625" customWidth="1"/>
    <col min="62" max="62" width="35.26953125" customWidth="1"/>
  </cols>
  <sheetData>
    <row r="1" spans="1:62" s="1" customFormat="1" ht="43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2" t="s">
        <v>18</v>
      </c>
      <c r="T1" s="10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4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1" t="s">
        <v>56</v>
      </c>
      <c r="BF1" s="2"/>
      <c r="BG1" s="2"/>
      <c r="BH1" s="2"/>
      <c r="BI1" s="2"/>
      <c r="BJ1" s="2"/>
    </row>
    <row r="2" spans="1:62">
      <c r="A2">
        <v>2410010000</v>
      </c>
      <c r="B2" s="16" t="s">
        <v>58</v>
      </c>
      <c r="C2">
        <f t="shared" ref="C2:C42" si="0">A2</f>
        <v>2410010000</v>
      </c>
      <c r="D2" t="s">
        <v>57</v>
      </c>
      <c r="E2">
        <v>0</v>
      </c>
      <c r="F2" s="9" t="str">
        <f>B2</f>
        <v>Brochettes d’abas</v>
      </c>
      <c r="G2" s="3" t="str">
        <f>B2</f>
        <v>Brochettes d’abas</v>
      </c>
      <c r="H2" s="3" t="str">
        <f>B2</f>
        <v>Brochettes d’abas</v>
      </c>
      <c r="I2" s="3" t="str">
        <f>B2</f>
        <v>Brochettes d’abas</v>
      </c>
      <c r="J2" s="3" t="str">
        <f>B2</f>
        <v>Brochettes d’abas</v>
      </c>
      <c r="K2" t="str">
        <f>CONCATENATE("catalog/PRODUIT/LAZINIERE/",C2,"-1.jpg")</f>
        <v>catalog/PRODUIT/LAZINIERE/2410010000-1.jpg</v>
      </c>
      <c r="L2" s="3" t="str">
        <f>B2</f>
        <v>Brochettes d’abas</v>
      </c>
      <c r="M2" s="8"/>
      <c r="O2">
        <f>A2</f>
        <v>2410010000</v>
      </c>
      <c r="R2" s="11"/>
      <c r="S2">
        <v>1.99</v>
      </c>
      <c r="U2">
        <v>1</v>
      </c>
      <c r="V2">
        <v>1</v>
      </c>
      <c r="X2">
        <v>12</v>
      </c>
      <c r="Z2">
        <v>1</v>
      </c>
      <c r="AA2">
        <v>7</v>
      </c>
      <c r="AD2" s="3">
        <f>+A2</f>
        <v>2410010000</v>
      </c>
      <c r="AN2">
        <v>19</v>
      </c>
      <c r="AP2" s="7" t="s">
        <v>150</v>
      </c>
      <c r="AR2" s="5" t="s">
        <v>108</v>
      </c>
      <c r="BC2" t="s">
        <v>109</v>
      </c>
      <c r="BD2" t="s">
        <v>109</v>
      </c>
    </row>
    <row r="3" spans="1:62">
      <c r="A3">
        <v>2410010001</v>
      </c>
      <c r="B3" s="16" t="s">
        <v>59</v>
      </c>
      <c r="C3">
        <f t="shared" si="0"/>
        <v>2410010001</v>
      </c>
      <c r="D3" t="s">
        <v>57</v>
      </c>
      <c r="E3">
        <v>0</v>
      </c>
      <c r="F3" s="9" t="str">
        <f t="shared" ref="F3:F42" si="1">B3</f>
        <v>Brochettes de veau</v>
      </c>
      <c r="G3" s="3" t="str">
        <f t="shared" ref="G3:G42" si="2">B3</f>
        <v>Brochettes de veau</v>
      </c>
      <c r="H3" s="3" t="str">
        <f t="shared" ref="H3:H42" si="3">B3</f>
        <v>Brochettes de veau</v>
      </c>
      <c r="I3" s="3" t="str">
        <f t="shared" ref="I3:I42" si="4">B3</f>
        <v>Brochettes de veau</v>
      </c>
      <c r="J3" s="3" t="str">
        <f t="shared" ref="J3:J42" si="5">B3</f>
        <v>Brochettes de veau</v>
      </c>
      <c r="K3" t="str">
        <f t="shared" ref="K3:K42" si="6">CONCATENATE("catalog/PRODUIT/LAZINIERE/",C3,"-1.jpg")</f>
        <v>catalog/PRODUIT/LAZINIERE/2410010001-1.jpg</v>
      </c>
      <c r="L3" s="3" t="str">
        <f>B3</f>
        <v>Brochettes de veau</v>
      </c>
      <c r="M3" s="8"/>
      <c r="O3">
        <f>A3</f>
        <v>2410010001</v>
      </c>
      <c r="R3" s="11"/>
      <c r="S3">
        <v>2.65</v>
      </c>
      <c r="U3">
        <v>1</v>
      </c>
      <c r="V3">
        <v>1</v>
      </c>
      <c r="X3">
        <v>12</v>
      </c>
      <c r="Z3">
        <v>1</v>
      </c>
      <c r="AA3">
        <v>7</v>
      </c>
      <c r="AD3" s="3">
        <f t="shared" ref="AD3:AD42" si="7">+A3</f>
        <v>2410010001</v>
      </c>
      <c r="AN3">
        <v>19</v>
      </c>
      <c r="AP3" s="7" t="s">
        <v>150</v>
      </c>
      <c r="AR3" s="5" t="s">
        <v>108</v>
      </c>
      <c r="BC3" t="s">
        <v>110</v>
      </c>
      <c r="BD3" t="s">
        <v>110</v>
      </c>
    </row>
    <row r="4" spans="1:62">
      <c r="A4">
        <v>2410010002</v>
      </c>
      <c r="B4" s="16" t="s">
        <v>60</v>
      </c>
      <c r="C4">
        <f t="shared" si="0"/>
        <v>2410010002</v>
      </c>
      <c r="D4" t="s">
        <v>57</v>
      </c>
      <c r="E4">
        <v>0</v>
      </c>
      <c r="F4" s="9" t="str">
        <f t="shared" si="1"/>
        <v>Brochettes de bœuf</v>
      </c>
      <c r="G4" s="3" t="str">
        <f t="shared" si="2"/>
        <v>Brochettes de bœuf</v>
      </c>
      <c r="H4" s="3" t="str">
        <f t="shared" si="3"/>
        <v>Brochettes de bœuf</v>
      </c>
      <c r="I4" s="3" t="str">
        <f t="shared" si="4"/>
        <v>Brochettes de bœuf</v>
      </c>
      <c r="J4" s="3" t="str">
        <f t="shared" si="5"/>
        <v>Brochettes de bœuf</v>
      </c>
      <c r="K4" t="str">
        <f t="shared" si="6"/>
        <v>catalog/PRODUIT/LAZINIERE/2410010002-1.jpg</v>
      </c>
      <c r="L4" s="3" t="str">
        <f>B4</f>
        <v>Brochettes de bœuf</v>
      </c>
      <c r="M4" s="8"/>
      <c r="O4">
        <f>A4</f>
        <v>2410010002</v>
      </c>
      <c r="R4" s="11"/>
      <c r="S4">
        <v>2.27</v>
      </c>
      <c r="U4">
        <v>1</v>
      </c>
      <c r="V4">
        <v>1</v>
      </c>
      <c r="X4">
        <v>12</v>
      </c>
      <c r="Z4">
        <v>1</v>
      </c>
      <c r="AA4">
        <v>7</v>
      </c>
      <c r="AD4" s="3">
        <f t="shared" si="7"/>
        <v>2410010002</v>
      </c>
      <c r="AN4">
        <v>19</v>
      </c>
      <c r="AP4" s="6" t="s">
        <v>150</v>
      </c>
      <c r="AR4" s="5" t="s">
        <v>108</v>
      </c>
      <c r="BC4" t="s">
        <v>111</v>
      </c>
      <c r="BD4" t="s">
        <v>111</v>
      </c>
    </row>
    <row r="5" spans="1:62">
      <c r="A5">
        <v>2410010003</v>
      </c>
      <c r="B5" s="16" t="s">
        <v>61</v>
      </c>
      <c r="C5">
        <f t="shared" si="0"/>
        <v>2410010003</v>
      </c>
      <c r="D5" t="s">
        <v>57</v>
      </c>
      <c r="E5">
        <v>0</v>
      </c>
      <c r="F5" s="9" t="str">
        <f t="shared" si="1"/>
        <v>Brochettes de porc / pruneaux</v>
      </c>
      <c r="G5" s="3" t="str">
        <f t="shared" si="2"/>
        <v>Brochettes de porc / pruneaux</v>
      </c>
      <c r="H5" s="3" t="str">
        <f t="shared" si="3"/>
        <v>Brochettes de porc / pruneaux</v>
      </c>
      <c r="I5" s="3" t="str">
        <f t="shared" si="4"/>
        <v>Brochettes de porc / pruneaux</v>
      </c>
      <c r="J5" s="3" t="str">
        <f t="shared" si="5"/>
        <v>Brochettes de porc / pruneaux</v>
      </c>
      <c r="K5" t="str">
        <f t="shared" si="6"/>
        <v>catalog/PRODUIT/LAZINIERE/2410010003-1.jpg</v>
      </c>
      <c r="L5" s="3" t="str">
        <f>B5</f>
        <v>Brochettes de porc / pruneaux</v>
      </c>
      <c r="M5" s="8"/>
      <c r="O5">
        <f>A5</f>
        <v>2410010003</v>
      </c>
      <c r="R5" s="11"/>
      <c r="S5">
        <v>2.1800000000000002</v>
      </c>
      <c r="U5">
        <v>1</v>
      </c>
      <c r="V5">
        <v>1</v>
      </c>
      <c r="X5">
        <v>12</v>
      </c>
      <c r="Z5">
        <v>1</v>
      </c>
      <c r="AA5">
        <v>7</v>
      </c>
      <c r="AD5" s="3">
        <f t="shared" si="7"/>
        <v>2410010003</v>
      </c>
      <c r="AN5">
        <v>19</v>
      </c>
      <c r="AP5" s="6" t="s">
        <v>151</v>
      </c>
      <c r="AR5" s="5" t="s">
        <v>108</v>
      </c>
      <c r="BC5" t="s">
        <v>112</v>
      </c>
      <c r="BD5" t="s">
        <v>112</v>
      </c>
    </row>
    <row r="6" spans="1:62">
      <c r="A6">
        <v>2410010004</v>
      </c>
      <c r="B6" s="16" t="s">
        <v>62</v>
      </c>
      <c r="C6">
        <f t="shared" si="0"/>
        <v>2410010004</v>
      </c>
      <c r="D6" t="s">
        <v>57</v>
      </c>
      <c r="E6">
        <v>0</v>
      </c>
      <c r="F6" s="9" t="str">
        <f t="shared" si="1"/>
        <v>Rôti de dinde</v>
      </c>
      <c r="G6" s="3" t="str">
        <f t="shared" si="2"/>
        <v>Rôti de dinde</v>
      </c>
      <c r="H6" s="3" t="str">
        <f t="shared" si="3"/>
        <v>Rôti de dinde</v>
      </c>
      <c r="I6" s="3" t="str">
        <f t="shared" si="4"/>
        <v>Rôti de dinde</v>
      </c>
      <c r="J6" s="3" t="str">
        <f t="shared" si="5"/>
        <v>Rôti de dinde</v>
      </c>
      <c r="K6" t="str">
        <f t="shared" si="6"/>
        <v>catalog/PRODUIT/LAZINIERE/2410010004-1.jpg</v>
      </c>
      <c r="L6" s="3" t="str">
        <f>B6</f>
        <v>Rôti de dinde</v>
      </c>
      <c r="M6" s="8"/>
      <c r="O6">
        <f>A6</f>
        <v>2410010004</v>
      </c>
      <c r="R6" s="11"/>
      <c r="S6">
        <v>13.18</v>
      </c>
      <c r="U6">
        <v>1</v>
      </c>
      <c r="V6">
        <v>1</v>
      </c>
      <c r="X6">
        <v>12</v>
      </c>
      <c r="Z6">
        <v>1</v>
      </c>
      <c r="AA6">
        <v>7</v>
      </c>
      <c r="AD6" s="3">
        <f t="shared" si="7"/>
        <v>2410010004</v>
      </c>
      <c r="AN6">
        <v>19</v>
      </c>
      <c r="AP6" s="6" t="s">
        <v>152</v>
      </c>
      <c r="AR6" s="5" t="s">
        <v>108</v>
      </c>
      <c r="AY6" t="s">
        <v>104</v>
      </c>
      <c r="BC6" t="s">
        <v>113</v>
      </c>
      <c r="BD6" t="s">
        <v>113</v>
      </c>
    </row>
    <row r="7" spans="1:62">
      <c r="A7">
        <v>2410010005</v>
      </c>
      <c r="B7" s="16" t="s">
        <v>63</v>
      </c>
      <c r="C7">
        <f t="shared" si="0"/>
        <v>2410010005</v>
      </c>
      <c r="D7" t="s">
        <v>57</v>
      </c>
      <c r="E7">
        <v>0</v>
      </c>
      <c r="F7" s="9" t="str">
        <f t="shared" si="1"/>
        <v>Rôti de veau</v>
      </c>
      <c r="G7" s="3" t="str">
        <f t="shared" si="2"/>
        <v>Rôti de veau</v>
      </c>
      <c r="H7" s="3" t="str">
        <f t="shared" si="3"/>
        <v>Rôti de veau</v>
      </c>
      <c r="I7" s="3" t="str">
        <f t="shared" si="4"/>
        <v>Rôti de veau</v>
      </c>
      <c r="J7" s="3" t="str">
        <f t="shared" si="5"/>
        <v>Rôti de veau</v>
      </c>
      <c r="L7" s="3" t="str">
        <f>B7</f>
        <v>Rôti de veau</v>
      </c>
      <c r="M7" s="8"/>
      <c r="O7">
        <f>A7</f>
        <v>2410010005</v>
      </c>
      <c r="R7" s="11"/>
      <c r="S7">
        <v>24.93</v>
      </c>
      <c r="U7">
        <v>1</v>
      </c>
      <c r="V7">
        <v>0</v>
      </c>
      <c r="X7">
        <v>12</v>
      </c>
      <c r="Z7">
        <v>1</v>
      </c>
      <c r="AA7">
        <v>7</v>
      </c>
      <c r="AD7" s="3">
        <f t="shared" si="7"/>
        <v>2410010005</v>
      </c>
      <c r="AN7">
        <v>19</v>
      </c>
      <c r="AP7" s="6" t="s">
        <v>150</v>
      </c>
      <c r="AR7" s="5" t="s">
        <v>108</v>
      </c>
      <c r="BC7" t="s">
        <v>114</v>
      </c>
      <c r="BD7" t="s">
        <v>114</v>
      </c>
    </row>
    <row r="8" spans="1:62">
      <c r="A8">
        <v>2410010006</v>
      </c>
      <c r="B8" s="16" t="s">
        <v>64</v>
      </c>
      <c r="C8">
        <f t="shared" si="0"/>
        <v>2410010006</v>
      </c>
      <c r="D8" t="s">
        <v>57</v>
      </c>
      <c r="E8">
        <v>0</v>
      </c>
      <c r="F8" s="9" t="str">
        <f t="shared" si="1"/>
        <v>Rôti de porc</v>
      </c>
      <c r="G8" s="3" t="str">
        <f t="shared" si="2"/>
        <v>Rôti de porc</v>
      </c>
      <c r="H8" s="3" t="str">
        <f t="shared" si="3"/>
        <v>Rôti de porc</v>
      </c>
      <c r="I8" s="3" t="str">
        <f t="shared" si="4"/>
        <v>Rôti de porc</v>
      </c>
      <c r="J8" s="3" t="str">
        <f t="shared" si="5"/>
        <v>Rôti de porc</v>
      </c>
      <c r="K8" t="str">
        <f t="shared" si="6"/>
        <v>catalog/PRODUIT/LAZINIERE/2410010006-1.jpg</v>
      </c>
      <c r="L8" s="3" t="str">
        <f>B8</f>
        <v>Rôti de porc</v>
      </c>
      <c r="M8" s="8"/>
      <c r="O8">
        <f>A8</f>
        <v>2410010006</v>
      </c>
      <c r="R8" s="11"/>
      <c r="S8">
        <v>12.23</v>
      </c>
      <c r="U8">
        <v>1</v>
      </c>
      <c r="V8">
        <v>1</v>
      </c>
      <c r="X8">
        <v>12</v>
      </c>
      <c r="Z8">
        <v>1</v>
      </c>
      <c r="AA8">
        <v>7</v>
      </c>
      <c r="AD8" s="3">
        <f t="shared" si="7"/>
        <v>2410010006</v>
      </c>
      <c r="AN8">
        <v>19</v>
      </c>
      <c r="AP8" s="6" t="s">
        <v>150</v>
      </c>
      <c r="AR8" s="5" t="s">
        <v>108</v>
      </c>
      <c r="BC8" t="s">
        <v>115</v>
      </c>
      <c r="BD8" t="s">
        <v>115</v>
      </c>
    </row>
    <row r="9" spans="1:62">
      <c r="A9">
        <v>2410010007</v>
      </c>
      <c r="B9" s="16" t="s">
        <v>65</v>
      </c>
      <c r="C9">
        <f t="shared" si="0"/>
        <v>2410010007</v>
      </c>
      <c r="D9" t="s">
        <v>57</v>
      </c>
      <c r="E9">
        <v>0</v>
      </c>
      <c r="F9" s="9" t="str">
        <f t="shared" si="1"/>
        <v>Rôti de bœuf</v>
      </c>
      <c r="G9" s="3" t="str">
        <f t="shared" si="2"/>
        <v>Rôti de bœuf</v>
      </c>
      <c r="H9" s="3" t="str">
        <f t="shared" si="3"/>
        <v>Rôti de bœuf</v>
      </c>
      <c r="I9" s="3" t="str">
        <f t="shared" si="4"/>
        <v>Rôti de bœuf</v>
      </c>
      <c r="J9" s="3" t="str">
        <f t="shared" si="5"/>
        <v>Rôti de bœuf</v>
      </c>
      <c r="L9" s="3" t="str">
        <f>B9</f>
        <v>Rôti de bœuf</v>
      </c>
      <c r="M9" s="8"/>
      <c r="O9">
        <f>A9</f>
        <v>2410010007</v>
      </c>
      <c r="R9" s="11"/>
      <c r="S9">
        <v>23.7</v>
      </c>
      <c r="U9">
        <v>1</v>
      </c>
      <c r="V9">
        <v>0</v>
      </c>
      <c r="X9">
        <v>12</v>
      </c>
      <c r="Z9">
        <v>1</v>
      </c>
      <c r="AA9">
        <v>7</v>
      </c>
      <c r="AD9" s="3">
        <f t="shared" si="7"/>
        <v>2410010007</v>
      </c>
      <c r="AN9">
        <v>19</v>
      </c>
      <c r="AP9" s="6" t="s">
        <v>150</v>
      </c>
      <c r="AR9" s="5" t="s">
        <v>108</v>
      </c>
      <c r="BC9" t="s">
        <v>116</v>
      </c>
      <c r="BD9" t="s">
        <v>116</v>
      </c>
    </row>
    <row r="10" spans="1:62">
      <c r="A10">
        <v>2410010008</v>
      </c>
      <c r="B10" s="16" t="s">
        <v>66</v>
      </c>
      <c r="C10">
        <f t="shared" si="0"/>
        <v>2410010008</v>
      </c>
      <c r="D10" t="s">
        <v>57</v>
      </c>
      <c r="E10">
        <v>0</v>
      </c>
      <c r="F10" s="9" t="str">
        <f t="shared" si="1"/>
        <v>Epaule d’agneau roulée</v>
      </c>
      <c r="G10" s="3" t="str">
        <f t="shared" si="2"/>
        <v>Epaule d’agneau roulée</v>
      </c>
      <c r="H10" s="3" t="str">
        <f t="shared" si="3"/>
        <v>Epaule d’agneau roulée</v>
      </c>
      <c r="I10" s="3" t="str">
        <f t="shared" si="4"/>
        <v>Epaule d’agneau roulée</v>
      </c>
      <c r="J10" s="3" t="str">
        <f t="shared" si="5"/>
        <v>Epaule d’agneau roulée</v>
      </c>
      <c r="L10" s="3" t="str">
        <f>B10</f>
        <v>Epaule d’agneau roulée</v>
      </c>
      <c r="M10" s="8"/>
      <c r="O10">
        <f>A10</f>
        <v>2410010008</v>
      </c>
      <c r="R10" s="11"/>
      <c r="S10">
        <v>18.48</v>
      </c>
      <c r="U10">
        <v>1</v>
      </c>
      <c r="V10">
        <v>0</v>
      </c>
      <c r="X10">
        <v>12</v>
      </c>
      <c r="Z10">
        <v>1</v>
      </c>
      <c r="AA10">
        <v>7</v>
      </c>
      <c r="AD10" s="3">
        <f t="shared" si="7"/>
        <v>2410010008</v>
      </c>
      <c r="AN10">
        <v>19</v>
      </c>
      <c r="AP10" s="6" t="s">
        <v>151</v>
      </c>
      <c r="AR10" s="5" t="s">
        <v>108</v>
      </c>
      <c r="BC10" t="s">
        <v>117</v>
      </c>
      <c r="BD10" t="s">
        <v>117</v>
      </c>
    </row>
    <row r="11" spans="1:62">
      <c r="A11">
        <v>2410010009</v>
      </c>
      <c r="B11" s="16" t="s">
        <v>67</v>
      </c>
      <c r="C11">
        <f t="shared" si="0"/>
        <v>2410010009</v>
      </c>
      <c r="D11" t="s">
        <v>57</v>
      </c>
      <c r="E11">
        <v>0</v>
      </c>
      <c r="F11" s="9" t="str">
        <f t="shared" si="1"/>
        <v>Entrecôtes de bœuf</v>
      </c>
      <c r="G11" s="3" t="str">
        <f t="shared" si="2"/>
        <v>Entrecôtes de bœuf</v>
      </c>
      <c r="H11" s="3" t="str">
        <f t="shared" si="3"/>
        <v>Entrecôtes de bœuf</v>
      </c>
      <c r="I11" s="3" t="str">
        <f t="shared" si="4"/>
        <v>Entrecôtes de bœuf</v>
      </c>
      <c r="J11" s="3" t="str">
        <f t="shared" si="5"/>
        <v>Entrecôtes de bœuf</v>
      </c>
      <c r="K11" t="str">
        <f t="shared" si="6"/>
        <v>catalog/PRODUIT/LAZINIERE/2410010009-1.jpg</v>
      </c>
      <c r="L11" s="3" t="str">
        <f>B11</f>
        <v>Entrecôtes de bœuf</v>
      </c>
      <c r="M11" s="8"/>
      <c r="O11">
        <f>A11</f>
        <v>2410010009</v>
      </c>
      <c r="R11" s="11"/>
      <c r="S11">
        <v>24.45</v>
      </c>
      <c r="U11">
        <v>1</v>
      </c>
      <c r="V11">
        <v>1</v>
      </c>
      <c r="X11">
        <v>12</v>
      </c>
      <c r="Z11">
        <v>1</v>
      </c>
      <c r="AA11">
        <v>7</v>
      </c>
      <c r="AD11" s="3">
        <f t="shared" si="7"/>
        <v>2410010009</v>
      </c>
      <c r="AN11">
        <v>19</v>
      </c>
      <c r="AP11" s="6" t="s">
        <v>150</v>
      </c>
      <c r="AR11" s="5" t="s">
        <v>108</v>
      </c>
      <c r="BC11" t="s">
        <v>118</v>
      </c>
      <c r="BD11" t="s">
        <v>118</v>
      </c>
    </row>
    <row r="12" spans="1:62">
      <c r="A12">
        <v>2410010010</v>
      </c>
      <c r="B12" s="16" t="s">
        <v>68</v>
      </c>
      <c r="C12">
        <f t="shared" si="0"/>
        <v>2410010010</v>
      </c>
      <c r="D12" t="s">
        <v>57</v>
      </c>
      <c r="E12">
        <v>0</v>
      </c>
      <c r="F12" s="9" t="str">
        <f t="shared" si="1"/>
        <v>Côtes de bœuf</v>
      </c>
      <c r="G12" s="3" t="str">
        <f t="shared" si="2"/>
        <v>Côtes de bœuf</v>
      </c>
      <c r="H12" s="3" t="str">
        <f t="shared" si="3"/>
        <v>Côtes de bœuf</v>
      </c>
      <c r="I12" s="3" t="str">
        <f t="shared" si="4"/>
        <v>Côtes de bœuf</v>
      </c>
      <c r="J12" s="3" t="str">
        <f t="shared" si="5"/>
        <v>Côtes de bœuf</v>
      </c>
      <c r="L12" s="3" t="str">
        <f>B12</f>
        <v>Côtes de bœuf</v>
      </c>
      <c r="M12" s="8"/>
      <c r="O12">
        <f>A12</f>
        <v>2410010010</v>
      </c>
      <c r="R12" s="11"/>
      <c r="S12">
        <v>23.7</v>
      </c>
      <c r="U12">
        <v>1</v>
      </c>
      <c r="V12">
        <v>0</v>
      </c>
      <c r="X12">
        <v>12</v>
      </c>
      <c r="Z12">
        <v>1</v>
      </c>
      <c r="AA12">
        <v>7</v>
      </c>
      <c r="AD12" s="3">
        <f t="shared" si="7"/>
        <v>2410010010</v>
      </c>
      <c r="AN12">
        <v>19</v>
      </c>
      <c r="AP12" s="6" t="s">
        <v>150</v>
      </c>
      <c r="AR12" s="5" t="s">
        <v>108</v>
      </c>
      <c r="BC12" t="s">
        <v>119</v>
      </c>
      <c r="BD12" t="s">
        <v>119</v>
      </c>
    </row>
    <row r="13" spans="1:62">
      <c r="A13">
        <v>2410010011</v>
      </c>
      <c r="B13" s="16" t="s">
        <v>69</v>
      </c>
      <c r="C13">
        <f t="shared" si="0"/>
        <v>2410010011</v>
      </c>
      <c r="D13" t="s">
        <v>57</v>
      </c>
      <c r="E13">
        <v>0</v>
      </c>
      <c r="F13" s="9" t="str">
        <f t="shared" si="1"/>
        <v>Bavette d’aloyau</v>
      </c>
      <c r="G13" s="3" t="str">
        <f t="shared" si="2"/>
        <v>Bavette d’aloyau</v>
      </c>
      <c r="H13" s="3" t="str">
        <f t="shared" si="3"/>
        <v>Bavette d’aloyau</v>
      </c>
      <c r="I13" s="3" t="str">
        <f t="shared" si="4"/>
        <v>Bavette d’aloyau</v>
      </c>
      <c r="J13" s="3" t="str">
        <f t="shared" si="5"/>
        <v>Bavette d’aloyau</v>
      </c>
      <c r="K13" t="str">
        <f t="shared" si="6"/>
        <v>catalog/PRODUIT/LAZINIERE/2410010011-1.jpg</v>
      </c>
      <c r="L13" s="3" t="str">
        <f>B13</f>
        <v>Bavette d’aloyau</v>
      </c>
      <c r="M13" s="8"/>
      <c r="O13">
        <f>A13</f>
        <v>2410010011</v>
      </c>
      <c r="R13" s="11"/>
      <c r="S13">
        <v>20.66</v>
      </c>
      <c r="U13">
        <v>1</v>
      </c>
      <c r="V13">
        <v>1</v>
      </c>
      <c r="X13">
        <v>12</v>
      </c>
      <c r="Z13">
        <v>1</v>
      </c>
      <c r="AA13">
        <v>7</v>
      </c>
      <c r="AD13" s="3">
        <f t="shared" si="7"/>
        <v>2410010011</v>
      </c>
      <c r="AN13">
        <v>19</v>
      </c>
      <c r="AP13" s="6" t="s">
        <v>150</v>
      </c>
      <c r="AR13" s="5" t="s">
        <v>108</v>
      </c>
      <c r="AY13" t="s">
        <v>98</v>
      </c>
      <c r="BC13" t="s">
        <v>120</v>
      </c>
      <c r="BD13" t="s">
        <v>120</v>
      </c>
    </row>
    <row r="14" spans="1:62">
      <c r="A14">
        <v>2410010012</v>
      </c>
      <c r="B14" s="16" t="s">
        <v>70</v>
      </c>
      <c r="C14">
        <f t="shared" si="0"/>
        <v>2410010012</v>
      </c>
      <c r="D14" t="s">
        <v>57</v>
      </c>
      <c r="E14">
        <v>0</v>
      </c>
      <c r="F14" s="9" t="str">
        <f t="shared" si="1"/>
        <v>Plat de côte</v>
      </c>
      <c r="G14" s="3" t="str">
        <f t="shared" si="2"/>
        <v>Plat de côte</v>
      </c>
      <c r="H14" s="3" t="str">
        <f t="shared" si="3"/>
        <v>Plat de côte</v>
      </c>
      <c r="I14" s="3" t="str">
        <f t="shared" si="4"/>
        <v>Plat de côte</v>
      </c>
      <c r="J14" s="3" t="str">
        <f t="shared" si="5"/>
        <v>Plat de côte</v>
      </c>
      <c r="K14" t="str">
        <f t="shared" si="6"/>
        <v>catalog/PRODUIT/LAZINIERE/2410010012-1.jpg</v>
      </c>
      <c r="L14" s="3" t="str">
        <f>B14</f>
        <v>Plat de côte</v>
      </c>
      <c r="M14" s="8"/>
      <c r="O14">
        <f>A14</f>
        <v>2410010012</v>
      </c>
      <c r="R14" s="11"/>
      <c r="S14" s="11">
        <f t="shared" ref="S14:S42" si="8">U14/1.055</f>
        <v>0.94786729857819907</v>
      </c>
      <c r="U14">
        <v>1</v>
      </c>
      <c r="V14">
        <v>1</v>
      </c>
      <c r="X14">
        <v>12</v>
      </c>
      <c r="Z14">
        <v>1</v>
      </c>
      <c r="AA14">
        <v>7</v>
      </c>
      <c r="AD14" s="3">
        <f t="shared" si="7"/>
        <v>2410010012</v>
      </c>
      <c r="AN14">
        <v>19</v>
      </c>
      <c r="AP14" s="6" t="s">
        <v>150</v>
      </c>
      <c r="AR14" s="5" t="s">
        <v>108</v>
      </c>
      <c r="BC14" t="s">
        <v>121</v>
      </c>
      <c r="BD14" t="s">
        <v>121</v>
      </c>
    </row>
    <row r="15" spans="1:62">
      <c r="A15">
        <v>2410010013</v>
      </c>
      <c r="B15" s="16" t="s">
        <v>71</v>
      </c>
      <c r="C15">
        <f t="shared" si="0"/>
        <v>2410010013</v>
      </c>
      <c r="D15" t="s">
        <v>57</v>
      </c>
      <c r="E15">
        <v>0</v>
      </c>
      <c r="F15" s="9" t="str">
        <f t="shared" si="1"/>
        <v>Jarret de bœuf</v>
      </c>
      <c r="G15" s="3" t="str">
        <f t="shared" si="2"/>
        <v>Jarret de bœuf</v>
      </c>
      <c r="H15" s="3" t="str">
        <f t="shared" si="3"/>
        <v>Jarret de bœuf</v>
      </c>
      <c r="I15" s="3" t="str">
        <f t="shared" si="4"/>
        <v>Jarret de bœuf</v>
      </c>
      <c r="J15" s="3" t="str">
        <f t="shared" si="5"/>
        <v>Jarret de bœuf</v>
      </c>
      <c r="K15" t="str">
        <f t="shared" si="6"/>
        <v>catalog/PRODUIT/LAZINIERE/2410010013-1.jpg</v>
      </c>
      <c r="L15" s="3" t="str">
        <f>B15</f>
        <v>Jarret de bœuf</v>
      </c>
      <c r="M15" s="8"/>
      <c r="O15">
        <f>A15</f>
        <v>2410010013</v>
      </c>
      <c r="R15" s="11"/>
      <c r="S15" s="11">
        <f t="shared" si="8"/>
        <v>0.94786729857819907</v>
      </c>
      <c r="U15">
        <v>1</v>
      </c>
      <c r="V15">
        <v>1</v>
      </c>
      <c r="X15">
        <v>12</v>
      </c>
      <c r="Z15">
        <v>1</v>
      </c>
      <c r="AA15">
        <v>7</v>
      </c>
      <c r="AD15" s="3">
        <f t="shared" si="7"/>
        <v>2410010013</v>
      </c>
      <c r="AN15">
        <v>19</v>
      </c>
      <c r="AP15" s="6" t="s">
        <v>150</v>
      </c>
      <c r="AR15" s="5" t="s">
        <v>108</v>
      </c>
      <c r="AY15" t="s">
        <v>99</v>
      </c>
      <c r="BC15" t="s">
        <v>122</v>
      </c>
      <c r="BD15" t="s">
        <v>122</v>
      </c>
    </row>
    <row r="16" spans="1:62">
      <c r="A16">
        <v>2410010014</v>
      </c>
      <c r="B16" s="16" t="s">
        <v>72</v>
      </c>
      <c r="C16">
        <f t="shared" si="0"/>
        <v>2410010014</v>
      </c>
      <c r="D16" t="s">
        <v>57</v>
      </c>
      <c r="E16">
        <v>0</v>
      </c>
      <c r="F16" s="9" t="str">
        <f t="shared" si="1"/>
        <v>Morceaux à bourguignon (bœuf)</v>
      </c>
      <c r="G16" s="3" t="str">
        <f t="shared" si="2"/>
        <v>Morceaux à bourguignon (bœuf)</v>
      </c>
      <c r="H16" s="3" t="str">
        <f t="shared" si="3"/>
        <v>Morceaux à bourguignon (bœuf)</v>
      </c>
      <c r="I16" s="3" t="str">
        <f t="shared" si="4"/>
        <v>Morceaux à bourguignon (bœuf)</v>
      </c>
      <c r="J16" s="3" t="str">
        <f t="shared" si="5"/>
        <v>Morceaux à bourguignon (bœuf)</v>
      </c>
      <c r="K16" t="str">
        <f t="shared" si="6"/>
        <v>catalog/PRODUIT/LAZINIERE/2410010014-1.jpg</v>
      </c>
      <c r="L16" s="3" t="str">
        <f>B16</f>
        <v>Morceaux à bourguignon (bœuf)</v>
      </c>
      <c r="M16" s="8"/>
      <c r="O16">
        <f>A16</f>
        <v>2410010014</v>
      </c>
      <c r="R16" s="11"/>
      <c r="S16" s="11">
        <f t="shared" si="8"/>
        <v>0.94786729857819907</v>
      </c>
      <c r="U16">
        <v>1</v>
      </c>
      <c r="V16">
        <v>1</v>
      </c>
      <c r="X16">
        <v>12</v>
      </c>
      <c r="Z16">
        <v>1</v>
      </c>
      <c r="AA16">
        <v>7</v>
      </c>
      <c r="AD16" s="3">
        <f t="shared" si="7"/>
        <v>2410010014</v>
      </c>
      <c r="AN16">
        <v>19</v>
      </c>
      <c r="AP16" s="6" t="s">
        <v>150</v>
      </c>
      <c r="AR16" s="5" t="s">
        <v>108</v>
      </c>
      <c r="AY16" t="s">
        <v>103</v>
      </c>
      <c r="BC16" t="s">
        <v>123</v>
      </c>
      <c r="BD16" t="s">
        <v>123</v>
      </c>
    </row>
    <row r="17" spans="1:56">
      <c r="A17">
        <v>2410010015</v>
      </c>
      <c r="B17" s="16" t="s">
        <v>73</v>
      </c>
      <c r="C17">
        <f t="shared" si="0"/>
        <v>2410010015</v>
      </c>
      <c r="D17" t="s">
        <v>57</v>
      </c>
      <c r="E17">
        <v>0</v>
      </c>
      <c r="F17" s="9" t="str">
        <f t="shared" si="1"/>
        <v>Morceaux à bourguignon (veau)</v>
      </c>
      <c r="G17" s="3" t="str">
        <f t="shared" si="2"/>
        <v>Morceaux à bourguignon (veau)</v>
      </c>
      <c r="H17" s="3" t="str">
        <f t="shared" si="3"/>
        <v>Morceaux à bourguignon (veau)</v>
      </c>
      <c r="I17" s="3" t="str">
        <f t="shared" si="4"/>
        <v>Morceaux à bourguignon (veau)</v>
      </c>
      <c r="J17" s="3" t="str">
        <f t="shared" si="5"/>
        <v>Morceaux à bourguignon (veau)</v>
      </c>
      <c r="K17" t="str">
        <f t="shared" si="6"/>
        <v>catalog/PRODUIT/LAZINIERE/2410010015-1.jpg</v>
      </c>
      <c r="L17" s="3" t="str">
        <f>B17</f>
        <v>Morceaux à bourguignon (veau)</v>
      </c>
      <c r="M17" s="8"/>
      <c r="O17">
        <f>A17</f>
        <v>2410010015</v>
      </c>
      <c r="R17" s="11"/>
      <c r="S17" s="11">
        <f t="shared" si="8"/>
        <v>0.94786729857819907</v>
      </c>
      <c r="U17">
        <v>1</v>
      </c>
      <c r="V17">
        <v>1</v>
      </c>
      <c r="X17">
        <v>12</v>
      </c>
      <c r="Z17">
        <v>1</v>
      </c>
      <c r="AA17">
        <v>7</v>
      </c>
      <c r="AD17" s="3">
        <f t="shared" si="7"/>
        <v>2410010015</v>
      </c>
      <c r="AN17">
        <v>19</v>
      </c>
      <c r="AP17" s="6" t="s">
        <v>150</v>
      </c>
      <c r="AR17" s="5" t="s">
        <v>108</v>
      </c>
      <c r="BC17" t="s">
        <v>124</v>
      </c>
      <c r="BD17" t="s">
        <v>124</v>
      </c>
    </row>
    <row r="18" spans="1:56">
      <c r="A18">
        <v>2410010016</v>
      </c>
      <c r="B18" s="16" t="s">
        <v>74</v>
      </c>
      <c r="C18">
        <f t="shared" si="0"/>
        <v>2410010016</v>
      </c>
      <c r="D18" t="s">
        <v>57</v>
      </c>
      <c r="E18">
        <v>0</v>
      </c>
      <c r="F18" s="9" t="str">
        <f t="shared" si="1"/>
        <v>Morceaux à blanquette (dinde)</v>
      </c>
      <c r="G18" s="3" t="str">
        <f t="shared" si="2"/>
        <v>Morceaux à blanquette (dinde)</v>
      </c>
      <c r="H18" s="3" t="str">
        <f t="shared" si="3"/>
        <v>Morceaux à blanquette (dinde)</v>
      </c>
      <c r="I18" s="3" t="str">
        <f t="shared" si="4"/>
        <v>Morceaux à blanquette (dinde)</v>
      </c>
      <c r="J18" s="3" t="str">
        <f t="shared" si="5"/>
        <v>Morceaux à blanquette (dinde)</v>
      </c>
      <c r="K18" t="str">
        <f t="shared" si="6"/>
        <v>catalog/PRODUIT/LAZINIERE/2410010016-1.jpg</v>
      </c>
      <c r="L18" s="3" t="str">
        <f>B18</f>
        <v>Morceaux à blanquette (dinde)</v>
      </c>
      <c r="M18" s="8"/>
      <c r="O18">
        <f>A18</f>
        <v>2410010016</v>
      </c>
      <c r="R18" s="11"/>
      <c r="S18" s="11">
        <f t="shared" si="8"/>
        <v>0.94786729857819907</v>
      </c>
      <c r="U18">
        <v>1</v>
      </c>
      <c r="V18">
        <v>1</v>
      </c>
      <c r="X18">
        <v>12</v>
      </c>
      <c r="Z18">
        <v>1</v>
      </c>
      <c r="AA18">
        <v>7</v>
      </c>
      <c r="AD18" s="3">
        <f t="shared" si="7"/>
        <v>2410010016</v>
      </c>
      <c r="AN18">
        <v>19</v>
      </c>
      <c r="AP18" s="6" t="s">
        <v>152</v>
      </c>
      <c r="AR18" s="5" t="s">
        <v>108</v>
      </c>
      <c r="BC18" t="s">
        <v>125</v>
      </c>
      <c r="BD18" t="s">
        <v>125</v>
      </c>
    </row>
    <row r="19" spans="1:56">
      <c r="A19">
        <v>2410010017</v>
      </c>
      <c r="B19" s="16" t="s">
        <v>75</v>
      </c>
      <c r="C19">
        <f t="shared" si="0"/>
        <v>2410010017</v>
      </c>
      <c r="D19" t="s">
        <v>57</v>
      </c>
      <c r="E19">
        <v>0</v>
      </c>
      <c r="F19" s="9" t="str">
        <f t="shared" si="1"/>
        <v>Côtes d’agneau</v>
      </c>
      <c r="G19" s="3" t="str">
        <f t="shared" si="2"/>
        <v>Côtes d’agneau</v>
      </c>
      <c r="H19" s="3" t="str">
        <f t="shared" si="3"/>
        <v>Côtes d’agneau</v>
      </c>
      <c r="I19" s="3" t="str">
        <f t="shared" si="4"/>
        <v>Côtes d’agneau</v>
      </c>
      <c r="J19" s="3" t="str">
        <f t="shared" si="5"/>
        <v>Côtes d’agneau</v>
      </c>
      <c r="K19" t="str">
        <f t="shared" si="6"/>
        <v>catalog/PRODUIT/LAZINIERE/2410010017-1.jpg</v>
      </c>
      <c r="L19" s="3" t="str">
        <f>B19</f>
        <v>Côtes d’agneau</v>
      </c>
      <c r="M19" s="8"/>
      <c r="O19">
        <f>A19</f>
        <v>2410010017</v>
      </c>
      <c r="R19" s="11"/>
      <c r="S19" s="11">
        <f t="shared" si="8"/>
        <v>0.94786729857819907</v>
      </c>
      <c r="U19">
        <v>1</v>
      </c>
      <c r="V19">
        <v>1</v>
      </c>
      <c r="X19">
        <v>12</v>
      </c>
      <c r="Z19">
        <v>1</v>
      </c>
      <c r="AA19">
        <v>7</v>
      </c>
      <c r="AD19" s="3">
        <f t="shared" si="7"/>
        <v>2410010017</v>
      </c>
      <c r="AN19">
        <v>19</v>
      </c>
      <c r="AP19" s="6" t="s">
        <v>151</v>
      </c>
      <c r="AR19" s="5" t="s">
        <v>108</v>
      </c>
      <c r="BC19" t="s">
        <v>126</v>
      </c>
      <c r="BD19" t="s">
        <v>126</v>
      </c>
    </row>
    <row r="20" spans="1:56">
      <c r="A20">
        <v>2410010018</v>
      </c>
      <c r="B20" s="16" t="s">
        <v>76</v>
      </c>
      <c r="C20">
        <f t="shared" si="0"/>
        <v>2410010018</v>
      </c>
      <c r="D20" t="s">
        <v>57</v>
      </c>
      <c r="E20">
        <v>0</v>
      </c>
      <c r="F20" s="9" t="str">
        <f t="shared" si="1"/>
        <v>Côtes de veau</v>
      </c>
      <c r="G20" s="3" t="str">
        <f t="shared" si="2"/>
        <v>Côtes de veau</v>
      </c>
      <c r="H20" s="3" t="str">
        <f t="shared" si="3"/>
        <v>Côtes de veau</v>
      </c>
      <c r="I20" s="3" t="str">
        <f t="shared" si="4"/>
        <v>Côtes de veau</v>
      </c>
      <c r="J20" s="3" t="str">
        <f t="shared" si="5"/>
        <v>Côtes de veau</v>
      </c>
      <c r="K20" t="str">
        <f t="shared" si="6"/>
        <v>catalog/PRODUIT/LAZINIERE/2410010018-1.jpg</v>
      </c>
      <c r="L20" s="3" t="str">
        <f>B20</f>
        <v>Côtes de veau</v>
      </c>
      <c r="M20" s="8"/>
      <c r="O20">
        <f>A20</f>
        <v>2410010018</v>
      </c>
      <c r="R20" s="11"/>
      <c r="S20" s="11">
        <f t="shared" si="8"/>
        <v>0.94786729857819907</v>
      </c>
      <c r="U20">
        <v>1</v>
      </c>
      <c r="V20">
        <v>1</v>
      </c>
      <c r="X20">
        <v>12</v>
      </c>
      <c r="Z20">
        <v>1</v>
      </c>
      <c r="AA20">
        <v>7</v>
      </c>
      <c r="AD20" s="3">
        <f t="shared" si="7"/>
        <v>2410010018</v>
      </c>
      <c r="AN20">
        <v>19</v>
      </c>
      <c r="AP20" s="6" t="s">
        <v>150</v>
      </c>
      <c r="AR20" s="5" t="s">
        <v>108</v>
      </c>
      <c r="BC20" t="s">
        <v>127</v>
      </c>
      <c r="BD20" t="s">
        <v>127</v>
      </c>
    </row>
    <row r="21" spans="1:56">
      <c r="A21">
        <v>2410010019</v>
      </c>
      <c r="B21" s="16" t="s">
        <v>77</v>
      </c>
      <c r="C21">
        <f t="shared" si="0"/>
        <v>2410010019</v>
      </c>
      <c r="D21" t="s">
        <v>57</v>
      </c>
      <c r="E21">
        <v>0</v>
      </c>
      <c r="F21" s="9" t="str">
        <f t="shared" si="1"/>
        <v>Cuisses de poulets</v>
      </c>
      <c r="G21" s="3" t="str">
        <f t="shared" si="2"/>
        <v>Cuisses de poulets</v>
      </c>
      <c r="H21" s="3" t="str">
        <f t="shared" si="3"/>
        <v>Cuisses de poulets</v>
      </c>
      <c r="I21" s="3" t="str">
        <f t="shared" si="4"/>
        <v>Cuisses de poulets</v>
      </c>
      <c r="J21" s="3" t="str">
        <f t="shared" si="5"/>
        <v>Cuisses de poulets</v>
      </c>
      <c r="K21" t="str">
        <f t="shared" si="6"/>
        <v>catalog/PRODUIT/LAZINIERE/2410010019-1.jpg</v>
      </c>
      <c r="L21" s="3" t="str">
        <f>B21</f>
        <v>Cuisses de poulets</v>
      </c>
      <c r="M21" s="8"/>
      <c r="O21">
        <f>A21</f>
        <v>2410010019</v>
      </c>
      <c r="R21" s="11"/>
      <c r="S21" s="11">
        <f t="shared" si="8"/>
        <v>0.94786729857819907</v>
      </c>
      <c r="U21">
        <v>1</v>
      </c>
      <c r="V21">
        <v>1</v>
      </c>
      <c r="X21">
        <v>12</v>
      </c>
      <c r="Z21">
        <v>1</v>
      </c>
      <c r="AA21">
        <v>7</v>
      </c>
      <c r="AD21" s="3">
        <f t="shared" si="7"/>
        <v>2410010019</v>
      </c>
      <c r="AN21">
        <v>19</v>
      </c>
      <c r="AP21" s="6" t="s">
        <v>152</v>
      </c>
      <c r="AR21" s="5" t="s">
        <v>108</v>
      </c>
      <c r="AY21" t="s">
        <v>100</v>
      </c>
      <c r="BC21" t="s">
        <v>128</v>
      </c>
      <c r="BD21" t="s">
        <v>128</v>
      </c>
    </row>
    <row r="22" spans="1:56" s="12" customFormat="1">
      <c r="A22">
        <v>2410010020</v>
      </c>
      <c r="B22" s="16" t="s">
        <v>78</v>
      </c>
      <c r="C22">
        <f t="shared" si="0"/>
        <v>2410010020</v>
      </c>
      <c r="D22" t="s">
        <v>57</v>
      </c>
      <c r="E22">
        <v>0</v>
      </c>
      <c r="F22" s="9" t="str">
        <f t="shared" si="1"/>
        <v>Escalopes de poulet</v>
      </c>
      <c r="G22" s="3" t="str">
        <f t="shared" si="2"/>
        <v>Escalopes de poulet</v>
      </c>
      <c r="H22" s="3" t="str">
        <f t="shared" si="3"/>
        <v>Escalopes de poulet</v>
      </c>
      <c r="I22" s="3" t="str">
        <f t="shared" si="4"/>
        <v>Escalopes de poulet</v>
      </c>
      <c r="J22" s="3" t="str">
        <f t="shared" si="5"/>
        <v>Escalopes de poulet</v>
      </c>
      <c r="K22" t="str">
        <f t="shared" si="6"/>
        <v>catalog/PRODUIT/LAZINIERE/2410010020-1.jpg</v>
      </c>
      <c r="L22" s="3" t="str">
        <f>B22</f>
        <v>Escalopes de poulet</v>
      </c>
      <c r="M22" s="13"/>
      <c r="O22">
        <f>A22</f>
        <v>2410010020</v>
      </c>
      <c r="R22" s="14"/>
      <c r="S22" s="11">
        <f t="shared" si="8"/>
        <v>0.94786729857819907</v>
      </c>
      <c r="T22" s="14"/>
      <c r="U22">
        <v>1</v>
      </c>
      <c r="V22">
        <v>1</v>
      </c>
      <c r="X22">
        <v>12</v>
      </c>
      <c r="Z22">
        <v>1</v>
      </c>
      <c r="AA22">
        <v>7</v>
      </c>
      <c r="AD22" s="3">
        <f t="shared" si="7"/>
        <v>2410010020</v>
      </c>
      <c r="AN22">
        <v>19</v>
      </c>
      <c r="AP22" s="12" t="s">
        <v>152</v>
      </c>
      <c r="AR22" s="5" t="s">
        <v>108</v>
      </c>
      <c r="AY22"/>
      <c r="AZ22"/>
      <c r="BC22" t="s">
        <v>129</v>
      </c>
      <c r="BD22" t="s">
        <v>129</v>
      </c>
    </row>
    <row r="23" spans="1:56">
      <c r="A23">
        <v>2410010021</v>
      </c>
      <c r="B23" s="16" t="s">
        <v>79</v>
      </c>
      <c r="C23">
        <f t="shared" si="0"/>
        <v>2410010021</v>
      </c>
      <c r="D23" t="s">
        <v>57</v>
      </c>
      <c r="E23">
        <v>0</v>
      </c>
      <c r="F23" s="9" t="str">
        <f t="shared" si="1"/>
        <v>Escalopes de dinde</v>
      </c>
      <c r="G23" s="3" t="str">
        <f t="shared" si="2"/>
        <v>Escalopes de dinde</v>
      </c>
      <c r="H23" s="3" t="str">
        <f t="shared" si="3"/>
        <v>Escalopes de dinde</v>
      </c>
      <c r="I23" s="3" t="str">
        <f t="shared" si="4"/>
        <v>Escalopes de dinde</v>
      </c>
      <c r="J23" s="3" t="str">
        <f t="shared" si="5"/>
        <v>Escalopes de dinde</v>
      </c>
      <c r="K23" t="str">
        <f t="shared" si="6"/>
        <v>catalog/PRODUIT/LAZINIERE/2410010021-1.jpg</v>
      </c>
      <c r="L23" s="3" t="str">
        <f>B23</f>
        <v>Escalopes de dinde</v>
      </c>
      <c r="M23" s="8"/>
      <c r="O23">
        <f>A23</f>
        <v>2410010021</v>
      </c>
      <c r="R23" s="11"/>
      <c r="S23" s="11">
        <f t="shared" si="8"/>
        <v>0.94786729857819907</v>
      </c>
      <c r="U23">
        <v>1</v>
      </c>
      <c r="V23">
        <v>1</v>
      </c>
      <c r="X23">
        <v>12</v>
      </c>
      <c r="Z23">
        <v>1</v>
      </c>
      <c r="AA23">
        <v>7</v>
      </c>
      <c r="AD23" s="3">
        <f t="shared" si="7"/>
        <v>2410010021</v>
      </c>
      <c r="AN23">
        <v>19</v>
      </c>
      <c r="AP23" s="15" t="s">
        <v>152</v>
      </c>
      <c r="AR23" s="5" t="s">
        <v>108</v>
      </c>
      <c r="AY23" t="s">
        <v>101</v>
      </c>
      <c r="BC23" t="s">
        <v>130</v>
      </c>
      <c r="BD23" t="s">
        <v>130</v>
      </c>
    </row>
    <row r="24" spans="1:56">
      <c r="A24">
        <v>2410010022</v>
      </c>
      <c r="B24" s="16" t="s">
        <v>80</v>
      </c>
      <c r="C24">
        <f t="shared" si="0"/>
        <v>2410010022</v>
      </c>
      <c r="D24" t="s">
        <v>57</v>
      </c>
      <c r="E24">
        <v>0</v>
      </c>
      <c r="F24" s="9" t="str">
        <f t="shared" si="1"/>
        <v>Tendrons de veau</v>
      </c>
      <c r="G24" s="3" t="str">
        <f t="shared" si="2"/>
        <v>Tendrons de veau</v>
      </c>
      <c r="H24" s="3" t="str">
        <f t="shared" si="3"/>
        <v>Tendrons de veau</v>
      </c>
      <c r="I24" s="3" t="str">
        <f t="shared" si="4"/>
        <v>Tendrons de veau</v>
      </c>
      <c r="J24" s="3" t="str">
        <f t="shared" si="5"/>
        <v>Tendrons de veau</v>
      </c>
      <c r="K24" t="str">
        <f t="shared" si="6"/>
        <v>catalog/PRODUIT/LAZINIERE/2410010022-1.jpg</v>
      </c>
      <c r="L24" s="3" t="str">
        <f>B24</f>
        <v>Tendrons de veau</v>
      </c>
      <c r="M24" s="8"/>
      <c r="O24">
        <f>A24</f>
        <v>2410010022</v>
      </c>
      <c r="R24" s="11"/>
      <c r="S24" s="11">
        <f t="shared" si="8"/>
        <v>0.94786729857819907</v>
      </c>
      <c r="U24">
        <v>1</v>
      </c>
      <c r="V24">
        <v>1</v>
      </c>
      <c r="X24">
        <v>12</v>
      </c>
      <c r="Z24">
        <v>1</v>
      </c>
      <c r="AA24">
        <v>7</v>
      </c>
      <c r="AD24" s="3">
        <f t="shared" si="7"/>
        <v>2410010022</v>
      </c>
      <c r="AN24">
        <v>19</v>
      </c>
      <c r="AP24" s="6" t="s">
        <v>150</v>
      </c>
      <c r="AR24" s="5" t="s">
        <v>108</v>
      </c>
      <c r="AY24" t="s">
        <v>102</v>
      </c>
      <c r="BC24" t="s">
        <v>131</v>
      </c>
      <c r="BD24" t="s">
        <v>131</v>
      </c>
    </row>
    <row r="25" spans="1:56">
      <c r="A25">
        <v>2410010023</v>
      </c>
      <c r="B25" s="16" t="s">
        <v>81</v>
      </c>
      <c r="C25">
        <f t="shared" si="0"/>
        <v>2410010023</v>
      </c>
      <c r="D25" t="s">
        <v>57</v>
      </c>
      <c r="E25">
        <v>0</v>
      </c>
      <c r="F25" s="9" t="str">
        <f t="shared" si="1"/>
        <v>Saucisses grosses</v>
      </c>
      <c r="G25" s="3" t="str">
        <f t="shared" si="2"/>
        <v>Saucisses grosses</v>
      </c>
      <c r="H25" s="3" t="str">
        <f t="shared" si="3"/>
        <v>Saucisses grosses</v>
      </c>
      <c r="I25" s="3" t="str">
        <f t="shared" si="4"/>
        <v>Saucisses grosses</v>
      </c>
      <c r="J25" s="3" t="str">
        <f t="shared" si="5"/>
        <v>Saucisses grosses</v>
      </c>
      <c r="K25" t="str">
        <f t="shared" si="6"/>
        <v>catalog/PRODUIT/LAZINIERE/2410010023-1.jpg</v>
      </c>
      <c r="L25" s="3" t="str">
        <f>B25</f>
        <v>Saucisses grosses</v>
      </c>
      <c r="M25" s="8"/>
      <c r="O25">
        <f>A25</f>
        <v>2410010023</v>
      </c>
      <c r="R25" s="11"/>
      <c r="S25" s="11">
        <f t="shared" si="8"/>
        <v>0.94786729857819907</v>
      </c>
      <c r="U25">
        <v>1</v>
      </c>
      <c r="V25">
        <v>1</v>
      </c>
      <c r="X25">
        <v>12</v>
      </c>
      <c r="Z25">
        <v>1</v>
      </c>
      <c r="AA25">
        <v>7</v>
      </c>
      <c r="AD25" s="3">
        <f t="shared" si="7"/>
        <v>2410010023</v>
      </c>
      <c r="AN25">
        <v>19</v>
      </c>
      <c r="AP25" s="6" t="s">
        <v>155</v>
      </c>
      <c r="AR25" s="5" t="s">
        <v>108</v>
      </c>
      <c r="AY25" t="s">
        <v>105</v>
      </c>
      <c r="BC25" t="s">
        <v>132</v>
      </c>
      <c r="BD25" t="s">
        <v>132</v>
      </c>
    </row>
    <row r="26" spans="1:56">
      <c r="A26">
        <v>2410010024</v>
      </c>
      <c r="B26" s="16" t="s">
        <v>82</v>
      </c>
      <c r="C26">
        <f t="shared" si="0"/>
        <v>2410010024</v>
      </c>
      <c r="D26" t="s">
        <v>57</v>
      </c>
      <c r="E26">
        <v>0</v>
      </c>
      <c r="F26" s="9" t="str">
        <f t="shared" si="1"/>
        <v>Chipolatas</v>
      </c>
      <c r="G26" s="3" t="str">
        <f t="shared" si="2"/>
        <v>Chipolatas</v>
      </c>
      <c r="H26" s="3" t="str">
        <f t="shared" si="3"/>
        <v>Chipolatas</v>
      </c>
      <c r="I26" s="3" t="str">
        <f t="shared" si="4"/>
        <v>Chipolatas</v>
      </c>
      <c r="J26" s="3" t="str">
        <f t="shared" si="5"/>
        <v>Chipolatas</v>
      </c>
      <c r="K26" t="str">
        <f t="shared" si="6"/>
        <v>catalog/PRODUIT/LAZINIERE/2410010024-1.jpg</v>
      </c>
      <c r="L26" s="3" t="str">
        <f>B26</f>
        <v>Chipolatas</v>
      </c>
      <c r="M26" s="8"/>
      <c r="O26">
        <f>A26</f>
        <v>2410010024</v>
      </c>
      <c r="R26" s="11"/>
      <c r="S26" s="11">
        <f t="shared" si="8"/>
        <v>0.94786729857819907</v>
      </c>
      <c r="U26">
        <v>1</v>
      </c>
      <c r="V26">
        <v>1</v>
      </c>
      <c r="X26">
        <v>12</v>
      </c>
      <c r="Z26">
        <v>1</v>
      </c>
      <c r="AA26">
        <v>7</v>
      </c>
      <c r="AD26" s="3">
        <f t="shared" si="7"/>
        <v>2410010024</v>
      </c>
      <c r="AN26">
        <v>19</v>
      </c>
      <c r="AP26" s="6" t="s">
        <v>155</v>
      </c>
      <c r="AR26" s="5" t="s">
        <v>108</v>
      </c>
      <c r="BC26" t="s">
        <v>133</v>
      </c>
      <c r="BD26" t="s">
        <v>133</v>
      </c>
    </row>
    <row r="27" spans="1:56">
      <c r="A27">
        <v>2410010025</v>
      </c>
      <c r="B27" s="16" t="s">
        <v>83</v>
      </c>
      <c r="C27">
        <f t="shared" si="0"/>
        <v>2410010025</v>
      </c>
      <c r="D27" t="s">
        <v>57</v>
      </c>
      <c r="E27">
        <v>0</v>
      </c>
      <c r="F27" s="9" t="str">
        <f t="shared" si="1"/>
        <v>Merguez</v>
      </c>
      <c r="G27" s="3" t="str">
        <f t="shared" si="2"/>
        <v>Merguez</v>
      </c>
      <c r="H27" s="3" t="str">
        <f t="shared" si="3"/>
        <v>Merguez</v>
      </c>
      <c r="I27" s="3" t="str">
        <f t="shared" si="4"/>
        <v>Merguez</v>
      </c>
      <c r="J27" s="3" t="str">
        <f t="shared" si="5"/>
        <v>Merguez</v>
      </c>
      <c r="K27" t="str">
        <f t="shared" si="6"/>
        <v>catalog/PRODUIT/LAZINIERE/2410010025-1.jpg</v>
      </c>
      <c r="L27" s="3" t="str">
        <f>B27</f>
        <v>Merguez</v>
      </c>
      <c r="M27" s="8"/>
      <c r="O27">
        <f>A27</f>
        <v>2410010025</v>
      </c>
      <c r="R27" s="11"/>
      <c r="S27" s="11">
        <f t="shared" si="8"/>
        <v>0.94786729857819907</v>
      </c>
      <c r="U27">
        <v>1</v>
      </c>
      <c r="V27">
        <v>1</v>
      </c>
      <c r="X27">
        <v>12</v>
      </c>
      <c r="Z27">
        <v>1</v>
      </c>
      <c r="AA27">
        <v>7</v>
      </c>
      <c r="AD27" s="3">
        <f t="shared" si="7"/>
        <v>2410010025</v>
      </c>
      <c r="AN27">
        <v>19</v>
      </c>
      <c r="AP27" s="6" t="s">
        <v>155</v>
      </c>
      <c r="AR27" s="5" t="s">
        <v>108</v>
      </c>
      <c r="BC27" t="s">
        <v>134</v>
      </c>
      <c r="BD27" t="s">
        <v>134</v>
      </c>
    </row>
    <row r="28" spans="1:56">
      <c r="A28">
        <v>2410010026</v>
      </c>
      <c r="B28" s="16" t="s">
        <v>84</v>
      </c>
      <c r="C28">
        <f t="shared" si="0"/>
        <v>2410010026</v>
      </c>
      <c r="D28" t="s">
        <v>57</v>
      </c>
      <c r="E28">
        <v>0</v>
      </c>
      <c r="F28" s="9" t="str">
        <f t="shared" si="1"/>
        <v>Chorizo à cuire</v>
      </c>
      <c r="G28" s="3" t="str">
        <f t="shared" si="2"/>
        <v>Chorizo à cuire</v>
      </c>
      <c r="H28" s="3" t="str">
        <f t="shared" si="3"/>
        <v>Chorizo à cuire</v>
      </c>
      <c r="I28" s="3" t="str">
        <f t="shared" si="4"/>
        <v>Chorizo à cuire</v>
      </c>
      <c r="J28" s="3" t="str">
        <f t="shared" si="5"/>
        <v>Chorizo à cuire</v>
      </c>
      <c r="L28" s="3" t="str">
        <f>B28</f>
        <v>Chorizo à cuire</v>
      </c>
      <c r="M28" s="8"/>
      <c r="O28">
        <f>A28</f>
        <v>2410010026</v>
      </c>
      <c r="R28" s="11"/>
      <c r="S28" s="11">
        <f t="shared" si="8"/>
        <v>0.94786729857819907</v>
      </c>
      <c r="U28">
        <v>1</v>
      </c>
      <c r="V28">
        <v>0</v>
      </c>
      <c r="X28">
        <v>12</v>
      </c>
      <c r="Z28">
        <v>1</v>
      </c>
      <c r="AA28">
        <v>7</v>
      </c>
      <c r="AD28" s="3">
        <f t="shared" si="7"/>
        <v>2410010026</v>
      </c>
      <c r="AN28">
        <v>19</v>
      </c>
      <c r="AP28" s="6" t="s">
        <v>155</v>
      </c>
      <c r="AR28" s="5" t="s">
        <v>108</v>
      </c>
      <c r="BC28" t="s">
        <v>135</v>
      </c>
      <c r="BD28" t="s">
        <v>135</v>
      </c>
    </row>
    <row r="29" spans="1:56">
      <c r="A29">
        <v>2410010027</v>
      </c>
      <c r="B29" s="16" t="s">
        <v>85</v>
      </c>
      <c r="C29">
        <f t="shared" si="0"/>
        <v>2410010027</v>
      </c>
      <c r="D29" t="s">
        <v>57</v>
      </c>
      <c r="E29">
        <v>0</v>
      </c>
      <c r="F29" s="9" t="str">
        <f t="shared" si="1"/>
        <v>Boudin noir</v>
      </c>
      <c r="G29" s="3" t="str">
        <f t="shared" si="2"/>
        <v>Boudin noir</v>
      </c>
      <c r="H29" s="3" t="str">
        <f t="shared" si="3"/>
        <v>Boudin noir</v>
      </c>
      <c r="I29" s="3" t="str">
        <f t="shared" si="4"/>
        <v>Boudin noir</v>
      </c>
      <c r="J29" s="3" t="str">
        <f t="shared" si="5"/>
        <v>Boudin noir</v>
      </c>
      <c r="K29" t="str">
        <f t="shared" si="6"/>
        <v>catalog/PRODUIT/LAZINIERE/2410010027-1.jpg</v>
      </c>
      <c r="L29" s="3" t="str">
        <f>B29</f>
        <v>Boudin noir</v>
      </c>
      <c r="M29" s="8"/>
      <c r="O29">
        <f>A29</f>
        <v>2410010027</v>
      </c>
      <c r="R29" s="11"/>
      <c r="S29" s="11">
        <f t="shared" si="8"/>
        <v>0.94786729857819907</v>
      </c>
      <c r="U29">
        <v>1</v>
      </c>
      <c r="V29">
        <v>1</v>
      </c>
      <c r="X29">
        <v>12</v>
      </c>
      <c r="Z29">
        <v>1</v>
      </c>
      <c r="AA29">
        <v>7</v>
      </c>
      <c r="AD29" s="3">
        <f t="shared" si="7"/>
        <v>2410010027</v>
      </c>
      <c r="AN29">
        <v>19</v>
      </c>
      <c r="AP29" s="6" t="s">
        <v>155</v>
      </c>
      <c r="AR29" s="5" t="s">
        <v>108</v>
      </c>
      <c r="AY29" t="s">
        <v>106</v>
      </c>
      <c r="BC29" t="s">
        <v>136</v>
      </c>
      <c r="BD29" t="s">
        <v>136</v>
      </c>
    </row>
    <row r="30" spans="1:56">
      <c r="A30">
        <v>2410010028</v>
      </c>
      <c r="B30" s="16" t="s">
        <v>156</v>
      </c>
      <c r="C30">
        <f t="shared" si="0"/>
        <v>2410010028</v>
      </c>
      <c r="D30" t="s">
        <v>57</v>
      </c>
      <c r="E30">
        <v>0</v>
      </c>
      <c r="F30" s="9" t="str">
        <f t="shared" si="1"/>
        <v>Boudin blanc</v>
      </c>
      <c r="G30" s="3" t="str">
        <f t="shared" si="2"/>
        <v>Boudin blanc</v>
      </c>
      <c r="H30" s="3" t="str">
        <f t="shared" si="3"/>
        <v>Boudin blanc</v>
      </c>
      <c r="I30" s="3" t="str">
        <f t="shared" si="4"/>
        <v>Boudin blanc</v>
      </c>
      <c r="J30" s="3" t="str">
        <f t="shared" si="5"/>
        <v>Boudin blanc</v>
      </c>
      <c r="L30" s="3" t="str">
        <f>B30</f>
        <v>Boudin blanc</v>
      </c>
      <c r="M30" s="8"/>
      <c r="O30">
        <f>A30</f>
        <v>2410010028</v>
      </c>
      <c r="R30" s="11"/>
      <c r="S30" s="11">
        <f t="shared" si="8"/>
        <v>0.94786729857819907</v>
      </c>
      <c r="U30">
        <v>1</v>
      </c>
      <c r="V30">
        <v>0</v>
      </c>
      <c r="X30">
        <v>12</v>
      </c>
      <c r="Z30">
        <v>1</v>
      </c>
      <c r="AA30">
        <v>7</v>
      </c>
      <c r="AD30" s="3">
        <f t="shared" si="7"/>
        <v>2410010028</v>
      </c>
      <c r="AN30">
        <v>19</v>
      </c>
      <c r="AP30" s="6" t="s">
        <v>155</v>
      </c>
      <c r="AR30" s="5" t="s">
        <v>108</v>
      </c>
      <c r="BC30" t="s">
        <v>137</v>
      </c>
      <c r="BD30" t="s">
        <v>137</v>
      </c>
    </row>
    <row r="31" spans="1:56">
      <c r="A31">
        <v>2410010029</v>
      </c>
      <c r="B31" s="16" t="s">
        <v>86</v>
      </c>
      <c r="C31">
        <f t="shared" si="0"/>
        <v>2410010029</v>
      </c>
      <c r="D31" t="s">
        <v>57</v>
      </c>
      <c r="E31">
        <v>0</v>
      </c>
      <c r="F31" s="9" t="str">
        <f t="shared" si="1"/>
        <v>Andouillette</v>
      </c>
      <c r="G31" s="3" t="str">
        <f t="shared" si="2"/>
        <v>Andouillette</v>
      </c>
      <c r="H31" s="3" t="str">
        <f t="shared" si="3"/>
        <v>Andouillette</v>
      </c>
      <c r="I31" s="3" t="str">
        <f t="shared" si="4"/>
        <v>Andouillette</v>
      </c>
      <c r="J31" s="3" t="str">
        <f t="shared" si="5"/>
        <v>Andouillette</v>
      </c>
      <c r="K31" t="str">
        <f t="shared" si="6"/>
        <v>catalog/PRODUIT/LAZINIERE/2410010029-1.jpg</v>
      </c>
      <c r="L31" s="3" t="str">
        <f>B31</f>
        <v>Andouillette</v>
      </c>
      <c r="M31" s="8"/>
      <c r="O31">
        <f>A31</f>
        <v>2410010029</v>
      </c>
      <c r="R31" s="11"/>
      <c r="S31" s="11">
        <f t="shared" si="8"/>
        <v>0.94786729857819907</v>
      </c>
      <c r="U31">
        <v>1</v>
      </c>
      <c r="V31">
        <v>1</v>
      </c>
      <c r="X31">
        <v>12</v>
      </c>
      <c r="Z31">
        <v>1</v>
      </c>
      <c r="AA31">
        <v>7</v>
      </c>
      <c r="AD31" s="3">
        <f t="shared" si="7"/>
        <v>2410010029</v>
      </c>
      <c r="AN31">
        <v>19</v>
      </c>
      <c r="AP31" s="6" t="s">
        <v>155</v>
      </c>
      <c r="AR31" s="5" t="s">
        <v>108</v>
      </c>
      <c r="BC31" t="s">
        <v>138</v>
      </c>
      <c r="BD31" t="s">
        <v>138</v>
      </c>
    </row>
    <row r="32" spans="1:56">
      <c r="A32">
        <v>2410010030</v>
      </c>
      <c r="B32" s="16" t="s">
        <v>87</v>
      </c>
      <c r="C32">
        <f t="shared" si="0"/>
        <v>2410010030</v>
      </c>
      <c r="D32" t="s">
        <v>57</v>
      </c>
      <c r="E32">
        <v>0</v>
      </c>
      <c r="F32" s="9" t="str">
        <f t="shared" si="1"/>
        <v>Saumon fumé artisanal</v>
      </c>
      <c r="G32" s="3" t="str">
        <f t="shared" si="2"/>
        <v>Saumon fumé artisanal</v>
      </c>
      <c r="H32" s="3" t="str">
        <f t="shared" si="3"/>
        <v>Saumon fumé artisanal</v>
      </c>
      <c r="I32" s="3" t="str">
        <f t="shared" si="4"/>
        <v>Saumon fumé artisanal</v>
      </c>
      <c r="J32" s="3" t="str">
        <f t="shared" si="5"/>
        <v>Saumon fumé artisanal</v>
      </c>
      <c r="L32" s="3" t="str">
        <f>B32</f>
        <v>Saumon fumé artisanal</v>
      </c>
      <c r="M32" s="8"/>
      <c r="O32">
        <f>A32</f>
        <v>2410010030</v>
      </c>
      <c r="R32" s="11"/>
      <c r="S32" s="11">
        <f t="shared" si="8"/>
        <v>0.94786729857819907</v>
      </c>
      <c r="U32">
        <v>1</v>
      </c>
      <c r="V32">
        <v>0</v>
      </c>
      <c r="X32">
        <v>12</v>
      </c>
      <c r="Z32">
        <v>1</v>
      </c>
      <c r="AA32">
        <v>7</v>
      </c>
      <c r="AD32" s="3">
        <f t="shared" si="7"/>
        <v>2410010030</v>
      </c>
      <c r="AN32">
        <v>19</v>
      </c>
      <c r="AP32" s="6" t="s">
        <v>157</v>
      </c>
      <c r="AR32" s="5" t="s">
        <v>108</v>
      </c>
      <c r="BC32" t="s">
        <v>139</v>
      </c>
      <c r="BD32" t="s">
        <v>139</v>
      </c>
    </row>
    <row r="33" spans="1:56">
      <c r="A33">
        <v>2410010031</v>
      </c>
      <c r="B33" s="16" t="s">
        <v>88</v>
      </c>
      <c r="C33">
        <f t="shared" si="0"/>
        <v>2410010031</v>
      </c>
      <c r="D33" t="s">
        <v>57</v>
      </c>
      <c r="E33">
        <v>0</v>
      </c>
      <c r="F33" s="9" t="str">
        <f t="shared" si="1"/>
        <v>Gratton de porc</v>
      </c>
      <c r="G33" s="3" t="str">
        <f t="shared" si="2"/>
        <v>Gratton de porc</v>
      </c>
      <c r="H33" s="3" t="str">
        <f t="shared" si="3"/>
        <v>Gratton de porc</v>
      </c>
      <c r="I33" s="3" t="str">
        <f t="shared" si="4"/>
        <v>Gratton de porc</v>
      </c>
      <c r="J33" s="3" t="str">
        <f t="shared" si="5"/>
        <v>Gratton de porc</v>
      </c>
      <c r="K33" t="str">
        <f t="shared" si="6"/>
        <v>catalog/PRODUIT/LAZINIERE/2410010031-1.jpg</v>
      </c>
      <c r="L33" s="3" t="str">
        <f>B33</f>
        <v>Gratton de porc</v>
      </c>
      <c r="M33" s="8"/>
      <c r="O33">
        <f>A33</f>
        <v>2410010031</v>
      </c>
      <c r="R33" s="11"/>
      <c r="S33" s="11">
        <f t="shared" si="8"/>
        <v>0.94786729857819907</v>
      </c>
      <c r="U33">
        <v>1</v>
      </c>
      <c r="V33">
        <v>1</v>
      </c>
      <c r="X33">
        <v>12</v>
      </c>
      <c r="Z33">
        <v>1</v>
      </c>
      <c r="AA33">
        <v>7</v>
      </c>
      <c r="AD33" s="3">
        <f t="shared" si="7"/>
        <v>2410010031</v>
      </c>
      <c r="AN33">
        <v>19</v>
      </c>
      <c r="AP33" s="6" t="s">
        <v>153</v>
      </c>
      <c r="AR33" s="5" t="s">
        <v>108</v>
      </c>
      <c r="BC33" t="s">
        <v>140</v>
      </c>
      <c r="BD33" t="s">
        <v>140</v>
      </c>
    </row>
    <row r="34" spans="1:56">
      <c r="A34">
        <v>2410010032</v>
      </c>
      <c r="B34" s="16" t="s">
        <v>89</v>
      </c>
      <c r="C34">
        <f t="shared" si="0"/>
        <v>2410010032</v>
      </c>
      <c r="D34" t="s">
        <v>57</v>
      </c>
      <c r="E34">
        <v>0</v>
      </c>
      <c r="F34" s="9" t="str">
        <f t="shared" si="1"/>
        <v>Gratton de canard</v>
      </c>
      <c r="G34" s="3" t="str">
        <f t="shared" si="2"/>
        <v>Gratton de canard</v>
      </c>
      <c r="H34" s="3" t="str">
        <f t="shared" si="3"/>
        <v>Gratton de canard</v>
      </c>
      <c r="I34" s="3" t="str">
        <f t="shared" si="4"/>
        <v>Gratton de canard</v>
      </c>
      <c r="J34" s="3" t="str">
        <f t="shared" si="5"/>
        <v>Gratton de canard</v>
      </c>
      <c r="K34" t="str">
        <f t="shared" si="6"/>
        <v>catalog/PRODUIT/LAZINIERE/2410010032-1.jpg</v>
      </c>
      <c r="L34" s="3" t="str">
        <f>B34</f>
        <v>Gratton de canard</v>
      </c>
      <c r="M34" s="8"/>
      <c r="O34">
        <f>A34</f>
        <v>2410010032</v>
      </c>
      <c r="R34" s="11"/>
      <c r="S34" s="11">
        <f t="shared" si="8"/>
        <v>0.94786729857819907</v>
      </c>
      <c r="U34">
        <v>1</v>
      </c>
      <c r="V34">
        <v>1</v>
      </c>
      <c r="X34">
        <v>12</v>
      </c>
      <c r="Z34">
        <v>1</v>
      </c>
      <c r="AA34">
        <v>7</v>
      </c>
      <c r="AD34" s="3">
        <f t="shared" si="7"/>
        <v>2410010032</v>
      </c>
      <c r="AN34">
        <v>19</v>
      </c>
      <c r="AP34" s="6" t="s">
        <v>153</v>
      </c>
      <c r="AR34" s="5" t="s">
        <v>108</v>
      </c>
      <c r="BC34" t="s">
        <v>141</v>
      </c>
      <c r="BD34" t="s">
        <v>141</v>
      </c>
    </row>
    <row r="35" spans="1:56">
      <c r="A35">
        <v>2410010033</v>
      </c>
      <c r="B35" s="16" t="s">
        <v>90</v>
      </c>
      <c r="C35">
        <f t="shared" si="0"/>
        <v>2410010033</v>
      </c>
      <c r="D35" t="s">
        <v>57</v>
      </c>
      <c r="E35">
        <v>0</v>
      </c>
      <c r="F35" s="9" t="str">
        <f t="shared" si="1"/>
        <v>Pâté de campagne</v>
      </c>
      <c r="G35" s="3" t="str">
        <f t="shared" si="2"/>
        <v>Pâté de campagne</v>
      </c>
      <c r="H35" s="3" t="str">
        <f t="shared" si="3"/>
        <v>Pâté de campagne</v>
      </c>
      <c r="I35" s="3" t="str">
        <f t="shared" si="4"/>
        <v>Pâté de campagne</v>
      </c>
      <c r="J35" s="3" t="str">
        <f t="shared" si="5"/>
        <v>Pâté de campagne</v>
      </c>
      <c r="K35" t="str">
        <f t="shared" si="6"/>
        <v>catalog/PRODUIT/LAZINIERE/2410010033-1.jpg</v>
      </c>
      <c r="L35" s="3" t="str">
        <f>B35</f>
        <v>Pâté de campagne</v>
      </c>
      <c r="M35" s="8"/>
      <c r="O35">
        <f>A35</f>
        <v>2410010033</v>
      </c>
      <c r="R35" s="11"/>
      <c r="S35" s="11">
        <f t="shared" si="8"/>
        <v>0.94786729857819907</v>
      </c>
      <c r="U35">
        <v>1</v>
      </c>
      <c r="V35">
        <v>1</v>
      </c>
      <c r="X35">
        <v>12</v>
      </c>
      <c r="Z35">
        <v>1</v>
      </c>
      <c r="AA35">
        <v>7</v>
      </c>
      <c r="AD35" s="3">
        <f t="shared" si="7"/>
        <v>2410010033</v>
      </c>
      <c r="AN35">
        <v>19</v>
      </c>
      <c r="AP35" s="6" t="s">
        <v>153</v>
      </c>
      <c r="AR35" s="5" t="s">
        <v>108</v>
      </c>
      <c r="BC35" t="s">
        <v>142</v>
      </c>
      <c r="BD35" t="s">
        <v>142</v>
      </c>
    </row>
    <row r="36" spans="1:56">
      <c r="A36">
        <v>2410010034</v>
      </c>
      <c r="B36" s="16" t="s">
        <v>91</v>
      </c>
      <c r="C36">
        <f t="shared" si="0"/>
        <v>2410010034</v>
      </c>
      <c r="D36" t="s">
        <v>57</v>
      </c>
      <c r="E36">
        <v>0</v>
      </c>
      <c r="F36" s="9" t="str">
        <f t="shared" si="1"/>
        <v>Petit pâté rond</v>
      </c>
      <c r="G36" s="3" t="str">
        <f t="shared" si="2"/>
        <v>Petit pâté rond</v>
      </c>
      <c r="H36" s="3" t="str">
        <f t="shared" si="3"/>
        <v>Petit pâté rond</v>
      </c>
      <c r="I36" s="3" t="str">
        <f t="shared" si="4"/>
        <v>Petit pâté rond</v>
      </c>
      <c r="J36" s="3" t="str">
        <f t="shared" si="5"/>
        <v>Petit pâté rond</v>
      </c>
      <c r="K36" t="str">
        <f t="shared" si="6"/>
        <v>catalog/PRODUIT/LAZINIERE/2410010034-1.jpg</v>
      </c>
      <c r="L36" s="3" t="str">
        <f>B36</f>
        <v>Petit pâté rond</v>
      </c>
      <c r="M36" s="8"/>
      <c r="O36">
        <f>A36</f>
        <v>2410010034</v>
      </c>
      <c r="R36" s="11"/>
      <c r="S36" s="11">
        <f t="shared" si="8"/>
        <v>0.94786729857819907</v>
      </c>
      <c r="U36">
        <v>1</v>
      </c>
      <c r="V36">
        <v>1</v>
      </c>
      <c r="X36">
        <v>12</v>
      </c>
      <c r="Z36">
        <v>1</v>
      </c>
      <c r="AA36">
        <v>7</v>
      </c>
      <c r="AD36" s="3">
        <f t="shared" si="7"/>
        <v>2410010034</v>
      </c>
      <c r="AN36">
        <v>19</v>
      </c>
      <c r="AP36" s="6" t="s">
        <v>153</v>
      </c>
      <c r="AR36" s="5" t="s">
        <v>108</v>
      </c>
      <c r="AY36" t="s">
        <v>107</v>
      </c>
      <c r="BC36" t="s">
        <v>143</v>
      </c>
      <c r="BD36" t="s">
        <v>143</v>
      </c>
    </row>
    <row r="37" spans="1:56">
      <c r="A37">
        <v>2410010035</v>
      </c>
      <c r="B37" s="16" t="s">
        <v>92</v>
      </c>
      <c r="C37">
        <f t="shared" si="0"/>
        <v>2410010035</v>
      </c>
      <c r="D37" t="s">
        <v>57</v>
      </c>
      <c r="E37">
        <v>0</v>
      </c>
      <c r="F37" s="9" t="str">
        <f t="shared" si="1"/>
        <v>Coustille de porc</v>
      </c>
      <c r="G37" s="3" t="str">
        <f t="shared" si="2"/>
        <v>Coustille de porc</v>
      </c>
      <c r="H37" s="3" t="str">
        <f t="shared" si="3"/>
        <v>Coustille de porc</v>
      </c>
      <c r="I37" s="3" t="str">
        <f t="shared" si="4"/>
        <v>Coustille de porc</v>
      </c>
      <c r="J37" s="3" t="str">
        <f t="shared" si="5"/>
        <v>Coustille de porc</v>
      </c>
      <c r="K37" t="str">
        <f t="shared" si="6"/>
        <v>catalog/PRODUIT/LAZINIERE/2410010035-1.jpg</v>
      </c>
      <c r="L37" s="3" t="str">
        <f>B37</f>
        <v>Coustille de porc</v>
      </c>
      <c r="M37" s="8"/>
      <c r="O37">
        <f>A37</f>
        <v>2410010035</v>
      </c>
      <c r="R37" s="11"/>
      <c r="S37" s="11">
        <f t="shared" si="8"/>
        <v>0.94786729857819907</v>
      </c>
      <c r="U37">
        <v>1</v>
      </c>
      <c r="V37">
        <v>1</v>
      </c>
      <c r="X37">
        <v>12</v>
      </c>
      <c r="Z37">
        <v>1</v>
      </c>
      <c r="AA37">
        <v>7</v>
      </c>
      <c r="AD37" s="3">
        <f t="shared" si="7"/>
        <v>2410010035</v>
      </c>
      <c r="AN37">
        <v>19</v>
      </c>
      <c r="AP37" s="6" t="s">
        <v>151</v>
      </c>
      <c r="AR37" s="5" t="s">
        <v>108</v>
      </c>
      <c r="BC37" t="s">
        <v>144</v>
      </c>
      <c r="BD37" t="s">
        <v>144</v>
      </c>
    </row>
    <row r="38" spans="1:56">
      <c r="A38">
        <v>2410010036</v>
      </c>
      <c r="B38" s="16" t="s">
        <v>93</v>
      </c>
      <c r="C38">
        <f t="shared" si="0"/>
        <v>2410010036</v>
      </c>
      <c r="D38" t="s">
        <v>57</v>
      </c>
      <c r="E38">
        <v>0</v>
      </c>
      <c r="F38" s="9" t="str">
        <f t="shared" si="1"/>
        <v>Enchaud</v>
      </c>
      <c r="G38" s="3" t="str">
        <f t="shared" si="2"/>
        <v>Enchaud</v>
      </c>
      <c r="H38" s="3" t="str">
        <f t="shared" si="3"/>
        <v>Enchaud</v>
      </c>
      <c r="I38" s="3" t="str">
        <f t="shared" si="4"/>
        <v>Enchaud</v>
      </c>
      <c r="J38" s="3" t="str">
        <f t="shared" si="5"/>
        <v>Enchaud</v>
      </c>
      <c r="L38" s="3" t="str">
        <f>B38</f>
        <v>Enchaud</v>
      </c>
      <c r="M38" s="8"/>
      <c r="O38">
        <f>A38</f>
        <v>2410010036</v>
      </c>
      <c r="R38" s="11"/>
      <c r="S38" s="11">
        <f t="shared" si="8"/>
        <v>0.94786729857819907</v>
      </c>
      <c r="U38">
        <v>1</v>
      </c>
      <c r="V38">
        <v>0</v>
      </c>
      <c r="X38">
        <v>12</v>
      </c>
      <c r="Z38">
        <v>1</v>
      </c>
      <c r="AA38">
        <v>7</v>
      </c>
      <c r="AD38" s="3">
        <f t="shared" si="7"/>
        <v>2410010036</v>
      </c>
      <c r="AN38">
        <v>19</v>
      </c>
      <c r="AP38" s="6">
        <v>228.489</v>
      </c>
      <c r="AR38" s="5" t="s">
        <v>108</v>
      </c>
      <c r="BC38" t="s">
        <v>145</v>
      </c>
      <c r="BD38" t="s">
        <v>145</v>
      </c>
    </row>
    <row r="39" spans="1:56">
      <c r="A39">
        <v>2410010037</v>
      </c>
      <c r="B39" s="16" t="s">
        <v>94</v>
      </c>
      <c r="C39">
        <f t="shared" si="0"/>
        <v>2410010037</v>
      </c>
      <c r="D39" t="s">
        <v>57</v>
      </c>
      <c r="E39">
        <v>0</v>
      </c>
      <c r="F39" s="9" t="str">
        <f t="shared" si="1"/>
        <v>Grillade de porc</v>
      </c>
      <c r="G39" s="3" t="str">
        <f t="shared" si="2"/>
        <v>Grillade de porc</v>
      </c>
      <c r="H39" s="3" t="str">
        <f t="shared" si="3"/>
        <v>Grillade de porc</v>
      </c>
      <c r="I39" s="3" t="str">
        <f t="shared" si="4"/>
        <v>Grillade de porc</v>
      </c>
      <c r="J39" s="3" t="str">
        <f t="shared" si="5"/>
        <v>Grillade de porc</v>
      </c>
      <c r="K39" t="str">
        <f t="shared" si="6"/>
        <v>catalog/PRODUIT/LAZINIERE/2410010037-1.jpg</v>
      </c>
      <c r="L39" s="3" t="str">
        <f>B39</f>
        <v>Grillade de porc</v>
      </c>
      <c r="M39" s="8"/>
      <c r="O39">
        <f>A39</f>
        <v>2410010037</v>
      </c>
      <c r="R39" s="11"/>
      <c r="S39" s="11">
        <f t="shared" si="8"/>
        <v>0.94786729857819907</v>
      </c>
      <c r="U39">
        <v>1</v>
      </c>
      <c r="V39">
        <v>1</v>
      </c>
      <c r="X39">
        <v>12</v>
      </c>
      <c r="Z39">
        <v>1</v>
      </c>
      <c r="AA39">
        <v>7</v>
      </c>
      <c r="AD39" s="3">
        <f t="shared" si="7"/>
        <v>2410010037</v>
      </c>
      <c r="AN39">
        <v>19</v>
      </c>
      <c r="AP39" s="6" t="s">
        <v>151</v>
      </c>
      <c r="AR39" s="5" t="s">
        <v>108</v>
      </c>
      <c r="BC39" t="s">
        <v>146</v>
      </c>
      <c r="BD39" t="s">
        <v>146</v>
      </c>
    </row>
    <row r="40" spans="1:56">
      <c r="A40">
        <v>2410010038</v>
      </c>
      <c r="B40" s="16" t="s">
        <v>95</v>
      </c>
      <c r="C40">
        <f t="shared" si="0"/>
        <v>2410010038</v>
      </c>
      <c r="D40" t="s">
        <v>57</v>
      </c>
      <c r="E40">
        <v>0</v>
      </c>
      <c r="F40" s="9" t="str">
        <f t="shared" si="1"/>
        <v>Jambon du Pays Basque</v>
      </c>
      <c r="G40" s="3" t="str">
        <f t="shared" si="2"/>
        <v>Jambon du Pays Basque</v>
      </c>
      <c r="H40" s="3" t="str">
        <f t="shared" si="3"/>
        <v>Jambon du Pays Basque</v>
      </c>
      <c r="I40" s="3" t="str">
        <f t="shared" si="4"/>
        <v>Jambon du Pays Basque</v>
      </c>
      <c r="J40" s="3" t="str">
        <f t="shared" si="5"/>
        <v>Jambon du Pays Basque</v>
      </c>
      <c r="K40" t="str">
        <f t="shared" si="6"/>
        <v>catalog/PRODUIT/LAZINIERE/2410010038-1.jpg</v>
      </c>
      <c r="L40" s="3" t="str">
        <f>B40</f>
        <v>Jambon du Pays Basque</v>
      </c>
      <c r="M40" s="8"/>
      <c r="O40">
        <f>A40</f>
        <v>2410010038</v>
      </c>
      <c r="R40" s="11"/>
      <c r="S40" s="11">
        <f t="shared" si="8"/>
        <v>0.94786729857819907</v>
      </c>
      <c r="U40">
        <v>1</v>
      </c>
      <c r="V40">
        <v>1</v>
      </c>
      <c r="X40">
        <v>12</v>
      </c>
      <c r="Z40">
        <v>1</v>
      </c>
      <c r="AA40">
        <v>7</v>
      </c>
      <c r="AD40" s="3">
        <f t="shared" si="7"/>
        <v>2410010038</v>
      </c>
      <c r="AN40">
        <v>19</v>
      </c>
      <c r="AP40" s="6" t="s">
        <v>154</v>
      </c>
      <c r="AR40" s="5" t="s">
        <v>108</v>
      </c>
      <c r="BC40" t="s">
        <v>147</v>
      </c>
      <c r="BD40" t="s">
        <v>147</v>
      </c>
    </row>
    <row r="41" spans="1:56">
      <c r="A41">
        <v>2410010039</v>
      </c>
      <c r="B41" s="16" t="s">
        <v>96</v>
      </c>
      <c r="C41">
        <f t="shared" si="0"/>
        <v>2410010039</v>
      </c>
      <c r="D41" t="s">
        <v>57</v>
      </c>
      <c r="E41">
        <v>0</v>
      </c>
      <c r="F41" s="9" t="str">
        <f t="shared" si="1"/>
        <v>Ventre de veau</v>
      </c>
      <c r="G41" s="3" t="str">
        <f t="shared" si="2"/>
        <v>Ventre de veau</v>
      </c>
      <c r="H41" s="3" t="str">
        <f t="shared" si="3"/>
        <v>Ventre de veau</v>
      </c>
      <c r="I41" s="3" t="str">
        <f t="shared" si="4"/>
        <v>Ventre de veau</v>
      </c>
      <c r="J41" s="3" t="str">
        <f t="shared" si="5"/>
        <v>Ventre de veau</v>
      </c>
      <c r="L41" s="3" t="str">
        <f>B41</f>
        <v>Ventre de veau</v>
      </c>
      <c r="M41" s="8"/>
      <c r="O41">
        <f>A41</f>
        <v>2410010039</v>
      </c>
      <c r="R41" s="11"/>
      <c r="S41" s="11">
        <f t="shared" si="8"/>
        <v>0.94786729857819907</v>
      </c>
      <c r="U41">
        <v>1</v>
      </c>
      <c r="V41">
        <v>0</v>
      </c>
      <c r="X41">
        <v>12</v>
      </c>
      <c r="Z41">
        <v>1</v>
      </c>
      <c r="AA41">
        <v>7</v>
      </c>
      <c r="AD41" s="3">
        <f t="shared" si="7"/>
        <v>2410010039</v>
      </c>
      <c r="AN41">
        <v>19</v>
      </c>
      <c r="AP41" s="6">
        <v>228.489</v>
      </c>
      <c r="AR41" s="5" t="s">
        <v>108</v>
      </c>
      <c r="BC41" t="s">
        <v>148</v>
      </c>
      <c r="BD41" t="s">
        <v>148</v>
      </c>
    </row>
    <row r="42" spans="1:56">
      <c r="A42">
        <v>2410010040</v>
      </c>
      <c r="B42" s="16" t="s">
        <v>97</v>
      </c>
      <c r="C42">
        <f t="shared" si="0"/>
        <v>2410010040</v>
      </c>
      <c r="D42" t="s">
        <v>57</v>
      </c>
      <c r="E42">
        <v>0</v>
      </c>
      <c r="F42" s="9" t="str">
        <f t="shared" si="1"/>
        <v>Saucisse confite</v>
      </c>
      <c r="G42" s="3" t="str">
        <f t="shared" si="2"/>
        <v>Saucisse confite</v>
      </c>
      <c r="H42" s="3" t="str">
        <f t="shared" si="3"/>
        <v>Saucisse confite</v>
      </c>
      <c r="I42" s="3" t="str">
        <f t="shared" si="4"/>
        <v>Saucisse confite</v>
      </c>
      <c r="J42" s="3" t="str">
        <f t="shared" si="5"/>
        <v>Saucisse confite</v>
      </c>
      <c r="K42" t="str">
        <f t="shared" si="6"/>
        <v>catalog/PRODUIT/LAZINIERE/2410010040-1.jpg</v>
      </c>
      <c r="L42" s="3" t="str">
        <f>B42</f>
        <v>Saucisse confite</v>
      </c>
      <c r="M42" s="8"/>
      <c r="O42">
        <f>A42</f>
        <v>2410010040</v>
      </c>
      <c r="R42" s="11"/>
      <c r="S42" s="11">
        <f t="shared" si="8"/>
        <v>0.94786729857819907</v>
      </c>
      <c r="U42">
        <v>1</v>
      </c>
      <c r="V42">
        <v>1</v>
      </c>
      <c r="X42">
        <v>12</v>
      </c>
      <c r="Z42">
        <v>1</v>
      </c>
      <c r="AA42">
        <v>7</v>
      </c>
      <c r="AD42" s="3">
        <f t="shared" si="7"/>
        <v>2410010040</v>
      </c>
      <c r="AN42">
        <v>19</v>
      </c>
      <c r="AP42" s="6" t="s">
        <v>155</v>
      </c>
      <c r="AR42" s="5" t="s">
        <v>108</v>
      </c>
      <c r="BC42" t="s">
        <v>149</v>
      </c>
      <c r="BD42" t="s">
        <v>149</v>
      </c>
    </row>
    <row r="43" spans="1:56">
      <c r="B43" s="3"/>
      <c r="F43" s="3"/>
      <c r="G43" s="3"/>
      <c r="I43" s="3"/>
      <c r="J43" s="3"/>
      <c r="L43" s="3"/>
      <c r="M43" s="8"/>
      <c r="R43" s="11"/>
      <c r="S43" s="11"/>
      <c r="AD43" s="3"/>
      <c r="AP43" s="6"/>
      <c r="AR43" s="5"/>
    </row>
    <row r="44" spans="1:56">
      <c r="B44" s="3"/>
      <c r="F44" s="3"/>
      <c r="G44" s="3"/>
      <c r="I44" s="3"/>
      <c r="J44" s="3"/>
      <c r="L44" s="3"/>
      <c r="M44" s="8"/>
      <c r="R44" s="11"/>
      <c r="S44" s="11"/>
      <c r="AD44" s="3"/>
      <c r="AP44" s="6"/>
      <c r="AR44" s="5"/>
    </row>
    <row r="45" spans="1:56">
      <c r="B45" s="3"/>
      <c r="F45" s="3"/>
      <c r="G45" s="3"/>
      <c r="I45" s="3"/>
      <c r="J45" s="3"/>
      <c r="L45" s="3"/>
      <c r="M45" s="8"/>
      <c r="R45" s="11"/>
      <c r="S45" s="11"/>
      <c r="AD45" s="3"/>
      <c r="AP45" s="6"/>
      <c r="AR45" s="5"/>
    </row>
    <row r="46" spans="1:56">
      <c r="B46" s="3"/>
      <c r="F46" s="3"/>
      <c r="G46" s="3"/>
      <c r="I46" s="3"/>
      <c r="J46" s="3"/>
      <c r="L46" s="3"/>
      <c r="M46" s="8"/>
      <c r="R46" s="11"/>
      <c r="S46" s="11"/>
      <c r="AD46" s="3"/>
      <c r="AP46" s="6"/>
      <c r="AR46" s="5"/>
    </row>
    <row r="47" spans="1:56">
      <c r="B47" s="3"/>
      <c r="F47" s="3"/>
      <c r="G47" s="3"/>
      <c r="I47" s="3"/>
      <c r="J47" s="3"/>
      <c r="L47" s="3"/>
      <c r="M47" s="8"/>
      <c r="R47" s="11"/>
      <c r="S47" s="11"/>
      <c r="AD47" s="3"/>
      <c r="AP47" s="6"/>
      <c r="AR47" s="5"/>
    </row>
    <row r="48" spans="1:56">
      <c r="B48" s="3"/>
      <c r="F48" s="3"/>
      <c r="G48" s="3"/>
      <c r="I48" s="3"/>
      <c r="J48" s="3"/>
      <c r="L48" s="3"/>
      <c r="M48" s="8"/>
      <c r="R48" s="11"/>
      <c r="S48" s="11"/>
      <c r="AD48" s="3"/>
      <c r="AP48" s="6"/>
      <c r="AR48" s="5"/>
    </row>
    <row r="49" spans="2:44">
      <c r="B49" s="3"/>
      <c r="F49" s="3"/>
      <c r="G49" s="3"/>
      <c r="I49" s="3"/>
      <c r="J49" s="3"/>
      <c r="L49" s="3"/>
      <c r="M49" s="8"/>
      <c r="R49" s="11"/>
      <c r="S49" s="11"/>
      <c r="AD49" s="3"/>
      <c r="AP49" s="6"/>
      <c r="AR49" s="5"/>
    </row>
    <row r="50" spans="2:44">
      <c r="B50" s="3"/>
      <c r="F50" s="3"/>
      <c r="G50" s="3"/>
      <c r="I50" s="3"/>
      <c r="J50" s="3"/>
      <c r="L50" s="3"/>
      <c r="M50" s="8"/>
      <c r="R50" s="11"/>
      <c r="S50" s="11"/>
      <c r="AD50" s="3"/>
      <c r="AP50" s="6"/>
      <c r="AR50" s="5"/>
    </row>
    <row r="51" spans="2:44">
      <c r="B51" s="3"/>
      <c r="F51" s="3"/>
      <c r="G51" s="3"/>
      <c r="I51" s="3"/>
      <c r="J51" s="3"/>
      <c r="L51" s="3"/>
      <c r="M51" s="8"/>
      <c r="R51" s="11"/>
      <c r="S51" s="11"/>
      <c r="AD51" s="3"/>
      <c r="AP51" s="6"/>
      <c r="AR51" s="5"/>
    </row>
    <row r="52" spans="2:44">
      <c r="B52" s="3"/>
      <c r="F52" s="3"/>
      <c r="G52" s="3"/>
      <c r="I52" s="3"/>
      <c r="J52" s="3"/>
      <c r="L52" s="3"/>
      <c r="M52" s="8"/>
      <c r="R52" s="11"/>
      <c r="S52" s="11"/>
      <c r="AD52" s="3"/>
      <c r="AP52" s="6"/>
      <c r="AR52" s="5"/>
    </row>
    <row r="53" spans="2:44">
      <c r="B53" s="3"/>
      <c r="F53" s="3"/>
      <c r="G53" s="3"/>
      <c r="I53" s="3"/>
      <c r="J53" s="3"/>
      <c r="L53" s="3"/>
      <c r="M53" s="8"/>
      <c r="R53" s="11"/>
      <c r="S53" s="11"/>
      <c r="AD53" s="3"/>
      <c r="AP53" s="6"/>
      <c r="AR53" s="5"/>
    </row>
    <row r="54" spans="2:44">
      <c r="B54" s="3"/>
      <c r="F54" s="3"/>
      <c r="G54" s="3"/>
      <c r="I54" s="3"/>
      <c r="J54" s="3"/>
      <c r="L54" s="3"/>
      <c r="M54" s="8"/>
      <c r="R54" s="11"/>
      <c r="S54" s="11"/>
      <c r="AD54" s="3"/>
      <c r="AP54" s="6"/>
      <c r="AR54" s="5"/>
    </row>
    <row r="55" spans="2:44">
      <c r="B55" s="3"/>
      <c r="F55" s="3"/>
      <c r="G55" s="3"/>
      <c r="I55" s="3"/>
      <c r="J55" s="3"/>
      <c r="L55" s="3"/>
      <c r="M55" s="8"/>
      <c r="R55" s="11"/>
      <c r="S55" s="11"/>
      <c r="AD55" s="3"/>
      <c r="AP55" s="6"/>
      <c r="AR55" s="5"/>
    </row>
    <row r="56" spans="2:44">
      <c r="B56" s="3"/>
      <c r="F56" s="3"/>
      <c r="G56" s="3"/>
      <c r="I56" s="3"/>
      <c r="J56" s="3"/>
      <c r="L56" s="3"/>
      <c r="M56" s="8"/>
      <c r="R56" s="11"/>
      <c r="S56" s="11"/>
      <c r="AD56" s="3"/>
      <c r="AP56" s="6"/>
      <c r="AR56" s="5"/>
    </row>
    <row r="57" spans="2:44">
      <c r="B57" s="3"/>
      <c r="F57" s="3"/>
      <c r="G57" s="3"/>
      <c r="I57" s="3"/>
      <c r="J57" s="3"/>
      <c r="L57" s="3"/>
      <c r="M57" s="8"/>
      <c r="R57" s="11"/>
      <c r="S57" s="11"/>
      <c r="AD57" s="3"/>
      <c r="AP57" s="6"/>
      <c r="AR57" s="5"/>
    </row>
    <row r="58" spans="2:44">
      <c r="B58" s="3"/>
      <c r="F58" s="3"/>
      <c r="G58" s="3"/>
      <c r="I58" s="3"/>
      <c r="J58" s="3"/>
      <c r="L58" s="3"/>
      <c r="M58" s="8"/>
      <c r="R58" s="11"/>
      <c r="S58" s="11"/>
      <c r="AD58" s="3"/>
      <c r="AP58" s="6"/>
      <c r="AR58" s="5"/>
    </row>
    <row r="59" spans="2:44">
      <c r="B59" s="3"/>
      <c r="F59" s="3"/>
      <c r="G59" s="3"/>
      <c r="I59" s="3"/>
      <c r="J59" s="3"/>
      <c r="L59" s="3"/>
      <c r="M59" s="8"/>
      <c r="R59" s="11"/>
      <c r="S59" s="11"/>
      <c r="AD59" s="3"/>
      <c r="AP59" s="6"/>
      <c r="AR59" s="5"/>
    </row>
    <row r="60" spans="2:44">
      <c r="B60" s="3"/>
      <c r="F60" s="3"/>
      <c r="G60" s="3"/>
      <c r="I60" s="3"/>
      <c r="J60" s="3"/>
      <c r="L60" s="3"/>
      <c r="M60" s="8"/>
      <c r="R60" s="11"/>
      <c r="S60" s="11"/>
      <c r="AD60" s="3"/>
      <c r="AP60" s="6"/>
      <c r="AR60" s="5"/>
    </row>
    <row r="61" spans="2:44">
      <c r="B61" s="3"/>
      <c r="F61" s="3"/>
      <c r="G61" s="3"/>
      <c r="I61" s="3"/>
      <c r="J61" s="3"/>
      <c r="L61" s="3"/>
      <c r="M61" s="8"/>
      <c r="R61" s="11"/>
      <c r="S61" s="11"/>
      <c r="AD61" s="3"/>
      <c r="AP61" s="6"/>
      <c r="AR61" s="5"/>
    </row>
    <row r="62" spans="2:44">
      <c r="B62" s="3"/>
      <c r="F62" s="3"/>
      <c r="G62" s="3"/>
      <c r="I62" s="3"/>
      <c r="J62" s="3"/>
      <c r="L62" s="3"/>
      <c r="M62" s="8"/>
      <c r="R62" s="11"/>
      <c r="S62" s="11"/>
      <c r="AD62" s="3"/>
      <c r="AP62" s="6"/>
      <c r="AR62" s="5"/>
    </row>
    <row r="63" spans="2:44">
      <c r="B63" s="3"/>
      <c r="F63" s="3"/>
      <c r="G63" s="3"/>
      <c r="I63" s="3"/>
      <c r="J63" s="3"/>
      <c r="L63" s="3"/>
      <c r="M63" s="8"/>
      <c r="R63" s="11"/>
      <c r="S63" s="11"/>
      <c r="AD63" s="3"/>
      <c r="AP63" s="6"/>
      <c r="AR63" s="5"/>
    </row>
    <row r="64" spans="2:44">
      <c r="B64" s="3"/>
      <c r="F64" s="3"/>
      <c r="G64" s="3"/>
      <c r="I64" s="3"/>
      <c r="J64" s="3"/>
      <c r="L64" s="3"/>
      <c r="M64" s="8"/>
      <c r="R64" s="11"/>
      <c r="S64" s="11"/>
      <c r="AD64" s="3"/>
      <c r="AP64" s="6"/>
      <c r="AR64" s="5"/>
    </row>
    <row r="65" spans="2:44">
      <c r="B65" s="3"/>
      <c r="F65" s="3"/>
      <c r="G65" s="3"/>
      <c r="I65" s="3"/>
      <c r="J65" s="3"/>
      <c r="L65" s="3"/>
      <c r="M65" s="8"/>
      <c r="R65" s="11"/>
      <c r="S65" s="11"/>
      <c r="AD65" s="3"/>
      <c r="AP65" s="6"/>
      <c r="AR65" s="5"/>
    </row>
    <row r="66" spans="2:44">
      <c r="B66" s="3"/>
      <c r="F66" s="3"/>
      <c r="G66" s="3"/>
      <c r="I66" s="3"/>
      <c r="J66" s="3"/>
      <c r="L66" s="3"/>
      <c r="M66" s="8"/>
      <c r="R66" s="11"/>
      <c r="S66" s="11"/>
      <c r="AD66" s="3"/>
      <c r="AP66" s="6"/>
      <c r="AR66" s="5"/>
    </row>
    <row r="67" spans="2:44">
      <c r="B67" s="3"/>
      <c r="F67" s="3"/>
      <c r="G67" s="3"/>
      <c r="I67" s="3"/>
      <c r="J67" s="3"/>
      <c r="L67" s="3"/>
      <c r="M67" s="8"/>
      <c r="R67" s="11"/>
      <c r="S67" s="11"/>
      <c r="AD67" s="3"/>
      <c r="AP67" s="6"/>
      <c r="AR67" s="5"/>
    </row>
    <row r="68" spans="2:44">
      <c r="B68" s="3"/>
      <c r="F68" s="3"/>
      <c r="G68" s="3"/>
      <c r="I68" s="3"/>
      <c r="J68" s="3"/>
      <c r="L68" s="3"/>
      <c r="M68" s="8"/>
      <c r="R68" s="11"/>
      <c r="S68" s="11"/>
      <c r="AD68" s="3"/>
      <c r="AP68" s="6"/>
      <c r="AR68" s="5"/>
    </row>
    <row r="69" spans="2:44">
      <c r="B69" s="3"/>
      <c r="F69" s="3"/>
      <c r="G69" s="3"/>
      <c r="I69" s="3"/>
      <c r="J69" s="3"/>
      <c r="L69" s="3"/>
      <c r="M69" s="8"/>
      <c r="R69" s="11"/>
      <c r="S69" s="11"/>
      <c r="AD69" s="3"/>
      <c r="AP69" s="6"/>
      <c r="AR69" s="5"/>
    </row>
    <row r="70" spans="2:44">
      <c r="B70" s="3"/>
      <c r="F70" s="3"/>
      <c r="G70" s="3"/>
      <c r="I70" s="3"/>
      <c r="J70" s="3"/>
      <c r="L70" s="3"/>
      <c r="M70" s="8"/>
      <c r="R70" s="11"/>
      <c r="S70" s="11"/>
      <c r="AD70" s="3"/>
      <c r="AP70" s="6"/>
      <c r="AR70" s="5"/>
    </row>
    <row r="71" spans="2:44">
      <c r="B71" s="3"/>
      <c r="F71" s="3"/>
      <c r="G71" s="3"/>
      <c r="I71" s="3"/>
      <c r="J71" s="3"/>
      <c r="L71" s="3"/>
      <c r="M71" s="8"/>
      <c r="R71" s="11"/>
      <c r="S71" s="11"/>
      <c r="AD71" s="3"/>
      <c r="AP71" s="6"/>
      <c r="AR71" s="5"/>
    </row>
    <row r="72" spans="2:44">
      <c r="B72" s="3"/>
      <c r="F72" s="3"/>
      <c r="G72" s="3"/>
      <c r="I72" s="3"/>
      <c r="J72" s="3"/>
      <c r="L72" s="3"/>
      <c r="M72" s="8"/>
      <c r="R72" s="11"/>
      <c r="S72" s="11"/>
      <c r="AD72" s="3"/>
      <c r="AP72" s="6"/>
      <c r="AR72" s="5"/>
    </row>
    <row r="73" spans="2:44">
      <c r="B73" s="3"/>
      <c r="F73" s="3"/>
      <c r="G73" s="3"/>
      <c r="I73" s="3"/>
      <c r="J73" s="3"/>
      <c r="L73" s="3"/>
      <c r="M73" s="8"/>
      <c r="R73" s="11"/>
      <c r="S73" s="11"/>
      <c r="AD73" s="3"/>
      <c r="AP73" s="6"/>
      <c r="AR73" s="5"/>
    </row>
    <row r="74" spans="2:44">
      <c r="B74" s="3"/>
      <c r="F74" s="3"/>
      <c r="G74" s="3"/>
      <c r="I74" s="3"/>
      <c r="J74" s="3"/>
      <c r="L74" s="3"/>
      <c r="M74" s="8"/>
      <c r="R74" s="11"/>
      <c r="S74" s="11"/>
      <c r="AD74" s="3"/>
      <c r="AP74" s="6"/>
      <c r="AR74" s="5"/>
    </row>
    <row r="75" spans="2:44">
      <c r="B75" s="3"/>
      <c r="F75" s="3"/>
      <c r="G75" s="3"/>
      <c r="I75" s="3"/>
      <c r="J75" s="3"/>
      <c r="L75" s="3"/>
      <c r="M75" s="8"/>
      <c r="R75" s="11"/>
      <c r="S75" s="11"/>
      <c r="AD75" s="3"/>
      <c r="AP75" s="6"/>
      <c r="AR75" s="5"/>
    </row>
    <row r="76" spans="2:44">
      <c r="B76" s="3"/>
      <c r="F76" s="3"/>
      <c r="G76" s="3"/>
      <c r="I76" s="3"/>
      <c r="J76" s="3"/>
      <c r="L76" s="3"/>
      <c r="M76" s="8"/>
      <c r="R76" s="11"/>
      <c r="S76" s="11"/>
      <c r="AD76" s="3"/>
      <c r="AP76" s="6"/>
      <c r="AR76" s="5"/>
    </row>
    <row r="77" spans="2:44">
      <c r="B77" s="3"/>
      <c r="F77" s="3"/>
      <c r="G77" s="3"/>
      <c r="I77" s="3"/>
      <c r="J77" s="3"/>
      <c r="L77" s="3"/>
      <c r="M77" s="8"/>
      <c r="R77" s="11"/>
      <c r="S77" s="11"/>
      <c r="AD77" s="3"/>
      <c r="AP77" s="6"/>
      <c r="AR77" s="5"/>
    </row>
    <row r="78" spans="2:44">
      <c r="B78" s="3"/>
      <c r="F78" s="3"/>
      <c r="G78" s="3"/>
      <c r="I78" s="3"/>
      <c r="J78" s="3"/>
      <c r="L78" s="3"/>
      <c r="M78" s="8"/>
      <c r="R78" s="11"/>
      <c r="S78" s="11"/>
      <c r="AD78" s="3"/>
      <c r="AP78" s="6"/>
      <c r="AR78" s="5"/>
    </row>
    <row r="79" spans="2:44">
      <c r="B79" s="3"/>
      <c r="F79" s="3"/>
      <c r="G79" s="3"/>
      <c r="I79" s="3"/>
      <c r="J79" s="3"/>
      <c r="L79" s="3"/>
      <c r="M79" s="8"/>
      <c r="R79" s="11"/>
      <c r="S79" s="11"/>
      <c r="AD79" s="3"/>
      <c r="AP79" s="6"/>
      <c r="AR79" s="5"/>
    </row>
    <row r="80" spans="2:44">
      <c r="B80" s="3"/>
      <c r="F80" s="3"/>
      <c r="G80" s="3"/>
      <c r="I80" s="3"/>
      <c r="J80" s="3"/>
      <c r="L80" s="3"/>
      <c r="M80" s="8"/>
      <c r="R80" s="11"/>
      <c r="S80" s="11"/>
      <c r="AD80" s="3"/>
      <c r="AP80" s="6"/>
      <c r="AR80" s="5"/>
    </row>
    <row r="81" spans="2:44">
      <c r="B81" s="3"/>
      <c r="F81" s="3"/>
      <c r="G81" s="3"/>
      <c r="I81" s="3"/>
      <c r="J81" s="3"/>
      <c r="L81" s="3"/>
      <c r="M81" s="8"/>
      <c r="R81" s="11"/>
      <c r="S81" s="11"/>
      <c r="AD81" s="3"/>
      <c r="AP81" s="6"/>
      <c r="AR81" s="5"/>
    </row>
    <row r="82" spans="2:44">
      <c r="B82" s="3"/>
      <c r="F82" s="3"/>
      <c r="G82" s="3"/>
      <c r="I82" s="3"/>
      <c r="J82" s="3"/>
      <c r="L82" s="3"/>
      <c r="M82" s="8"/>
      <c r="R82" s="11"/>
      <c r="S82" s="11"/>
      <c r="AD82" s="3"/>
      <c r="AP82" s="6"/>
      <c r="AR82" s="5"/>
    </row>
    <row r="83" spans="2:44">
      <c r="B83" s="3"/>
      <c r="F83" s="3"/>
      <c r="G83" s="3"/>
      <c r="I83" s="3"/>
      <c r="J83" s="3"/>
      <c r="L83" s="3"/>
      <c r="M83" s="8"/>
      <c r="R83" s="11"/>
      <c r="S83" s="11"/>
      <c r="AD83" s="3"/>
      <c r="AP83" s="6"/>
      <c r="AR83" s="5"/>
    </row>
    <row r="84" spans="2:44">
      <c r="B84" s="3"/>
      <c r="F84" s="3"/>
      <c r="G84" s="3"/>
      <c r="I84" s="3"/>
      <c r="J84" s="3"/>
      <c r="L84" s="3"/>
      <c r="M84" s="8"/>
      <c r="R84" s="11"/>
      <c r="S84" s="11"/>
      <c r="AD84" s="3"/>
      <c r="AP84" s="6"/>
      <c r="AR84" s="5"/>
    </row>
    <row r="85" spans="2:44">
      <c r="B85" s="3"/>
      <c r="F85" s="3"/>
      <c r="G85" s="3"/>
      <c r="I85" s="3"/>
      <c r="J85" s="3"/>
      <c r="L85" s="3"/>
      <c r="M85" s="8"/>
      <c r="R85" s="11"/>
      <c r="S85" s="11"/>
      <c r="AD85" s="3"/>
      <c r="AP85" s="6"/>
      <c r="AR85" s="5"/>
    </row>
    <row r="86" spans="2:44">
      <c r="B86" s="3"/>
      <c r="F86" s="3"/>
      <c r="G86" s="3"/>
      <c r="I86" s="3"/>
      <c r="J86" s="3"/>
      <c r="L86" s="3"/>
      <c r="M86" s="8"/>
      <c r="R86" s="11"/>
      <c r="S86" s="11"/>
      <c r="AD86" s="3"/>
      <c r="AP86" s="6"/>
      <c r="AR86" s="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Products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Cyril</cp:lastModifiedBy>
  <dcterms:created xsi:type="dcterms:W3CDTF">2017-06-02T19:30:19Z</dcterms:created>
  <dcterms:modified xsi:type="dcterms:W3CDTF">2018-05-14T13:14:52Z</dcterms:modified>
</cp:coreProperties>
</file>