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lmaz\Desktop\"/>
    </mc:Choice>
  </mc:AlternateContent>
  <bookViews>
    <workbookView xWindow="0" yWindow="0" windowWidth="23040" windowHeight="9408" activeTab="1"/>
  </bookViews>
  <sheets>
    <sheet name="axpy-omp-cilk" sheetId="1" r:id="rId1"/>
    <sheet name="axpy-speedup-efficiency" sheetId="3" r:id="rId2"/>
    <sheet name="Fib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3" l="1"/>
  <c r="H49" i="3"/>
  <c r="H50" i="3"/>
  <c r="H51" i="3"/>
  <c r="H52" i="3"/>
  <c r="H53" i="3"/>
  <c r="H54" i="3"/>
  <c r="H47" i="3"/>
  <c r="H46" i="3"/>
  <c r="G48" i="3"/>
  <c r="G49" i="3"/>
  <c r="G50" i="3"/>
  <c r="G51" i="3"/>
  <c r="G52" i="3"/>
  <c r="G53" i="3"/>
  <c r="G54" i="3"/>
  <c r="G47" i="3"/>
  <c r="G46" i="3"/>
  <c r="F48" i="3"/>
  <c r="F49" i="3"/>
  <c r="F50" i="3"/>
  <c r="F51" i="3"/>
  <c r="F52" i="3"/>
  <c r="F53" i="3"/>
  <c r="F54" i="3"/>
  <c r="F47" i="3"/>
  <c r="F46" i="3"/>
  <c r="E48" i="3"/>
  <c r="E49" i="3"/>
  <c r="E50" i="3"/>
  <c r="E51" i="3"/>
  <c r="E52" i="3"/>
  <c r="E53" i="3"/>
  <c r="E54" i="3"/>
  <c r="E47" i="3"/>
  <c r="E46" i="3"/>
  <c r="D48" i="3"/>
  <c r="D49" i="3"/>
  <c r="D50" i="3"/>
  <c r="D51" i="3"/>
  <c r="D52" i="3"/>
  <c r="D53" i="3"/>
  <c r="D54" i="3"/>
  <c r="D47" i="3"/>
  <c r="D46" i="3"/>
  <c r="C50" i="3"/>
  <c r="C51" i="3"/>
  <c r="C52" i="3"/>
  <c r="C53" i="3"/>
  <c r="C54" i="3"/>
  <c r="C48" i="3"/>
  <c r="C49" i="3"/>
  <c r="C47" i="3"/>
  <c r="C46" i="3"/>
  <c r="H31" i="3"/>
  <c r="G31" i="3"/>
  <c r="F31" i="3"/>
  <c r="E31" i="3"/>
  <c r="D31" i="3"/>
  <c r="C31" i="3"/>
  <c r="H29" i="3"/>
  <c r="G29" i="3"/>
  <c r="F29" i="3"/>
  <c r="E29" i="3"/>
  <c r="D29" i="3"/>
  <c r="C29" i="3"/>
  <c r="H27" i="3"/>
  <c r="G27" i="3"/>
  <c r="F27" i="3"/>
  <c r="E27" i="3"/>
  <c r="D27" i="3"/>
  <c r="C27" i="3"/>
  <c r="H25" i="3"/>
  <c r="G25" i="3"/>
  <c r="F25" i="3"/>
  <c r="E25" i="3"/>
  <c r="D25" i="3"/>
  <c r="C25" i="3"/>
  <c r="H23" i="3"/>
  <c r="G23" i="3"/>
  <c r="F23" i="3"/>
  <c r="E23" i="3"/>
  <c r="D23" i="3"/>
  <c r="C23" i="3"/>
  <c r="H21" i="3"/>
  <c r="G21" i="3"/>
  <c r="F21" i="3"/>
  <c r="E21" i="3"/>
  <c r="D21" i="3"/>
  <c r="H19" i="3"/>
  <c r="G19" i="3"/>
  <c r="F19" i="3"/>
  <c r="E19" i="3"/>
  <c r="D19" i="3"/>
  <c r="C19" i="3"/>
  <c r="C21" i="3"/>
  <c r="H17" i="3"/>
  <c r="G17" i="3"/>
  <c r="F17" i="3"/>
  <c r="E17" i="3"/>
  <c r="D17" i="3"/>
  <c r="C17" i="3"/>
  <c r="H15" i="3"/>
  <c r="G15" i="3"/>
  <c r="F15" i="3"/>
  <c r="D15" i="3"/>
  <c r="E15" i="3"/>
  <c r="C15" i="3"/>
</calcChain>
</file>

<file path=xl/sharedStrings.xml><?xml version="1.0" encoding="utf-8"?>
<sst xmlns="http://schemas.openxmlformats.org/spreadsheetml/2006/main" count="112" uniqueCount="44">
  <si>
    <t>axpy_base:</t>
  </si>
  <si>
    <t>axpy_omp_parallel:</t>
  </si>
  <si>
    <t>axpy_omp_parallel_for:</t>
  </si>
  <si>
    <t>axpy_omp_taskloop:</t>
  </si>
  <si>
    <t>axpy_omp_task:</t>
  </si>
  <si>
    <t>axpy_cilkplus:</t>
  </si>
  <si>
    <t>axpy_cilkplus_for:</t>
  </si>
  <si>
    <t>axpy_cilk_for:</t>
  </si>
  <si>
    <t>1core</t>
  </si>
  <si>
    <t>2cores</t>
  </si>
  <si>
    <t>4cores</t>
  </si>
  <si>
    <t>8cores</t>
  </si>
  <si>
    <t>16cores</t>
  </si>
  <si>
    <t>32cores</t>
  </si>
  <si>
    <t>64cores</t>
  </si>
  <si>
    <t>Fib-opm</t>
  </si>
  <si>
    <t>Fib-cilk</t>
  </si>
  <si>
    <t>axpy_omp_parallel</t>
  </si>
  <si>
    <t>axpy_omp_parallel_for</t>
  </si>
  <si>
    <t>axpy_omp_taskloop</t>
  </si>
  <si>
    <t>axpy_omp_task</t>
  </si>
  <si>
    <t>axpy_cilkplus</t>
  </si>
  <si>
    <t>axpy_cilkplus_for</t>
  </si>
  <si>
    <t>axpy_cilk_for</t>
  </si>
  <si>
    <t>axpy_base-omp</t>
  </si>
  <si>
    <t>axpy_base-cilk</t>
  </si>
  <si>
    <t>Speed up-Base-omp</t>
  </si>
  <si>
    <t>Speed up-axpy_omp</t>
  </si>
  <si>
    <t>Speed up-axpy_omp_parallel_for</t>
  </si>
  <si>
    <t>Speed up-omp_taskloop</t>
  </si>
  <si>
    <t>Speed up-task</t>
  </si>
  <si>
    <t>Speed up-axpy-base-cilk</t>
  </si>
  <si>
    <t>Speed up-cilkplus</t>
  </si>
  <si>
    <t>Speed up-cilkplus_for</t>
  </si>
  <si>
    <t>Efficiency-Base-omp</t>
  </si>
  <si>
    <t>Efficiency-axpy_omp</t>
  </si>
  <si>
    <t>Efficiency-axpy_omp_parallel_for</t>
  </si>
  <si>
    <t>Efficiency-omp_taskloop</t>
  </si>
  <si>
    <t>Efficiency-task</t>
  </si>
  <si>
    <t>Efficiency-axpy-base-cilk</t>
  </si>
  <si>
    <t>Efficiency-cilkplus</t>
  </si>
  <si>
    <t>Efficiency-cilkplus_for</t>
  </si>
  <si>
    <t>Efficiencyaxpy_cilk_for</t>
  </si>
  <si>
    <t>Speed up_axpy_cilk_for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</si>
</sst>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4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axpy-opm </a:t>
            </a:r>
            <a:r>
              <a:rPr lang="en-US"/>
              <a:t>                </a:t>
            </a:r>
            <a:r>
              <a:rPr lang="en-US" sz="1000"/>
              <a:t>input:100,000,000</a:t>
            </a:r>
          </a:p>
        </c:rich>
      </c:tx>
      <c:layout>
        <c:manualLayout>
          <c:xMode val="edge"/>
          <c:yMode val="edge"/>
          <c:x val="0.384951224846894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'axpy-omp-cilk'!$A$2</c:f>
              <c:strCache>
                <c:ptCount val="1"/>
                <c:pt idx="0">
                  <c:v>axpy_base: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'axpy-omp-cilk'!$B$1:$H$1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'axpy-omp-cilk'!$B$2:$H$2</c:f>
              <c:numCache>
                <c:formatCode>General</c:formatCode>
                <c:ptCount val="7"/>
                <c:pt idx="0">
                  <c:v>238.00015400000001</c:v>
                </c:pt>
                <c:pt idx="1">
                  <c:v>240.00001</c:v>
                </c:pt>
                <c:pt idx="2">
                  <c:v>240.00001</c:v>
                </c:pt>
                <c:pt idx="3">
                  <c:v>262.00008400000002</c:v>
                </c:pt>
                <c:pt idx="4">
                  <c:v>241.999865</c:v>
                </c:pt>
                <c:pt idx="5">
                  <c:v>240.00001</c:v>
                </c:pt>
                <c:pt idx="6">
                  <c:v>240.00001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'axpy-omp-cilk'!$A$3</c:f>
              <c:strCache>
                <c:ptCount val="1"/>
                <c:pt idx="0">
                  <c:v>axpy_omp_parallel: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'axpy-omp-cilk'!$B$1:$H$1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'axpy-omp-cilk'!$B$3:$H$3</c:f>
              <c:numCache>
                <c:formatCode>General</c:formatCode>
                <c:ptCount val="7"/>
                <c:pt idx="0">
                  <c:v>261.99998900000003</c:v>
                </c:pt>
                <c:pt idx="1">
                  <c:v>131.29999599999999</c:v>
                </c:pt>
                <c:pt idx="2">
                  <c:v>73.500012999999996</c:v>
                </c:pt>
                <c:pt idx="3">
                  <c:v>40.400004000000003</c:v>
                </c:pt>
                <c:pt idx="4">
                  <c:v>29.200005999999998</c:v>
                </c:pt>
                <c:pt idx="5">
                  <c:v>21.500015000000001</c:v>
                </c:pt>
                <c:pt idx="6">
                  <c:v>23.600006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'axpy-omp-cilk'!$A$4</c:f>
              <c:strCache>
                <c:ptCount val="1"/>
                <c:pt idx="0">
                  <c:v>axpy_omp_parallel_for: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'axpy-omp-cilk'!$B$1:$H$1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'axpy-omp-cilk'!$B$4:$H$4</c:f>
              <c:numCache>
                <c:formatCode>General</c:formatCode>
                <c:ptCount val="7"/>
                <c:pt idx="0">
                  <c:v>285.800004</c:v>
                </c:pt>
                <c:pt idx="1">
                  <c:v>142.49999500000001</c:v>
                </c:pt>
                <c:pt idx="2">
                  <c:v>77.600002000000003</c:v>
                </c:pt>
                <c:pt idx="3">
                  <c:v>42.399979000000002</c:v>
                </c:pt>
                <c:pt idx="4">
                  <c:v>24.900006999999999</c:v>
                </c:pt>
                <c:pt idx="5">
                  <c:v>21.499991000000001</c:v>
                </c:pt>
                <c:pt idx="6">
                  <c:v>23.599982000000001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'axpy-omp-cilk'!$A$5</c:f>
              <c:strCache>
                <c:ptCount val="1"/>
                <c:pt idx="0">
                  <c:v>axpy_omp_taskloop: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'axpy-omp-cilk'!$B$1:$H$1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'axpy-omp-cilk'!$B$5:$H$5</c:f>
              <c:numCache>
                <c:formatCode>General</c:formatCode>
                <c:ptCount val="7"/>
                <c:pt idx="0">
                  <c:v>361.500001</c:v>
                </c:pt>
                <c:pt idx="1">
                  <c:v>180.80000899999999</c:v>
                </c:pt>
                <c:pt idx="2">
                  <c:v>93.400002000000001</c:v>
                </c:pt>
                <c:pt idx="3">
                  <c:v>52.700018999999998</c:v>
                </c:pt>
                <c:pt idx="4">
                  <c:v>30.399989999999999</c:v>
                </c:pt>
                <c:pt idx="5" formatCode="0.00E+00">
                  <c:v>24.600004999999999</c:v>
                </c:pt>
                <c:pt idx="6">
                  <c:v>24.400020000000001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'axpy-omp-cilk'!$A$6</c:f>
              <c:strCache>
                <c:ptCount val="1"/>
                <c:pt idx="0">
                  <c:v>axpy_omp_task: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'axpy-omp-cilk'!$B$1:$H$1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'axpy-omp-cilk'!$B$6:$H$6</c:f>
              <c:numCache>
                <c:formatCode>General</c:formatCode>
                <c:ptCount val="7"/>
                <c:pt idx="0">
                  <c:v>284.100008</c:v>
                </c:pt>
                <c:pt idx="1">
                  <c:v>191.49999600000001</c:v>
                </c:pt>
                <c:pt idx="2">
                  <c:v>169.70000300000001</c:v>
                </c:pt>
                <c:pt idx="3">
                  <c:v>262.5</c:v>
                </c:pt>
                <c:pt idx="4">
                  <c:v>369.40000099999997</c:v>
                </c:pt>
                <c:pt idx="5" formatCode="0.00E+00">
                  <c:v>519.89998800000001</c:v>
                </c:pt>
                <c:pt idx="6">
                  <c:v>552.49998600000004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042832"/>
        <c:axId val="325042272"/>
      </c:lineChart>
      <c:catAx>
        <c:axId val="3250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42272"/>
        <c:crosses val="autoZero"/>
        <c:auto val="1"/>
        <c:lblAlgn val="ctr"/>
        <c:lblOffset val="100"/>
        <c:noMultiLvlLbl val="0"/>
      </c:catAx>
      <c:valAx>
        <c:axId val="3250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Fib!$A$6</c:f>
              <c:strCache>
                <c:ptCount val="1"/>
                <c:pt idx="0">
                  <c:v>Fib-cilk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Fib!$B$5:$H$5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Fib!$B$6:$H$6</c:f>
              <c:numCache>
                <c:formatCode>General</c:formatCode>
                <c:ptCount val="7"/>
                <c:pt idx="0">
                  <c:v>5.0865</c:v>
                </c:pt>
                <c:pt idx="1">
                  <c:v>2.5594999999999999</c:v>
                </c:pt>
                <c:pt idx="2">
                  <c:v>1.2916000000000001</c:v>
                </c:pt>
                <c:pt idx="3">
                  <c:v>0.70250000000000001</c:v>
                </c:pt>
                <c:pt idx="4">
                  <c:v>0.39960000000000001</c:v>
                </c:pt>
                <c:pt idx="5">
                  <c:v>0.224</c:v>
                </c:pt>
                <c:pt idx="6">
                  <c:v>0.19539999999999999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7226032"/>
        <c:axId val="257227712"/>
        <c:axId val="0"/>
      </c:bar3DChart>
      <c:catAx>
        <c:axId val="2572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27712"/>
        <c:crosses val="autoZero"/>
        <c:auto val="1"/>
        <c:lblAlgn val="ctr"/>
        <c:lblOffset val="100"/>
        <c:noMultiLvlLbl val="0"/>
      </c:catAx>
      <c:valAx>
        <c:axId val="2572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2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Fib!$B$2:$H$2</c:f>
              <c:numCache>
                <c:formatCode>General</c:formatCode>
                <c:ptCount val="7"/>
                <c:pt idx="0">
                  <c:v>8.2039000000000009</c:v>
                </c:pt>
                <c:pt idx="1">
                  <c:v>15.5542</c:v>
                </c:pt>
                <c:pt idx="2">
                  <c:v>8.0228999999999999</c:v>
                </c:pt>
                <c:pt idx="3">
                  <c:v>4.7001999999999997</c:v>
                </c:pt>
                <c:pt idx="4">
                  <c:v>2.8201000000000001</c:v>
                </c:pt>
                <c:pt idx="5">
                  <c:v>1.4650000000000001</c:v>
                </c:pt>
                <c:pt idx="6">
                  <c:v>1.2197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Fib!$B$6:$H$6</c:f>
              <c:numCache>
                <c:formatCode>General</c:formatCode>
                <c:ptCount val="7"/>
                <c:pt idx="0">
                  <c:v>5.0865</c:v>
                </c:pt>
                <c:pt idx="1">
                  <c:v>2.5594999999999999</c:v>
                </c:pt>
                <c:pt idx="2">
                  <c:v>1.2916000000000001</c:v>
                </c:pt>
                <c:pt idx="3">
                  <c:v>0.70250000000000001</c:v>
                </c:pt>
                <c:pt idx="4">
                  <c:v>0.39960000000000001</c:v>
                </c:pt>
                <c:pt idx="5">
                  <c:v>0.224</c:v>
                </c:pt>
                <c:pt idx="6">
                  <c:v>0.19539999999999999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877680"/>
        <c:axId val="315878240"/>
      </c:barChart>
      <c:catAx>
        <c:axId val="31587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78240"/>
        <c:crosses val="autoZero"/>
        <c:auto val="1"/>
        <c:lblAlgn val="ctr"/>
        <c:lblOffset val="100"/>
        <c:noMultiLvlLbl val="0"/>
      </c:catAx>
      <c:valAx>
        <c:axId val="3158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     axpy-cilk</a:t>
            </a:r>
            <a:r>
              <a:rPr lang="en-US"/>
              <a:t>                       </a:t>
            </a:r>
            <a:r>
              <a:rPr lang="en-US" sz="1000"/>
              <a:t>input:100,000,000</a:t>
            </a:r>
          </a:p>
        </c:rich>
      </c:tx>
      <c:layout>
        <c:manualLayout>
          <c:xMode val="edge"/>
          <c:yMode val="edge"/>
          <c:x val="0.3334234470691163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59191780588008E-2"/>
          <c:y val="0.16416374269005848"/>
          <c:w val="0.89009872769169673"/>
          <c:h val="0.6109315282958051"/>
        </c:manualLayout>
      </c:layout>
      <c:lineChart>
        <c:grouping val="standard"/>
        <c:varyColors val="0"/>
        <c:ser>
          <c:idx val="0"/>
          <c:order val="0"/>
          <c:tx>
            <c:strRef>
              <c:f>'axpy-omp-cilk'!$A$9</c:f>
              <c:strCache>
                <c:ptCount val="1"/>
                <c:pt idx="0">
                  <c:v>axpy_base: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'axpy-omp-cilk'!$B$8:$H$8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'axpy-omp-cilk'!$B$9:$H$9</c:f>
              <c:numCache>
                <c:formatCode>General</c:formatCode>
                <c:ptCount val="7"/>
                <c:pt idx="0">
                  <c:v>71.000099000000006</c:v>
                </c:pt>
                <c:pt idx="1">
                  <c:v>72.000027000000003</c:v>
                </c:pt>
                <c:pt idx="2">
                  <c:v>69.000005999999999</c:v>
                </c:pt>
                <c:pt idx="3">
                  <c:v>70.000172000000006</c:v>
                </c:pt>
                <c:pt idx="4">
                  <c:v>71.000099000000006</c:v>
                </c:pt>
                <c:pt idx="5">
                  <c:v>71.000099000000006</c:v>
                </c:pt>
                <c:pt idx="6" formatCode="0.00E+00">
                  <c:v>71.000099000000006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'axpy-omp-cilk'!$A$10</c:f>
              <c:strCache>
                <c:ptCount val="1"/>
                <c:pt idx="0">
                  <c:v>axpy_cilkplus: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'axpy-omp-cilk'!$B$8:$H$8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'axpy-omp-cilk'!$B$10:$H$10</c:f>
              <c:numCache>
                <c:formatCode>General</c:formatCode>
                <c:ptCount val="7"/>
                <c:pt idx="0">
                  <c:v>179.49998400000001</c:v>
                </c:pt>
                <c:pt idx="1">
                  <c:v>92.199993000000006</c:v>
                </c:pt>
                <c:pt idx="2">
                  <c:v>50.399994999999997</c:v>
                </c:pt>
                <c:pt idx="3">
                  <c:v>33.699989000000002</c:v>
                </c:pt>
                <c:pt idx="4">
                  <c:v>26.699995999999999</c:v>
                </c:pt>
                <c:pt idx="5">
                  <c:v>25.099993000000001</c:v>
                </c:pt>
                <c:pt idx="6" formatCode="0.00E+00">
                  <c:v>25.900006000000001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'axpy-omp-cilk'!$A$11</c:f>
              <c:strCache>
                <c:ptCount val="1"/>
                <c:pt idx="0">
                  <c:v>axpy_cilkplus_for: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'axpy-omp-cilk'!$B$8:$H$8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'axpy-omp-cilk'!$B$11:$H$11</c:f>
              <c:numCache>
                <c:formatCode>General</c:formatCode>
                <c:ptCount val="7"/>
                <c:pt idx="0">
                  <c:v>71.200012999999998</c:v>
                </c:pt>
                <c:pt idx="1">
                  <c:v>43.700004</c:v>
                </c:pt>
                <c:pt idx="2">
                  <c:v>36.199998999999998</c:v>
                </c:pt>
                <c:pt idx="3">
                  <c:v>32.100009999999997</c:v>
                </c:pt>
                <c:pt idx="4">
                  <c:v>35.200000000000003</c:v>
                </c:pt>
                <c:pt idx="5">
                  <c:v>27.200006999999999</c:v>
                </c:pt>
                <c:pt idx="6" formatCode="0.00E+00">
                  <c:v>30.399989999999999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'axpy-omp-cilk'!$A$12</c:f>
              <c:strCache>
                <c:ptCount val="1"/>
                <c:pt idx="0">
                  <c:v>axpy_cilk_for: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'axpy-omp-cilk'!$B$8:$H$8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'axpy-omp-cilk'!$B$12:$H$12</c:f>
              <c:numCache>
                <c:formatCode>General</c:formatCode>
                <c:ptCount val="7"/>
                <c:pt idx="0">
                  <c:v>75.099992999999998</c:v>
                </c:pt>
                <c:pt idx="1">
                  <c:v>40.399980999999997</c:v>
                </c:pt>
                <c:pt idx="2">
                  <c:v>26.600003000000001</c:v>
                </c:pt>
                <c:pt idx="3">
                  <c:v>24.000001000000001</c:v>
                </c:pt>
                <c:pt idx="4">
                  <c:v>23.500012999999999</c:v>
                </c:pt>
                <c:pt idx="5">
                  <c:v>23.199987</c:v>
                </c:pt>
                <c:pt idx="6" formatCode="0.00E+00">
                  <c:v>23.300004000000001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037792"/>
        <c:axId val="325037232"/>
      </c:lineChart>
      <c:catAx>
        <c:axId val="3250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7232"/>
        <c:crosses val="autoZero"/>
        <c:auto val="1"/>
        <c:lblAlgn val="ctr"/>
        <c:lblOffset val="100"/>
        <c:noMultiLvlLbl val="0"/>
      </c:catAx>
      <c:valAx>
        <c:axId val="3250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axpy-cilk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'axpy-omp-cilk'!$A$2</c:f>
              <c:strCache>
                <c:ptCount val="1"/>
                <c:pt idx="0">
                  <c:v>axpy_base: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'axpy-omp-cilk'!$B$2:$H$2</c:f>
              <c:numCache>
                <c:formatCode>General</c:formatCode>
                <c:ptCount val="7"/>
                <c:pt idx="0">
                  <c:v>238.00015400000001</c:v>
                </c:pt>
                <c:pt idx="1">
                  <c:v>240.00001</c:v>
                </c:pt>
                <c:pt idx="2">
                  <c:v>240.00001</c:v>
                </c:pt>
                <c:pt idx="3">
                  <c:v>262.00008400000002</c:v>
                </c:pt>
                <c:pt idx="4">
                  <c:v>241.999865</c:v>
                </c:pt>
                <c:pt idx="5">
                  <c:v>240.00001</c:v>
                </c:pt>
                <c:pt idx="6">
                  <c:v>240.00001</c:v>
                </c:pt>
              </c:numCache>
            </c:numRef>
          </c:val>
        </c:ser>
        <c:ser>
          <c:idx val="1"/>
          <c:order val="1"/>
          <c:tx>
            <c:strRef>
              <c:f>'axpy-omp-cilk'!$A$3</c:f>
              <c:strCache>
                <c:ptCount val="1"/>
                <c:pt idx="0">
                  <c:v>axpy_omp_parallel: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'axpy-omp-cilk'!$B$3:$H$3</c:f>
              <c:numCache>
                <c:formatCode>General</c:formatCode>
                <c:ptCount val="7"/>
                <c:pt idx="0">
                  <c:v>261.99998900000003</c:v>
                </c:pt>
                <c:pt idx="1">
                  <c:v>131.29999599999999</c:v>
                </c:pt>
                <c:pt idx="2">
                  <c:v>73.500012999999996</c:v>
                </c:pt>
                <c:pt idx="3">
                  <c:v>40.400004000000003</c:v>
                </c:pt>
                <c:pt idx="4">
                  <c:v>29.200005999999998</c:v>
                </c:pt>
                <c:pt idx="5">
                  <c:v>21.500015000000001</c:v>
                </c:pt>
                <c:pt idx="6">
                  <c:v>23.600006</c:v>
                </c:pt>
              </c:numCache>
            </c:numRef>
          </c:val>
        </c:ser>
        <c:ser>
          <c:idx val="2"/>
          <c:order val="2"/>
          <c:tx>
            <c:strRef>
              <c:f>'axpy-omp-cilk'!$A$4</c:f>
              <c:strCache>
                <c:ptCount val="1"/>
                <c:pt idx="0">
                  <c:v>axpy_omp_parallel_for: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'axpy-omp-cilk'!$B$4:$H$4</c:f>
              <c:numCache>
                <c:formatCode>General</c:formatCode>
                <c:ptCount val="7"/>
                <c:pt idx="0">
                  <c:v>285.800004</c:v>
                </c:pt>
                <c:pt idx="1">
                  <c:v>142.49999500000001</c:v>
                </c:pt>
                <c:pt idx="2">
                  <c:v>77.600002000000003</c:v>
                </c:pt>
                <c:pt idx="3">
                  <c:v>42.399979000000002</c:v>
                </c:pt>
                <c:pt idx="4">
                  <c:v>24.900006999999999</c:v>
                </c:pt>
                <c:pt idx="5">
                  <c:v>21.499991000000001</c:v>
                </c:pt>
                <c:pt idx="6">
                  <c:v>23.599982000000001</c:v>
                </c:pt>
              </c:numCache>
            </c:numRef>
          </c:val>
        </c:ser>
        <c:ser>
          <c:idx val="3"/>
          <c:order val="3"/>
          <c:tx>
            <c:strRef>
              <c:f>'axpy-omp-cilk'!$A$5</c:f>
              <c:strCache>
                <c:ptCount val="1"/>
                <c:pt idx="0">
                  <c:v>axpy_omp_taskloop: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'axpy-omp-cilk'!$B$5:$H$5</c:f>
              <c:numCache>
                <c:formatCode>General</c:formatCode>
                <c:ptCount val="7"/>
                <c:pt idx="0">
                  <c:v>361.500001</c:v>
                </c:pt>
                <c:pt idx="1">
                  <c:v>180.80000899999999</c:v>
                </c:pt>
                <c:pt idx="2">
                  <c:v>93.400002000000001</c:v>
                </c:pt>
                <c:pt idx="3">
                  <c:v>52.700018999999998</c:v>
                </c:pt>
                <c:pt idx="4">
                  <c:v>30.399989999999999</c:v>
                </c:pt>
                <c:pt idx="5" formatCode="0.00E+00">
                  <c:v>24.600004999999999</c:v>
                </c:pt>
                <c:pt idx="6">
                  <c:v>24.400020000000001</c:v>
                </c:pt>
              </c:numCache>
            </c:numRef>
          </c:val>
        </c:ser>
        <c:ser>
          <c:idx val="4"/>
          <c:order val="4"/>
          <c:tx>
            <c:strRef>
              <c:f>'axpy-omp-cilk'!$A$6</c:f>
              <c:strCache>
                <c:ptCount val="1"/>
                <c:pt idx="0">
                  <c:v>axpy_omp_task: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'axpy-omp-cilk'!$B$6:$H$6</c:f>
              <c:numCache>
                <c:formatCode>General</c:formatCode>
                <c:ptCount val="7"/>
                <c:pt idx="0">
                  <c:v>284.100008</c:v>
                </c:pt>
                <c:pt idx="1">
                  <c:v>191.49999600000001</c:v>
                </c:pt>
                <c:pt idx="2">
                  <c:v>169.70000300000001</c:v>
                </c:pt>
                <c:pt idx="3">
                  <c:v>262.5</c:v>
                </c:pt>
                <c:pt idx="4">
                  <c:v>369.40000099999997</c:v>
                </c:pt>
                <c:pt idx="5" formatCode="0.00E+00">
                  <c:v>519.89998800000001</c:v>
                </c:pt>
                <c:pt idx="6">
                  <c:v>552.49998600000004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032192"/>
        <c:axId val="325031632"/>
      </c:barChart>
      <c:catAx>
        <c:axId val="32503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1632"/>
        <c:crosses val="autoZero"/>
        <c:auto val="1"/>
        <c:lblAlgn val="ctr"/>
        <c:lblOffset val="100"/>
        <c:noMultiLvlLbl val="0"/>
      </c:catAx>
      <c:valAx>
        <c:axId val="3250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axpy-opm</a:t>
            </a:r>
          </a:p>
        </c:rich>
      </c:tx>
      <c:layout>
        <c:manualLayout>
          <c:xMode val="edge"/>
          <c:yMode val="edge"/>
          <c:x val="0.39838188976377953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'axpy-omp-cilk'!$A$9</c:f>
              <c:strCache>
                <c:ptCount val="1"/>
                <c:pt idx="0">
                  <c:v>axpy_base: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'axpy-omp-cilk'!$B$8:$H$8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'axpy-omp-cilk'!$B$9:$H$9</c:f>
              <c:numCache>
                <c:formatCode>General</c:formatCode>
                <c:ptCount val="7"/>
                <c:pt idx="0">
                  <c:v>71.000099000000006</c:v>
                </c:pt>
                <c:pt idx="1">
                  <c:v>72.000027000000003</c:v>
                </c:pt>
                <c:pt idx="2">
                  <c:v>69.000005999999999</c:v>
                </c:pt>
                <c:pt idx="3">
                  <c:v>70.000172000000006</c:v>
                </c:pt>
                <c:pt idx="4">
                  <c:v>71.000099000000006</c:v>
                </c:pt>
                <c:pt idx="5">
                  <c:v>71.000099000000006</c:v>
                </c:pt>
                <c:pt idx="6" formatCode="0.00E+00">
                  <c:v>71.000099000000006</c:v>
                </c:pt>
              </c:numCache>
            </c:numRef>
          </c:val>
        </c:ser>
        <c:ser>
          <c:idx val="1"/>
          <c:order val="1"/>
          <c:tx>
            <c:strRef>
              <c:f>'axpy-omp-cilk'!$A$10</c:f>
              <c:strCache>
                <c:ptCount val="1"/>
                <c:pt idx="0">
                  <c:v>axpy_cilkplus: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'axpy-omp-cilk'!$B$8:$H$8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'axpy-omp-cilk'!$B$10:$H$10</c:f>
              <c:numCache>
                <c:formatCode>General</c:formatCode>
                <c:ptCount val="7"/>
                <c:pt idx="0">
                  <c:v>179.49998400000001</c:v>
                </c:pt>
                <c:pt idx="1">
                  <c:v>92.199993000000006</c:v>
                </c:pt>
                <c:pt idx="2">
                  <c:v>50.399994999999997</c:v>
                </c:pt>
                <c:pt idx="3">
                  <c:v>33.699989000000002</c:v>
                </c:pt>
                <c:pt idx="4">
                  <c:v>26.699995999999999</c:v>
                </c:pt>
                <c:pt idx="5">
                  <c:v>25.099993000000001</c:v>
                </c:pt>
                <c:pt idx="6" formatCode="0.00E+00">
                  <c:v>25.900006000000001</c:v>
                </c:pt>
              </c:numCache>
            </c:numRef>
          </c:val>
        </c:ser>
        <c:ser>
          <c:idx val="2"/>
          <c:order val="2"/>
          <c:tx>
            <c:strRef>
              <c:f>'axpy-omp-cilk'!$A$11</c:f>
              <c:strCache>
                <c:ptCount val="1"/>
                <c:pt idx="0">
                  <c:v>axpy_cilkplus_for: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'axpy-omp-cilk'!$B$8:$H$8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'axpy-omp-cilk'!$B$11:$H$11</c:f>
              <c:numCache>
                <c:formatCode>General</c:formatCode>
                <c:ptCount val="7"/>
                <c:pt idx="0">
                  <c:v>71.200012999999998</c:v>
                </c:pt>
                <c:pt idx="1">
                  <c:v>43.700004</c:v>
                </c:pt>
                <c:pt idx="2">
                  <c:v>36.199998999999998</c:v>
                </c:pt>
                <c:pt idx="3">
                  <c:v>32.100009999999997</c:v>
                </c:pt>
                <c:pt idx="4">
                  <c:v>35.200000000000003</c:v>
                </c:pt>
                <c:pt idx="5">
                  <c:v>27.200006999999999</c:v>
                </c:pt>
                <c:pt idx="6" formatCode="0.00E+00">
                  <c:v>30.399989999999999</c:v>
                </c:pt>
              </c:numCache>
            </c:numRef>
          </c:val>
        </c:ser>
        <c:ser>
          <c:idx val="3"/>
          <c:order val="3"/>
          <c:tx>
            <c:strRef>
              <c:f>'axpy-omp-cilk'!$A$12</c:f>
              <c:strCache>
                <c:ptCount val="1"/>
                <c:pt idx="0">
                  <c:v>axpy_cilk_for: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'axpy-omp-cilk'!$B$8:$H$8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'axpy-omp-cilk'!$B$12:$H$12</c:f>
              <c:numCache>
                <c:formatCode>General</c:formatCode>
                <c:ptCount val="7"/>
                <c:pt idx="0">
                  <c:v>75.099992999999998</c:v>
                </c:pt>
                <c:pt idx="1">
                  <c:v>40.399980999999997</c:v>
                </c:pt>
                <c:pt idx="2">
                  <c:v>26.600003000000001</c:v>
                </c:pt>
                <c:pt idx="3">
                  <c:v>24.000001000000001</c:v>
                </c:pt>
                <c:pt idx="4">
                  <c:v>23.500012999999999</c:v>
                </c:pt>
                <c:pt idx="5">
                  <c:v>23.199987</c:v>
                </c:pt>
                <c:pt idx="6" formatCode="0.00E+00">
                  <c:v>23.300004000000001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042304"/>
        <c:axId val="408041744"/>
      </c:barChart>
      <c:catAx>
        <c:axId val="4080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41744"/>
        <c:crosses val="autoZero"/>
        <c:auto val="1"/>
        <c:lblAlgn val="ctr"/>
        <c:lblOffset val="100"/>
        <c:noMultiLvlLbl val="0"/>
      </c:catAx>
      <c:valAx>
        <c:axId val="4080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'axpy-omp-cilk'!$A$6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'axpy-omp-cilk'!$B$2:$H$2</c:f>
              <c:numCache>
                <c:formatCode>General</c:formatCode>
                <c:ptCount val="7"/>
                <c:pt idx="0">
                  <c:v>238.00015400000001</c:v>
                </c:pt>
                <c:pt idx="1">
                  <c:v>240.00001</c:v>
                </c:pt>
                <c:pt idx="2">
                  <c:v>240.00001</c:v>
                </c:pt>
                <c:pt idx="3">
                  <c:v>262.00008400000002</c:v>
                </c:pt>
                <c:pt idx="4">
                  <c:v>241.999865</c:v>
                </c:pt>
                <c:pt idx="5">
                  <c:v>240.00001</c:v>
                </c:pt>
                <c:pt idx="6">
                  <c:v>240.00001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'axpy-omp-cilk'!$B$3:$H$3</c:f>
              <c:numCache>
                <c:formatCode>General</c:formatCode>
                <c:ptCount val="7"/>
                <c:pt idx="0">
                  <c:v>261.99998900000003</c:v>
                </c:pt>
                <c:pt idx="1">
                  <c:v>131.29999599999999</c:v>
                </c:pt>
                <c:pt idx="2">
                  <c:v>73.500012999999996</c:v>
                </c:pt>
                <c:pt idx="3">
                  <c:v>40.400004000000003</c:v>
                </c:pt>
                <c:pt idx="4">
                  <c:v>29.200005999999998</c:v>
                </c:pt>
                <c:pt idx="5">
                  <c:v>21.500015000000001</c:v>
                </c:pt>
                <c:pt idx="6">
                  <c:v>23.600006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'axpy-omp-cilk'!$B$4:$H$4</c:f>
              <c:numCache>
                <c:formatCode>General</c:formatCode>
                <c:ptCount val="7"/>
                <c:pt idx="0">
                  <c:v>285.800004</c:v>
                </c:pt>
                <c:pt idx="1">
                  <c:v>142.49999500000001</c:v>
                </c:pt>
                <c:pt idx="2">
                  <c:v>77.600002000000003</c:v>
                </c:pt>
                <c:pt idx="3">
                  <c:v>42.399979000000002</c:v>
                </c:pt>
                <c:pt idx="4">
                  <c:v>24.900006999999999</c:v>
                </c:pt>
                <c:pt idx="5">
                  <c:v>21.499991000000001</c:v>
                </c:pt>
                <c:pt idx="6">
                  <c:v>23.599982000000001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'axpy-omp-cilk'!$B$5:$H$5</c:f>
              <c:numCache>
                <c:formatCode>General</c:formatCode>
                <c:ptCount val="7"/>
                <c:pt idx="0">
                  <c:v>361.500001</c:v>
                </c:pt>
                <c:pt idx="1">
                  <c:v>180.80000899999999</c:v>
                </c:pt>
                <c:pt idx="2">
                  <c:v>93.400002000000001</c:v>
                </c:pt>
                <c:pt idx="3">
                  <c:v>52.700018999999998</c:v>
                </c:pt>
                <c:pt idx="4">
                  <c:v>30.399989999999999</c:v>
                </c:pt>
                <c:pt idx="5" formatCode="0.00E+00">
                  <c:v>24.600004999999999</c:v>
                </c:pt>
                <c:pt idx="6">
                  <c:v>24.400020000000001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'axpy-omp-cilk'!$B$6:$H$6</c:f>
              <c:numCache>
                <c:formatCode>General</c:formatCode>
                <c:ptCount val="7"/>
                <c:pt idx="0">
                  <c:v>284.100008</c:v>
                </c:pt>
                <c:pt idx="1">
                  <c:v>191.49999600000001</c:v>
                </c:pt>
                <c:pt idx="2">
                  <c:v>169.70000300000001</c:v>
                </c:pt>
                <c:pt idx="3">
                  <c:v>262.5</c:v>
                </c:pt>
                <c:pt idx="4">
                  <c:v>369.40000099999997</c:v>
                </c:pt>
                <c:pt idx="5" formatCode="0.00E+00">
                  <c:v>519.89998800000001</c:v>
                </c:pt>
                <c:pt idx="6">
                  <c:v>552.49998600000004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'axpy-omp-cilk'!$B$7:$H$7</c:f>
              <c:numCache>
                <c:formatCode>General</c:formatCode>
                <c:ptCount val="7"/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'axpy-omp-cilk'!$B$8:$H$8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'axpy-omp-cilk'!$B$9:$H$9</c:f>
              <c:numCache>
                <c:formatCode>General</c:formatCode>
                <c:ptCount val="7"/>
                <c:pt idx="0">
                  <c:v>71.000099000000006</c:v>
                </c:pt>
                <c:pt idx="1">
                  <c:v>72.000027000000003</c:v>
                </c:pt>
                <c:pt idx="2">
                  <c:v>69.000005999999999</c:v>
                </c:pt>
                <c:pt idx="3">
                  <c:v>70.000172000000006</c:v>
                </c:pt>
                <c:pt idx="4">
                  <c:v>71.000099000000006</c:v>
                </c:pt>
                <c:pt idx="5">
                  <c:v>71.000099000000006</c:v>
                </c:pt>
                <c:pt idx="6" formatCode="0.00E+00">
                  <c:v>71.000099000000006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'axpy-omp-cilk'!$B$10:$H$10</c:f>
              <c:numCache>
                <c:formatCode>General</c:formatCode>
                <c:ptCount val="7"/>
                <c:pt idx="0">
                  <c:v>179.49998400000001</c:v>
                </c:pt>
                <c:pt idx="1">
                  <c:v>92.199993000000006</c:v>
                </c:pt>
                <c:pt idx="2">
                  <c:v>50.399994999999997</c:v>
                </c:pt>
                <c:pt idx="3">
                  <c:v>33.699989000000002</c:v>
                </c:pt>
                <c:pt idx="4">
                  <c:v>26.699995999999999</c:v>
                </c:pt>
                <c:pt idx="5">
                  <c:v>25.099993000000001</c:v>
                </c:pt>
                <c:pt idx="6" formatCode="0.00E+00">
                  <c:v>25.900006000000001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'axpy-omp-cilk'!$B$11:$H$11</c:f>
              <c:numCache>
                <c:formatCode>General</c:formatCode>
                <c:ptCount val="7"/>
                <c:pt idx="0">
                  <c:v>71.200012999999998</c:v>
                </c:pt>
                <c:pt idx="1">
                  <c:v>43.700004</c:v>
                </c:pt>
                <c:pt idx="2">
                  <c:v>36.199998999999998</c:v>
                </c:pt>
                <c:pt idx="3">
                  <c:v>32.100009999999997</c:v>
                </c:pt>
                <c:pt idx="4">
                  <c:v>35.200000000000003</c:v>
                </c:pt>
                <c:pt idx="5">
                  <c:v>27.200006999999999</c:v>
                </c:pt>
                <c:pt idx="6" formatCode="0.00E+00">
                  <c:v>30.399989999999999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'axpy-omp-cilk'!$B$12:$H$12</c:f>
              <c:numCache>
                <c:formatCode>General</c:formatCode>
                <c:ptCount val="7"/>
                <c:pt idx="0">
                  <c:v>75.099992999999998</c:v>
                </c:pt>
                <c:pt idx="1">
                  <c:v>40.399980999999997</c:v>
                </c:pt>
                <c:pt idx="2">
                  <c:v>26.600003000000001</c:v>
                </c:pt>
                <c:pt idx="3">
                  <c:v>24.000001000000001</c:v>
                </c:pt>
                <c:pt idx="4">
                  <c:v>23.500012999999999</c:v>
                </c:pt>
                <c:pt idx="5">
                  <c:v>23.199987</c:v>
                </c:pt>
                <c:pt idx="6" formatCode="0.00E+00">
                  <c:v>23.300004000000001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052384"/>
        <c:axId val="408052944"/>
      </c:barChart>
      <c:catAx>
        <c:axId val="40805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52944"/>
        <c:crosses val="autoZero"/>
        <c:auto val="1"/>
        <c:lblAlgn val="ctr"/>
        <c:lblOffset val="100"/>
        <c:noMultiLvlLbl val="0"/>
      </c:catAx>
      <c:valAx>
        <c:axId val="4080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of axpy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'axpy-speedup-efficiency'!$A$2</c:f>
              <c:strCache>
                <c:ptCount val="1"/>
                <c:pt idx="0">
                  <c:v>axpy_base-omp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'axpy-speedup-efficiency'!$B$1:$H$1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'axpy-speedup-efficiency'!$B$2:$H$2</c:f>
              <c:numCache>
                <c:formatCode>General</c:formatCode>
                <c:ptCount val="7"/>
                <c:pt idx="0">
                  <c:v>238.00015400000001</c:v>
                </c:pt>
                <c:pt idx="1">
                  <c:v>240.00001</c:v>
                </c:pt>
                <c:pt idx="2">
                  <c:v>240.00001</c:v>
                </c:pt>
                <c:pt idx="3">
                  <c:v>262.00008400000002</c:v>
                </c:pt>
                <c:pt idx="4">
                  <c:v>241.999865</c:v>
                </c:pt>
                <c:pt idx="5">
                  <c:v>240.00001</c:v>
                </c:pt>
                <c:pt idx="6">
                  <c:v>240.00001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'axpy-speedup-efficiency'!$A$3</c:f>
              <c:strCache>
                <c:ptCount val="1"/>
                <c:pt idx="0">
                  <c:v>axpy_omp_parallel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'axpy-speedup-efficiency'!$B$1:$H$1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'axpy-speedup-efficiency'!$B$3:$H$3</c:f>
              <c:numCache>
                <c:formatCode>General</c:formatCode>
                <c:ptCount val="7"/>
                <c:pt idx="0">
                  <c:v>261.99998900000003</c:v>
                </c:pt>
                <c:pt idx="1">
                  <c:v>131.29999599999999</c:v>
                </c:pt>
                <c:pt idx="2">
                  <c:v>73.500012999999996</c:v>
                </c:pt>
                <c:pt idx="3">
                  <c:v>40.400004000000003</c:v>
                </c:pt>
                <c:pt idx="4">
                  <c:v>29.200005999999998</c:v>
                </c:pt>
                <c:pt idx="5">
                  <c:v>21.500015000000001</c:v>
                </c:pt>
                <c:pt idx="6">
                  <c:v>23.600006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'axpy-speedup-efficiency'!$A$4</c:f>
              <c:strCache>
                <c:ptCount val="1"/>
                <c:pt idx="0">
                  <c:v>axpy_omp_parallel_for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'axpy-speedup-efficiency'!$B$1:$H$1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'axpy-speedup-efficiency'!$B$4:$H$4</c:f>
              <c:numCache>
                <c:formatCode>General</c:formatCode>
                <c:ptCount val="7"/>
                <c:pt idx="0">
                  <c:v>285.800004</c:v>
                </c:pt>
                <c:pt idx="1">
                  <c:v>142.49999500000001</c:v>
                </c:pt>
                <c:pt idx="2">
                  <c:v>77.600002000000003</c:v>
                </c:pt>
                <c:pt idx="3">
                  <c:v>42.399979000000002</c:v>
                </c:pt>
                <c:pt idx="4">
                  <c:v>24.900006999999999</c:v>
                </c:pt>
                <c:pt idx="5">
                  <c:v>21.499991000000001</c:v>
                </c:pt>
                <c:pt idx="6">
                  <c:v>23.599982000000001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'axpy-speedup-efficiency'!$A$5</c:f>
              <c:strCache>
                <c:ptCount val="1"/>
                <c:pt idx="0">
                  <c:v>axpy_omp_taskloop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'axpy-speedup-efficiency'!$B$1:$H$1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'axpy-speedup-efficiency'!$B$5:$H$5</c:f>
              <c:numCache>
                <c:formatCode>General</c:formatCode>
                <c:ptCount val="7"/>
                <c:pt idx="0">
                  <c:v>361.500001</c:v>
                </c:pt>
                <c:pt idx="1">
                  <c:v>180.80000899999999</c:v>
                </c:pt>
                <c:pt idx="2">
                  <c:v>93.400002000000001</c:v>
                </c:pt>
                <c:pt idx="3">
                  <c:v>52.700018999999998</c:v>
                </c:pt>
                <c:pt idx="4">
                  <c:v>30.399989999999999</c:v>
                </c:pt>
                <c:pt idx="5" formatCode="0.00E+00">
                  <c:v>24.600004999999999</c:v>
                </c:pt>
                <c:pt idx="6">
                  <c:v>24.400020000000001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'axpy-speedup-efficiency'!$A$6</c:f>
              <c:strCache>
                <c:ptCount val="1"/>
                <c:pt idx="0">
                  <c:v>axpy_omp_task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'axpy-speedup-efficiency'!$B$1:$H$1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'axpy-speedup-efficiency'!$B$6:$H$6</c:f>
              <c:numCache>
                <c:formatCode>General</c:formatCode>
                <c:ptCount val="7"/>
                <c:pt idx="0">
                  <c:v>284.100008</c:v>
                </c:pt>
                <c:pt idx="1">
                  <c:v>191.49999600000001</c:v>
                </c:pt>
                <c:pt idx="2">
                  <c:v>169.70000300000001</c:v>
                </c:pt>
                <c:pt idx="3">
                  <c:v>262.5</c:v>
                </c:pt>
                <c:pt idx="4">
                  <c:v>369.40000099999997</c:v>
                </c:pt>
                <c:pt idx="5" formatCode="0.00E+00">
                  <c:v>519.89998800000001</c:v>
                </c:pt>
                <c:pt idx="6">
                  <c:v>552.49998600000004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'axpy-speedup-efficiency'!$A$7</c:f>
              <c:strCache>
                <c:ptCount val="1"/>
                <c:pt idx="0">
                  <c:v>axpy_base-cilk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'axpy-speedup-efficiency'!$B$1:$H$1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'axpy-speedup-efficiency'!$B$7:$H$7</c:f>
              <c:numCache>
                <c:formatCode>General</c:formatCode>
                <c:ptCount val="7"/>
                <c:pt idx="0">
                  <c:v>71.000099000000006</c:v>
                </c:pt>
                <c:pt idx="1">
                  <c:v>72.000027000000003</c:v>
                </c:pt>
                <c:pt idx="2">
                  <c:v>69.000005999999999</c:v>
                </c:pt>
                <c:pt idx="3">
                  <c:v>70.000172000000006</c:v>
                </c:pt>
                <c:pt idx="4">
                  <c:v>71.000099000000006</c:v>
                </c:pt>
                <c:pt idx="5">
                  <c:v>71.000099000000006</c:v>
                </c:pt>
                <c:pt idx="6" formatCode="0.00E+00">
                  <c:v>71.000099000000006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'axpy-speedup-efficiency'!$A$8</c:f>
              <c:strCache>
                <c:ptCount val="1"/>
                <c:pt idx="0">
                  <c:v>axpy_cilkplus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'axpy-speedup-efficiency'!$B$1:$H$1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'axpy-speedup-efficiency'!$B$8:$H$8</c:f>
              <c:numCache>
                <c:formatCode>General</c:formatCode>
                <c:ptCount val="7"/>
                <c:pt idx="0">
                  <c:v>179.49998400000001</c:v>
                </c:pt>
                <c:pt idx="1">
                  <c:v>92.199993000000006</c:v>
                </c:pt>
                <c:pt idx="2">
                  <c:v>50.399994999999997</c:v>
                </c:pt>
                <c:pt idx="3">
                  <c:v>33.699989000000002</c:v>
                </c:pt>
                <c:pt idx="4">
                  <c:v>26.699995999999999</c:v>
                </c:pt>
                <c:pt idx="5">
                  <c:v>25.099993000000001</c:v>
                </c:pt>
                <c:pt idx="6" formatCode="0.00E+00">
                  <c:v>25.900006000000001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'axpy-speedup-efficiency'!$A$9</c:f>
              <c:strCache>
                <c:ptCount val="1"/>
                <c:pt idx="0">
                  <c:v>axpy_cilkplus_for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'axpy-speedup-efficiency'!$B$1:$H$1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'axpy-speedup-efficiency'!$B$9:$H$9</c:f>
              <c:numCache>
                <c:formatCode>General</c:formatCode>
                <c:ptCount val="7"/>
                <c:pt idx="0">
                  <c:v>71.200012999999998</c:v>
                </c:pt>
                <c:pt idx="1">
                  <c:v>43.700004</c:v>
                </c:pt>
                <c:pt idx="2">
                  <c:v>36.199998999999998</c:v>
                </c:pt>
                <c:pt idx="3">
                  <c:v>32.100009999999997</c:v>
                </c:pt>
                <c:pt idx="4">
                  <c:v>35.200000000000003</c:v>
                </c:pt>
                <c:pt idx="5">
                  <c:v>27.200006999999999</c:v>
                </c:pt>
                <c:pt idx="6" formatCode="0.00E+00">
                  <c:v>30.399989999999999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'axpy-speedup-efficiency'!$A$10</c:f>
              <c:strCache>
                <c:ptCount val="1"/>
                <c:pt idx="0">
                  <c:v>axpy_cilk_for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'axpy-speedup-efficiency'!$B$1:$H$1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'axpy-speedup-efficiency'!$B$10:$H$10</c:f>
              <c:numCache>
                <c:formatCode>General</c:formatCode>
                <c:ptCount val="7"/>
                <c:pt idx="0">
                  <c:v>75.099992999999998</c:v>
                </c:pt>
                <c:pt idx="1">
                  <c:v>40.399980999999997</c:v>
                </c:pt>
                <c:pt idx="2">
                  <c:v>26.600003000000001</c:v>
                </c:pt>
                <c:pt idx="3">
                  <c:v>24.000001000000001</c:v>
                </c:pt>
                <c:pt idx="4">
                  <c:v>23.500012999999999</c:v>
                </c:pt>
                <c:pt idx="5">
                  <c:v>23.199987</c:v>
                </c:pt>
                <c:pt idx="6" formatCode="0.00E+00">
                  <c:v>23.300004000000001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781056"/>
        <c:axId val="314779936"/>
      </c:lineChart>
      <c:catAx>
        <c:axId val="31478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79936"/>
        <c:crosses val="autoZero"/>
        <c:auto val="1"/>
        <c:lblAlgn val="ctr"/>
        <c:lblOffset val="100"/>
        <c:noMultiLvlLbl val="0"/>
      </c:catAx>
      <c:valAx>
        <c:axId val="3147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up-axpy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'axpy-speedup-efficiency'!$A$35:$B$35</c:f>
              <c:strCache>
                <c:ptCount val="2"/>
                <c:pt idx="0">
                  <c:v>Speed up-Base-omp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'axpy-speedup-efficiency'!$C$34:$H$34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'axpy-speedup-efficiency'!$C$35:$H$35</c:f>
              <c:numCache>
                <c:formatCode>General</c:formatCode>
                <c:ptCount val="6"/>
                <c:pt idx="0">
                  <c:v>0.99166726701386387</c:v>
                </c:pt>
                <c:pt idx="1">
                  <c:v>0.99166726701386387</c:v>
                </c:pt>
                <c:pt idx="2">
                  <c:v>0.90839724310928083</c:v>
                </c:pt>
                <c:pt idx="3">
                  <c:v>0.98347225937502081</c:v>
                </c:pt>
                <c:pt idx="4">
                  <c:v>0.99166726701386387</c:v>
                </c:pt>
                <c:pt idx="5">
                  <c:v>0.99166726701386387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'axpy-speedup-efficiency'!$A$36:$B$36</c:f>
              <c:strCache>
                <c:ptCount val="2"/>
                <c:pt idx="0">
                  <c:v>Speed up-axpy_omp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'axpy-speedup-efficiency'!$C$34:$H$34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'axpy-speedup-efficiency'!$C$36:$H$36</c:f>
              <c:numCache>
                <c:formatCode>General</c:formatCode>
                <c:ptCount val="6"/>
                <c:pt idx="0">
                  <c:v>1.9954302892743427</c:v>
                </c:pt>
                <c:pt idx="1">
                  <c:v>3.5646250702023692</c:v>
                </c:pt>
                <c:pt idx="2">
                  <c:v>6.4851476004804356</c:v>
                </c:pt>
                <c:pt idx="3">
                  <c:v>8.9726005193286618</c:v>
                </c:pt>
                <c:pt idx="4">
                  <c:v>12.186037498113373</c:v>
                </c:pt>
                <c:pt idx="5">
                  <c:v>11.10169162668857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'axpy-speedup-efficiency'!$A$37:$B$37</c:f>
              <c:strCache>
                <c:ptCount val="2"/>
                <c:pt idx="0">
                  <c:v>Speed up-axpy_omp_parallel_for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'axpy-speedup-efficiency'!$C$34:$H$34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'axpy-speedup-efficiency'!$C$37:$H$37</c:f>
              <c:numCache>
                <c:formatCode>General</c:formatCode>
                <c:ptCount val="6"/>
                <c:pt idx="0">
                  <c:v>2.0056141335303201</c:v>
                </c:pt>
                <c:pt idx="1">
                  <c:v>3.6829896473456274</c:v>
                </c:pt>
                <c:pt idx="2">
                  <c:v>0.14835541779768485</c:v>
                </c:pt>
                <c:pt idx="3">
                  <c:v>8.7123886114431254E-2</c:v>
                </c:pt>
                <c:pt idx="4">
                  <c:v>13.293029006384234</c:v>
                </c:pt>
                <c:pt idx="5">
                  <c:v>12.110178897594075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'axpy-speedup-efficiency'!$A$38:$B$38</c:f>
              <c:strCache>
                <c:ptCount val="2"/>
                <c:pt idx="0">
                  <c:v>Speed up-omp_taskloop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'axpy-speedup-efficiency'!$C$34:$H$34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'axpy-speedup-efficiency'!$C$38:$H$38</c:f>
              <c:numCache>
                <c:formatCode>General</c:formatCode>
                <c:ptCount val="6"/>
                <c:pt idx="0">
                  <c:v>1.9994468086558559</c:v>
                </c:pt>
                <c:pt idx="1">
                  <c:v>3.8704496066284881</c:v>
                </c:pt>
                <c:pt idx="2">
                  <c:v>6.8595800885764389</c:v>
                </c:pt>
                <c:pt idx="3">
                  <c:v>11.891451312977406</c:v>
                </c:pt>
                <c:pt idx="4" formatCode="0.00E+00">
                  <c:v>14.695119005057114</c:v>
                </c:pt>
                <c:pt idx="5">
                  <c:v>14.815561667572403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'axpy-speedup-efficiency'!$A$39:$B$39</c:f>
              <c:strCache>
                <c:ptCount val="2"/>
                <c:pt idx="0">
                  <c:v>Speed up-task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'axpy-speedup-efficiency'!$C$34:$H$34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'axpy-speedup-efficiency'!$C$39:$H$39</c:f>
              <c:numCache>
                <c:formatCode>General</c:formatCode>
                <c:ptCount val="6"/>
                <c:pt idx="0">
                  <c:v>1.483550986601587</c:v>
                </c:pt>
                <c:pt idx="1">
                  <c:v>1.6741308366388183</c:v>
                </c:pt>
                <c:pt idx="2">
                  <c:v>1.0822857447619048</c:v>
                </c:pt>
                <c:pt idx="3">
                  <c:v>0.76908502228184894</c:v>
                </c:pt>
                <c:pt idx="4">
                  <c:v>0.54645126862361071</c:v>
                </c:pt>
                <c:pt idx="5">
                  <c:v>0.51420817230572746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'axpy-speedup-efficiency'!$A$40:$B$40</c:f>
              <c:strCache>
                <c:ptCount val="2"/>
                <c:pt idx="0">
                  <c:v>Speed up-axpy-base-cilk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'axpy-speedup-efficiency'!$C$34:$H$34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'axpy-speedup-efficiency'!$C$40:$H$40</c:f>
              <c:numCache>
                <c:formatCode>General</c:formatCode>
                <c:ptCount val="6"/>
                <c:pt idx="0">
                  <c:v>0.98611211631906748</c:v>
                </c:pt>
                <c:pt idx="1">
                  <c:v>1.0289868525518679</c:v>
                </c:pt>
                <c:pt idx="2">
                  <c:v>1.0142846363291793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'axpy-speedup-efficiency'!$A$41:$B$41</c:f>
              <c:strCache>
                <c:ptCount val="2"/>
                <c:pt idx="0">
                  <c:v>Speed up-cilkplus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'axpy-speedup-efficiency'!$C$34:$H$34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'axpy-speedup-efficiency'!$C$41:$H$41</c:f>
              <c:numCache>
                <c:formatCode>General</c:formatCode>
                <c:ptCount val="6"/>
                <c:pt idx="0">
                  <c:v>1.9468546380475322</c:v>
                </c:pt>
                <c:pt idx="1">
                  <c:v>3.5615079723718233</c:v>
                </c:pt>
                <c:pt idx="2">
                  <c:v>5.3264107593625623</c:v>
                </c:pt>
                <c:pt idx="3">
                  <c:v>6.7228468498646974</c:v>
                </c:pt>
                <c:pt idx="4">
                  <c:v>7.1513957792737237</c:v>
                </c:pt>
                <c:pt idx="5">
                  <c:v>6.9304997072201449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'axpy-speedup-efficiency'!$A$42:$B$42</c:f>
              <c:strCache>
                <c:ptCount val="2"/>
                <c:pt idx="0">
                  <c:v>Speed up-cilkplus_for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'axpy-speedup-efficiency'!$C$34:$H$34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'axpy-speedup-efficiency'!$C$42:$H$42</c:f>
              <c:numCache>
                <c:formatCode>General</c:formatCode>
                <c:ptCount val="6"/>
                <c:pt idx="0">
                  <c:v>1.6292907661976415</c:v>
                </c:pt>
                <c:pt idx="1">
                  <c:v>1.9668512421782112</c:v>
                </c:pt>
                <c:pt idx="2">
                  <c:v>2.2180682498229753</c:v>
                </c:pt>
                <c:pt idx="3">
                  <c:v>2.0227276420454543</c:v>
                </c:pt>
                <c:pt idx="4">
                  <c:v>2.6176468631055867</c:v>
                </c:pt>
                <c:pt idx="5">
                  <c:v>2.3421064612192306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'axpy-speedup-efficiency'!$A$43:$B$43</c:f>
              <c:strCache>
                <c:ptCount val="2"/>
                <c:pt idx="0">
                  <c:v>Speed up_axpy_cilk_for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'axpy-speedup-efficiency'!$C$34:$H$34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'axpy-speedup-efficiency'!$C$43:$H$43</c:f>
              <c:numCache>
                <c:formatCode>General</c:formatCode>
                <c:ptCount val="6"/>
                <c:pt idx="0">
                  <c:v>1.8589115920623824</c:v>
                </c:pt>
                <c:pt idx="1">
                  <c:v>2.8233076891006363</c:v>
                </c:pt>
                <c:pt idx="2">
                  <c:v>3.129166244618073</c:v>
                </c:pt>
                <c:pt idx="3">
                  <c:v>3.1957426151211066</c:v>
                </c:pt>
                <c:pt idx="4">
                  <c:v>3.237070477668802</c:v>
                </c:pt>
                <c:pt idx="5">
                  <c:v>3.2231751119012682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40656"/>
        <c:axId val="370341216"/>
      </c:lineChart>
      <c:catAx>
        <c:axId val="3703406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41216"/>
        <c:crosses val="autoZero"/>
        <c:auto val="1"/>
        <c:lblAlgn val="ctr"/>
        <c:lblOffset val="100"/>
        <c:noMultiLvlLbl val="0"/>
      </c:catAx>
      <c:valAx>
        <c:axId val="3703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Efficiency-axpy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'axpy-speedup-efficiency'!$A$46:$B$46</c:f>
              <c:strCache>
                <c:ptCount val="2"/>
                <c:pt idx="0">
                  <c:v>Efficiency-Base-omp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'axpy-speedup-efficiency'!$C$45:$H$45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'axpy-speedup-efficiency'!$C$46:$H$46</c:f>
              <c:numCache>
                <c:formatCode>General</c:formatCode>
                <c:ptCount val="6"/>
                <c:pt idx="0">
                  <c:v>0.49583363350693194</c:v>
                </c:pt>
                <c:pt idx="1">
                  <c:v>0.24791681675346597</c:v>
                </c:pt>
                <c:pt idx="2">
                  <c:v>0.1135496553886601</c:v>
                </c:pt>
                <c:pt idx="3">
                  <c:v>6.14670162109388E-2</c:v>
                </c:pt>
                <c:pt idx="4">
                  <c:v>3.0989602094183246E-2</c:v>
                </c:pt>
                <c:pt idx="5">
                  <c:v>1.5494801047091623E-2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'axpy-speedup-efficiency'!$A$47:$B$47</c:f>
              <c:strCache>
                <c:ptCount val="2"/>
                <c:pt idx="0">
                  <c:v>Efficiency-axpy_omp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'axpy-speedup-efficiency'!$C$45:$H$45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'axpy-speedup-efficiency'!$C$47:$H$47</c:f>
              <c:numCache>
                <c:formatCode>General</c:formatCode>
                <c:ptCount val="6"/>
                <c:pt idx="0">
                  <c:v>0.99771514463717137</c:v>
                </c:pt>
                <c:pt idx="1">
                  <c:v>0.8911562675505923</c:v>
                </c:pt>
                <c:pt idx="2">
                  <c:v>0.81064345006005445</c:v>
                </c:pt>
                <c:pt idx="3">
                  <c:v>0.56078753245804136</c:v>
                </c:pt>
                <c:pt idx="4">
                  <c:v>0.38081367181604292</c:v>
                </c:pt>
                <c:pt idx="5">
                  <c:v>0.17346393166700891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'axpy-speedup-efficiency'!$A$48:$B$48</c:f>
              <c:strCache>
                <c:ptCount val="2"/>
                <c:pt idx="0">
                  <c:v>Efficiency-axpy_omp_parallel_for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'axpy-speedup-efficiency'!$C$45:$H$45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'axpy-speedup-efficiency'!$C$48:$H$48</c:f>
              <c:numCache>
                <c:formatCode>General</c:formatCode>
                <c:ptCount val="6"/>
                <c:pt idx="0">
                  <c:v>1.0028070667651601</c:v>
                </c:pt>
                <c:pt idx="1">
                  <c:v>0.92074741183640685</c:v>
                </c:pt>
                <c:pt idx="2">
                  <c:v>1.8544427224710607E-2</c:v>
                </c:pt>
                <c:pt idx="3">
                  <c:v>5.4452428821519534E-3</c:v>
                </c:pt>
                <c:pt idx="4">
                  <c:v>0.41540715644950732</c:v>
                </c:pt>
                <c:pt idx="5">
                  <c:v>0.18922154527490742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'axpy-speedup-efficiency'!$A$49:$B$49</c:f>
              <c:strCache>
                <c:ptCount val="2"/>
                <c:pt idx="0">
                  <c:v>Efficiency-omp_taskloop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'axpy-speedup-efficiency'!$C$45:$H$45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'axpy-speedup-efficiency'!$C$49:$H$49</c:f>
              <c:numCache>
                <c:formatCode>General</c:formatCode>
                <c:ptCount val="6"/>
                <c:pt idx="0">
                  <c:v>0.99972340432792794</c:v>
                </c:pt>
                <c:pt idx="1">
                  <c:v>0.96761240165712203</c:v>
                </c:pt>
                <c:pt idx="2">
                  <c:v>0.85744751107205486</c:v>
                </c:pt>
                <c:pt idx="3">
                  <c:v>0.74321570706108786</c:v>
                </c:pt>
                <c:pt idx="4">
                  <c:v>0.45922246890803481</c:v>
                </c:pt>
                <c:pt idx="5">
                  <c:v>0.2314931510558188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'axpy-speedup-efficiency'!$A$50:$B$50</c:f>
              <c:strCache>
                <c:ptCount val="2"/>
                <c:pt idx="0">
                  <c:v>Efficiency-task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'axpy-speedup-efficiency'!$C$45:$H$45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'axpy-speedup-efficiency'!$C$50:$H$50</c:f>
              <c:numCache>
                <c:formatCode>General</c:formatCode>
                <c:ptCount val="6"/>
                <c:pt idx="0">
                  <c:v>0.74177549330079351</c:v>
                </c:pt>
                <c:pt idx="1">
                  <c:v>0.41853270915970459</c:v>
                </c:pt>
                <c:pt idx="2">
                  <c:v>0.13528571809523809</c:v>
                </c:pt>
                <c:pt idx="3">
                  <c:v>4.8067813892615559E-2</c:v>
                </c:pt>
                <c:pt idx="4">
                  <c:v>1.7076602144487835E-2</c:v>
                </c:pt>
                <c:pt idx="5">
                  <c:v>8.0345026922769916E-3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'axpy-speedup-efficiency'!$A$51:$B$51</c:f>
              <c:strCache>
                <c:ptCount val="2"/>
                <c:pt idx="0">
                  <c:v>Efficiency-axpy-base-cilk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'axpy-speedup-efficiency'!$C$45:$H$45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'axpy-speedup-efficiency'!$C$51:$H$51</c:f>
              <c:numCache>
                <c:formatCode>General</c:formatCode>
                <c:ptCount val="6"/>
                <c:pt idx="0">
                  <c:v>0.49305605815953374</c:v>
                </c:pt>
                <c:pt idx="1">
                  <c:v>0.25724671313796699</c:v>
                </c:pt>
                <c:pt idx="2">
                  <c:v>0.12678557954114741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'axpy-speedup-efficiency'!$A$52:$B$52</c:f>
              <c:strCache>
                <c:ptCount val="2"/>
                <c:pt idx="0">
                  <c:v>Efficiency-cilkplus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'axpy-speedup-efficiency'!$C$45:$H$45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'axpy-speedup-efficiency'!$C$52:$H$52</c:f>
              <c:numCache>
                <c:formatCode>General</c:formatCode>
                <c:ptCount val="6"/>
                <c:pt idx="0">
                  <c:v>0.97342731902376611</c:v>
                </c:pt>
                <c:pt idx="1">
                  <c:v>0.89037699309295582</c:v>
                </c:pt>
                <c:pt idx="2">
                  <c:v>0.66580134492032028</c:v>
                </c:pt>
                <c:pt idx="3">
                  <c:v>0.42017792811654359</c:v>
                </c:pt>
                <c:pt idx="4">
                  <c:v>0.22348111810230387</c:v>
                </c:pt>
                <c:pt idx="5">
                  <c:v>0.10828905792531476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'axpy-speedup-efficiency'!$A$53:$B$53</c:f>
              <c:strCache>
                <c:ptCount val="2"/>
                <c:pt idx="0">
                  <c:v>Efficiency-cilkplus_for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'axpy-speedup-efficiency'!$C$45:$H$45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'axpy-speedup-efficiency'!$C$53:$H$53</c:f>
              <c:numCache>
                <c:formatCode>General</c:formatCode>
                <c:ptCount val="6"/>
                <c:pt idx="0">
                  <c:v>0.81464538309882073</c:v>
                </c:pt>
                <c:pt idx="1">
                  <c:v>0.49171281054455279</c:v>
                </c:pt>
                <c:pt idx="2">
                  <c:v>0.27725853122787192</c:v>
                </c:pt>
                <c:pt idx="3">
                  <c:v>0.12642047762784089</c:v>
                </c:pt>
                <c:pt idx="4">
                  <c:v>8.1801464472049584E-2</c:v>
                </c:pt>
                <c:pt idx="5">
                  <c:v>3.6595413456550478E-2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'axpy-speedup-efficiency'!$A$54:$B$54</c:f>
              <c:strCache>
                <c:ptCount val="2"/>
                <c:pt idx="0">
                  <c:v>Efficiencyaxpy_cilk_for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'axpy-speedup-efficiency'!$C$45:$H$45</c:f>
              <c:strCache>
                <c:ptCount val="6"/>
                <c:pt idx="0">
                  <c:v>2cores</c:v>
                </c:pt>
                <c:pt idx="1">
                  <c:v>4cores</c:v>
                </c:pt>
                <c:pt idx="2">
                  <c:v>8cores</c:v>
                </c:pt>
                <c:pt idx="3">
                  <c:v>16cores</c:v>
                </c:pt>
                <c:pt idx="4">
                  <c:v>32cores</c:v>
                </c:pt>
                <c:pt idx="5">
                  <c:v>64cores</c:v>
                </c:pt>
              </c:strCache>
            </c:strRef>
          </c:cat>
          <c:val>
            <c:numRef>
              <c:f>'axpy-speedup-efficiency'!$C$54:$H$54</c:f>
              <c:numCache>
                <c:formatCode>General</c:formatCode>
                <c:ptCount val="6"/>
                <c:pt idx="0">
                  <c:v>0.92945579603119122</c:v>
                </c:pt>
                <c:pt idx="1">
                  <c:v>0.70582692227515909</c:v>
                </c:pt>
                <c:pt idx="2">
                  <c:v>0.39114578057725913</c:v>
                </c:pt>
                <c:pt idx="3">
                  <c:v>0.19973391344506916</c:v>
                </c:pt>
                <c:pt idx="4">
                  <c:v>0.10115845242715006</c:v>
                </c:pt>
                <c:pt idx="5">
                  <c:v>5.0362111123457315E-2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184032"/>
        <c:axId val="257184592"/>
      </c:lineChart>
      <c:catAx>
        <c:axId val="2571840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84592"/>
        <c:crosses val="autoZero"/>
        <c:auto val="1"/>
        <c:lblAlgn val="ctr"/>
        <c:lblOffset val="100"/>
        <c:noMultiLvlLbl val="0"/>
      </c:catAx>
      <c:valAx>
        <c:axId val="2571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Fib!$A$2</c:f>
              <c:strCache>
                <c:ptCount val="1"/>
                <c:pt idx="0">
                  <c:v>Fib-opm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Fib!$B$1:$H$1</c:f>
              <c:strCache>
                <c:ptCount val="7"/>
                <c:pt idx="0">
                  <c:v>1core</c:v>
                </c:pt>
                <c:pt idx="1">
                  <c:v>2cores</c:v>
                </c:pt>
                <c:pt idx="2">
                  <c:v>4cores</c:v>
                </c:pt>
                <c:pt idx="3">
                  <c:v>8cores</c:v>
                </c:pt>
                <c:pt idx="4">
                  <c:v>16cores</c:v>
                </c:pt>
                <c:pt idx="5">
                  <c:v>32cores</c:v>
                </c:pt>
                <c:pt idx="6">
                  <c:v>64cores</c:v>
                </c:pt>
              </c:strCache>
            </c:strRef>
          </c:cat>
          <c:val>
            <c:numRef>
              <c:f>Fib!$B$2:$H$2</c:f>
              <c:numCache>
                <c:formatCode>General</c:formatCode>
                <c:ptCount val="7"/>
                <c:pt idx="0">
                  <c:v>8.2039000000000009</c:v>
                </c:pt>
                <c:pt idx="1">
                  <c:v>15.5542</c:v>
                </c:pt>
                <c:pt idx="2">
                  <c:v>8.0228999999999999</c:v>
                </c:pt>
                <c:pt idx="3">
                  <c:v>4.7001999999999997</c:v>
                </c:pt>
                <c:pt idx="4">
                  <c:v>2.8201000000000001</c:v>
                </c:pt>
                <c:pt idx="5">
                  <c:v>1.4650000000000001</c:v>
                </c:pt>
                <c:pt idx="6">
                  <c:v>1.2197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6944032"/>
        <c:axId val="321413216"/>
        <c:axId val="367941792"/>
      </c:bar3DChart>
      <c:catAx>
        <c:axId val="4069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13216"/>
        <c:crosses val="autoZero"/>
        <c:auto val="1"/>
        <c:lblAlgn val="ctr"/>
        <c:lblOffset val="100"/>
        <c:noMultiLvlLbl val="0"/>
      </c:catAx>
      <c:valAx>
        <c:axId val="3214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44032"/>
        <c:crosses val="autoZero"/>
        <c:crossBetween val="between"/>
      </c:valAx>
      <c:serAx>
        <c:axId val="3679417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2141321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506186</xdr:colOff>
      <xdr:row>13</xdr:row>
      <xdr:rowOff>134438</xdr:rowOff>
    </xdr:from>
    <xdr:to>
      <xdr:col>13</xdr:col>
      <xdr:colOff>103414</xdr:colOff>
      <xdr:row>28</xdr:row>
      <xdr:rowOff>134438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131717</xdr:colOff>
      <xdr:row>13</xdr:row>
      <xdr:rowOff>120831</xdr:rowOff>
    </xdr:from>
    <xdr:to>
      <xdr:col>5</xdr:col>
      <xdr:colOff>403860</xdr:colOff>
      <xdr:row>28</xdr:row>
      <xdr:rowOff>120831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113211</xdr:colOff>
      <xdr:row>29</xdr:row>
      <xdr:rowOff>24493</xdr:rowOff>
    </xdr:from>
    <xdr:to>
      <xdr:col>5</xdr:col>
      <xdr:colOff>385354</xdr:colOff>
      <xdr:row>44</xdr:row>
      <xdr:rowOff>24493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444137</xdr:colOff>
      <xdr:row>29</xdr:row>
      <xdr:rowOff>17961</xdr:rowOff>
    </xdr:from>
    <xdr:to>
      <xdr:col>13</xdr:col>
      <xdr:colOff>41365</xdr:colOff>
      <xdr:row>44</xdr:row>
      <xdr:rowOff>17961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200024</xdr:colOff>
      <xdr:row>18</xdr:row>
      <xdr:rowOff>166688</xdr:rowOff>
    </xdr:from>
    <xdr:to>
      <xdr:col>21</xdr:col>
      <xdr:colOff>228599</xdr:colOff>
      <xdr:row>37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339970</xdr:colOff>
      <xdr:row>0</xdr:row>
      <xdr:rowOff>52753</xdr:rowOff>
    </xdr:from>
    <xdr:to>
      <xdr:col>15</xdr:col>
      <xdr:colOff>562708</xdr:colOff>
      <xdr:row>14</xdr:row>
      <xdr:rowOff>172914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313267</xdr:colOff>
      <xdr:row>15</xdr:row>
      <xdr:rowOff>46567</xdr:rowOff>
    </xdr:from>
    <xdr:to>
      <xdr:col>16</xdr:col>
      <xdr:colOff>8467</xdr:colOff>
      <xdr:row>29</xdr:row>
      <xdr:rowOff>182034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558801</xdr:colOff>
      <xdr:row>34</xdr:row>
      <xdr:rowOff>173567</xdr:rowOff>
    </xdr:from>
    <xdr:to>
      <xdr:col>16</xdr:col>
      <xdr:colOff>254001</xdr:colOff>
      <xdr:row>49</xdr:row>
      <xdr:rowOff>122767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175260</xdr:rowOff>
    </xdr:from>
    <xdr:to>
      <xdr:col>7</xdr:col>
      <xdr:colOff>381000</xdr:colOff>
      <xdr:row>22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7</xdr:row>
      <xdr:rowOff>129540</xdr:rowOff>
    </xdr:from>
    <xdr:to>
      <xdr:col>15</xdr:col>
      <xdr:colOff>285750</xdr:colOff>
      <xdr:row>22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</xdr:colOff>
      <xdr:row>0</xdr:row>
      <xdr:rowOff>95250</xdr:rowOff>
    </xdr:from>
    <xdr:to>
      <xdr:col>23</xdr:col>
      <xdr:colOff>365760</xdr:colOff>
      <xdr:row>15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25" zoomScale="80" zoomScaleNormal="80" workbookViewId="0">
      <selection sqref="A1:H12"/>
    </sheetView>
  </sheetViews>
  <sheetFormatPr defaultRowHeight="14.4" x14ac:dyDescent="0.3"/>
  <cols>
    <col min="1" max="1" width="20.44140625" customWidth="1"/>
    <col min="2" max="2" width="14.77734375" customWidth="1"/>
    <col min="3" max="3" width="9.6640625" customWidth="1"/>
    <col min="8" max="8" width="10.33203125" customWidth="1"/>
  </cols>
  <sheetData>
    <row r="1" spans="1:12" x14ac:dyDescent="0.3">
      <c r="A1" s="3"/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12" x14ac:dyDescent="0.3">
      <c r="A2" s="5" t="s">
        <v>0</v>
      </c>
      <c r="B2">
        <v>238.00015400000001</v>
      </c>
      <c r="C2">
        <v>240.00001</v>
      </c>
      <c r="D2">
        <v>240.00001</v>
      </c>
      <c r="E2">
        <v>262.00008400000002</v>
      </c>
      <c r="F2">
        <v>241.999865</v>
      </c>
      <c r="G2">
        <v>240.00001</v>
      </c>
      <c r="H2">
        <v>240.00001</v>
      </c>
    </row>
    <row r="3" spans="1:12" x14ac:dyDescent="0.3">
      <c r="A3" s="5" t="s">
        <v>1</v>
      </c>
      <c r="B3">
        <v>261.99998900000003</v>
      </c>
      <c r="C3">
        <v>131.29999599999999</v>
      </c>
      <c r="D3">
        <v>73.500012999999996</v>
      </c>
      <c r="E3">
        <v>40.400004000000003</v>
      </c>
      <c r="F3">
        <v>29.200005999999998</v>
      </c>
      <c r="G3">
        <v>21.500015000000001</v>
      </c>
      <c r="H3">
        <v>23.600006</v>
      </c>
    </row>
    <row r="4" spans="1:12" x14ac:dyDescent="0.3">
      <c r="A4" s="5" t="s">
        <v>2</v>
      </c>
      <c r="B4">
        <v>285.800004</v>
      </c>
      <c r="C4">
        <v>142.49999500000001</v>
      </c>
      <c r="D4">
        <v>77.600002000000003</v>
      </c>
      <c r="E4">
        <v>42.399979000000002</v>
      </c>
      <c r="F4">
        <v>24.900006999999999</v>
      </c>
      <c r="G4">
        <v>21.499991000000001</v>
      </c>
      <c r="H4">
        <v>23.599982000000001</v>
      </c>
      <c r="K4" s="1"/>
    </row>
    <row r="5" spans="1:12" x14ac:dyDescent="0.3">
      <c r="A5" s="5" t="s">
        <v>3</v>
      </c>
      <c r="B5">
        <v>361.500001</v>
      </c>
      <c r="C5">
        <v>180.80000899999999</v>
      </c>
      <c r="D5">
        <v>93.400002000000001</v>
      </c>
      <c r="E5">
        <v>52.700018999999998</v>
      </c>
      <c r="F5">
        <v>30.399989999999999</v>
      </c>
      <c r="G5" s="1">
        <v>24.600004999999999</v>
      </c>
      <c r="H5">
        <v>24.400020000000001</v>
      </c>
      <c r="K5" s="1"/>
    </row>
    <row r="6" spans="1:12" x14ac:dyDescent="0.3">
      <c r="A6" s="5" t="s">
        <v>4</v>
      </c>
      <c r="B6">
        <v>284.100008</v>
      </c>
      <c r="C6">
        <v>191.49999600000001</v>
      </c>
      <c r="D6">
        <v>169.70000300000001</v>
      </c>
      <c r="E6">
        <v>262.5</v>
      </c>
      <c r="F6">
        <v>369.40000099999997</v>
      </c>
      <c r="G6" s="1">
        <v>519.89998800000001</v>
      </c>
      <c r="H6">
        <v>552.49998600000004</v>
      </c>
      <c r="K6" s="1"/>
    </row>
    <row r="7" spans="1:12" x14ac:dyDescent="0.3">
      <c r="A7" s="5"/>
    </row>
    <row r="8" spans="1:12" x14ac:dyDescent="0.3">
      <c r="A8" s="5"/>
      <c r="B8" s="2" t="s">
        <v>8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</row>
    <row r="9" spans="1:12" x14ac:dyDescent="0.3">
      <c r="A9" s="5" t="s">
        <v>0</v>
      </c>
      <c r="B9">
        <v>71.000099000000006</v>
      </c>
      <c r="C9">
        <v>72.000027000000003</v>
      </c>
      <c r="D9">
        <v>69.000005999999999</v>
      </c>
      <c r="E9">
        <v>70.000172000000006</v>
      </c>
      <c r="F9">
        <v>71.000099000000006</v>
      </c>
      <c r="G9">
        <v>71.000099000000006</v>
      </c>
      <c r="H9" s="1">
        <v>71.000099000000006</v>
      </c>
    </row>
    <row r="10" spans="1:12" x14ac:dyDescent="0.3">
      <c r="A10" s="5" t="s">
        <v>5</v>
      </c>
      <c r="B10">
        <v>179.49998400000001</v>
      </c>
      <c r="C10">
        <v>92.199993000000006</v>
      </c>
      <c r="D10">
        <v>50.399994999999997</v>
      </c>
      <c r="E10">
        <v>33.699989000000002</v>
      </c>
      <c r="F10">
        <v>26.699995999999999</v>
      </c>
      <c r="G10">
        <v>25.099993000000001</v>
      </c>
      <c r="H10" s="1">
        <v>25.900006000000001</v>
      </c>
    </row>
    <row r="11" spans="1:12" x14ac:dyDescent="0.3">
      <c r="A11" s="5" t="s">
        <v>6</v>
      </c>
      <c r="B11">
        <v>71.200012999999998</v>
      </c>
      <c r="C11">
        <v>43.700004</v>
      </c>
      <c r="D11">
        <v>36.199998999999998</v>
      </c>
      <c r="E11">
        <v>32.100009999999997</v>
      </c>
      <c r="F11">
        <v>35.200000000000003</v>
      </c>
      <c r="G11">
        <v>27.200006999999999</v>
      </c>
      <c r="H11" s="1">
        <v>30.399989999999999</v>
      </c>
    </row>
    <row r="12" spans="1:12" x14ac:dyDescent="0.3">
      <c r="A12" s="5" t="s">
        <v>7</v>
      </c>
      <c r="B12">
        <v>75.099992999999998</v>
      </c>
      <c r="C12">
        <v>40.399980999999997</v>
      </c>
      <c r="D12">
        <v>26.600003000000001</v>
      </c>
      <c r="E12">
        <v>24.000001000000001</v>
      </c>
      <c r="F12">
        <v>23.500012999999999</v>
      </c>
      <c r="G12">
        <v>23.199987</v>
      </c>
      <c r="H12" s="1">
        <v>23.300004000000001</v>
      </c>
    </row>
    <row r="14" spans="1:12" x14ac:dyDescent="0.3">
      <c r="K14" s="1"/>
      <c r="L14" s="1"/>
    </row>
    <row r="15" spans="1:12" x14ac:dyDescent="0.3">
      <c r="K15" s="1"/>
      <c r="L15" s="1"/>
    </row>
    <row r="16" spans="1:12" x14ac:dyDescent="0.3">
      <c r="G16" s="1"/>
      <c r="K16" s="1"/>
    </row>
    <row r="17" spans="7:15" x14ac:dyDescent="0.3">
      <c r="G17" s="1"/>
      <c r="K17" s="1"/>
      <c r="M17" s="1"/>
    </row>
    <row r="18" spans="7:15" x14ac:dyDescent="0.3">
      <c r="G18" s="1"/>
      <c r="J18" s="1"/>
      <c r="K18" s="1"/>
      <c r="M18" s="1"/>
    </row>
    <row r="19" spans="7:15" x14ac:dyDescent="0.3">
      <c r="J19" s="1"/>
      <c r="K19" s="1"/>
      <c r="M19" s="1"/>
      <c r="N19" s="1"/>
    </row>
    <row r="20" spans="7:15" x14ac:dyDescent="0.3">
      <c r="J20" s="1"/>
      <c r="K20" s="1"/>
      <c r="M20" s="1"/>
      <c r="N20" s="1"/>
    </row>
    <row r="21" spans="7:15" x14ac:dyDescent="0.3">
      <c r="J21" s="1"/>
      <c r="K21" s="1"/>
    </row>
    <row r="22" spans="7:15" x14ac:dyDescent="0.3">
      <c r="O22" s="1"/>
    </row>
    <row r="23" spans="7:15" x14ac:dyDescent="0.3">
      <c r="O23" s="1"/>
    </row>
    <row r="24" spans="7:15" x14ac:dyDescent="0.3">
      <c r="O24" s="1"/>
    </row>
    <row r="25" spans="7:15" x14ac:dyDescent="0.3">
      <c r="O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6" zoomScale="90" zoomScaleNormal="90" workbookViewId="0">
      <selection activeCell="N32" sqref="N32"/>
    </sheetView>
  </sheetViews>
  <sheetFormatPr defaultRowHeight="14.4" x14ac:dyDescent="0.3"/>
  <cols>
    <col min="1" max="1" width="26.88671875" customWidth="1"/>
  </cols>
  <sheetData>
    <row r="1" spans="1:8" x14ac:dyDescent="0.3">
      <c r="A1" s="3"/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 x14ac:dyDescent="0.3">
      <c r="A2" s="5" t="s">
        <v>24</v>
      </c>
      <c r="B2">
        <v>238.00015400000001</v>
      </c>
      <c r="C2">
        <v>240.00001</v>
      </c>
      <c r="D2">
        <v>240.00001</v>
      </c>
      <c r="E2">
        <v>262.00008400000002</v>
      </c>
      <c r="F2">
        <v>241.999865</v>
      </c>
      <c r="G2">
        <v>240.00001</v>
      </c>
      <c r="H2">
        <v>240.00001</v>
      </c>
    </row>
    <row r="3" spans="1:8" x14ac:dyDescent="0.3">
      <c r="A3" s="5" t="s">
        <v>17</v>
      </c>
      <c r="B3">
        <v>261.99998900000003</v>
      </c>
      <c r="C3">
        <v>131.29999599999999</v>
      </c>
      <c r="D3">
        <v>73.500012999999996</v>
      </c>
      <c r="E3">
        <v>40.400004000000003</v>
      </c>
      <c r="F3">
        <v>29.200005999999998</v>
      </c>
      <c r="G3">
        <v>21.500015000000001</v>
      </c>
      <c r="H3">
        <v>23.600006</v>
      </c>
    </row>
    <row r="4" spans="1:8" x14ac:dyDescent="0.3">
      <c r="A4" s="5" t="s">
        <v>18</v>
      </c>
      <c r="B4">
        <v>285.800004</v>
      </c>
      <c r="C4">
        <v>142.49999500000001</v>
      </c>
      <c r="D4">
        <v>77.600002000000003</v>
      </c>
      <c r="E4">
        <v>42.399979000000002</v>
      </c>
      <c r="F4">
        <v>24.900006999999999</v>
      </c>
      <c r="G4">
        <v>21.499991000000001</v>
      </c>
      <c r="H4">
        <v>23.599982000000001</v>
      </c>
    </row>
    <row r="5" spans="1:8" x14ac:dyDescent="0.3">
      <c r="A5" s="5" t="s">
        <v>19</v>
      </c>
      <c r="B5">
        <v>361.500001</v>
      </c>
      <c r="C5">
        <v>180.80000899999999</v>
      </c>
      <c r="D5">
        <v>93.400002000000001</v>
      </c>
      <c r="E5">
        <v>52.700018999999998</v>
      </c>
      <c r="F5">
        <v>30.399989999999999</v>
      </c>
      <c r="G5" s="1">
        <v>24.600004999999999</v>
      </c>
      <c r="H5">
        <v>24.400020000000001</v>
      </c>
    </row>
    <row r="6" spans="1:8" x14ac:dyDescent="0.3">
      <c r="A6" s="5" t="s">
        <v>20</v>
      </c>
      <c r="B6">
        <v>284.100008</v>
      </c>
      <c r="C6">
        <v>191.49999600000001</v>
      </c>
      <c r="D6">
        <v>169.70000300000001</v>
      </c>
      <c r="E6">
        <v>262.5</v>
      </c>
      <c r="F6">
        <v>369.40000099999997</v>
      </c>
      <c r="G6" s="1">
        <v>519.89998800000001</v>
      </c>
      <c r="H6">
        <v>552.49998600000004</v>
      </c>
    </row>
    <row r="7" spans="1:8" x14ac:dyDescent="0.3">
      <c r="A7" s="5" t="s">
        <v>25</v>
      </c>
      <c r="B7">
        <v>71.000099000000006</v>
      </c>
      <c r="C7">
        <v>72.000027000000003</v>
      </c>
      <c r="D7">
        <v>69.000005999999999</v>
      </c>
      <c r="E7">
        <v>70.000172000000006</v>
      </c>
      <c r="F7">
        <v>71.000099000000006</v>
      </c>
      <c r="G7">
        <v>71.000099000000006</v>
      </c>
      <c r="H7" s="1">
        <v>71.000099000000006</v>
      </c>
    </row>
    <row r="8" spans="1:8" x14ac:dyDescent="0.3">
      <c r="A8" s="5" t="s">
        <v>21</v>
      </c>
      <c r="B8">
        <v>179.49998400000001</v>
      </c>
      <c r="C8">
        <v>92.199993000000006</v>
      </c>
      <c r="D8">
        <v>50.399994999999997</v>
      </c>
      <c r="E8">
        <v>33.699989000000002</v>
      </c>
      <c r="F8">
        <v>26.699995999999999</v>
      </c>
      <c r="G8">
        <v>25.099993000000001</v>
      </c>
      <c r="H8" s="1">
        <v>25.900006000000001</v>
      </c>
    </row>
    <row r="9" spans="1:8" x14ac:dyDescent="0.3">
      <c r="A9" s="5" t="s">
        <v>22</v>
      </c>
      <c r="B9">
        <v>71.200012999999998</v>
      </c>
      <c r="C9">
        <v>43.700004</v>
      </c>
      <c r="D9">
        <v>36.199998999999998</v>
      </c>
      <c r="E9">
        <v>32.100009999999997</v>
      </c>
      <c r="F9">
        <v>35.200000000000003</v>
      </c>
      <c r="G9">
        <v>27.200006999999999</v>
      </c>
      <c r="H9" s="1">
        <v>30.399989999999999</v>
      </c>
    </row>
    <row r="10" spans="1:8" x14ac:dyDescent="0.3">
      <c r="A10" s="5" t="s">
        <v>23</v>
      </c>
      <c r="B10">
        <v>75.099992999999998</v>
      </c>
      <c r="C10">
        <v>40.399980999999997</v>
      </c>
      <c r="D10">
        <v>26.600003000000001</v>
      </c>
      <c r="E10">
        <v>24.000001000000001</v>
      </c>
      <c r="F10">
        <v>23.500012999999999</v>
      </c>
      <c r="G10">
        <v>23.199987</v>
      </c>
      <c r="H10" s="1">
        <v>23.300004000000001</v>
      </c>
    </row>
    <row r="13" spans="1:8" x14ac:dyDescent="0.3">
      <c r="A13" s="3"/>
      <c r="B13" s="4" t="s">
        <v>8</v>
      </c>
      <c r="C13" s="4" t="s">
        <v>9</v>
      </c>
      <c r="D13" s="4" t="s">
        <v>10</v>
      </c>
      <c r="E13" s="4" t="s">
        <v>11</v>
      </c>
      <c r="F13" s="4" t="s">
        <v>12</v>
      </c>
      <c r="G13" s="4" t="s">
        <v>13</v>
      </c>
      <c r="H13" s="4" t="s">
        <v>14</v>
      </c>
    </row>
    <row r="14" spans="1:8" x14ac:dyDescent="0.3">
      <c r="A14" s="5" t="s">
        <v>24</v>
      </c>
      <c r="B14">
        <v>238.00015400000001</v>
      </c>
      <c r="C14">
        <v>240.00001</v>
      </c>
      <c r="D14">
        <v>240.00001</v>
      </c>
      <c r="E14">
        <v>262.00008400000002</v>
      </c>
      <c r="F14">
        <v>241.999865</v>
      </c>
      <c r="G14">
        <v>240.00001</v>
      </c>
      <c r="H14">
        <v>240.00001</v>
      </c>
    </row>
    <row r="15" spans="1:8" x14ac:dyDescent="0.3">
      <c r="A15" s="6" t="s">
        <v>26</v>
      </c>
      <c r="B15" s="6"/>
      <c r="C15" s="6">
        <f>B14/C14</f>
        <v>0.99166726701386387</v>
      </c>
      <c r="D15" s="6">
        <f>B14/D14</f>
        <v>0.99166726701386387</v>
      </c>
      <c r="E15" s="6">
        <f>B14/E14</f>
        <v>0.90839724310928083</v>
      </c>
      <c r="F15" s="6">
        <f>B14/F14</f>
        <v>0.98347225937502081</v>
      </c>
      <c r="G15" s="6">
        <f>B14/G14</f>
        <v>0.99166726701386387</v>
      </c>
      <c r="H15" s="6">
        <f>B14/H14</f>
        <v>0.99166726701386387</v>
      </c>
    </row>
    <row r="16" spans="1:8" x14ac:dyDescent="0.3">
      <c r="A16" s="5" t="s">
        <v>17</v>
      </c>
      <c r="B16">
        <v>261.99998900000003</v>
      </c>
      <c r="C16">
        <v>131.29999599999999</v>
      </c>
      <c r="D16">
        <v>73.500012999999996</v>
      </c>
      <c r="E16">
        <v>40.400004000000003</v>
      </c>
      <c r="F16">
        <v>29.200005999999998</v>
      </c>
      <c r="G16">
        <v>21.500015000000001</v>
      </c>
      <c r="H16">
        <v>23.600006</v>
      </c>
    </row>
    <row r="17" spans="1:8" x14ac:dyDescent="0.3">
      <c r="A17" s="6" t="s">
        <v>27</v>
      </c>
      <c r="B17" s="6"/>
      <c r="C17" s="6">
        <f>B16/C16</f>
        <v>1.9954302892743427</v>
      </c>
      <c r="D17" s="6">
        <f>B16/D16</f>
        <v>3.5646250702023692</v>
      </c>
      <c r="E17" s="6">
        <f>B16/E16</f>
        <v>6.4851476004804356</v>
      </c>
      <c r="F17" s="6">
        <f>B16/F16</f>
        <v>8.9726005193286618</v>
      </c>
      <c r="G17" s="6">
        <f>B16/G16</f>
        <v>12.186037498113373</v>
      </c>
      <c r="H17" s="6">
        <f>B16/H16</f>
        <v>11.10169162668857</v>
      </c>
    </row>
    <row r="18" spans="1:8" x14ac:dyDescent="0.3">
      <c r="A18" s="5" t="s">
        <v>18</v>
      </c>
      <c r="B18">
        <v>285.800004</v>
      </c>
      <c r="C18">
        <v>142.49999500000001</v>
      </c>
      <c r="D18">
        <v>77.600002000000003</v>
      </c>
      <c r="E18">
        <v>42.399979000000002</v>
      </c>
      <c r="F18">
        <v>24.900006999999999</v>
      </c>
      <c r="G18">
        <v>21.499991000000001</v>
      </c>
      <c r="H18">
        <v>23.599982000000001</v>
      </c>
    </row>
    <row r="19" spans="1:8" x14ac:dyDescent="0.3">
      <c r="A19" s="6" t="s">
        <v>28</v>
      </c>
      <c r="B19" s="6"/>
      <c r="C19" s="6">
        <f>B18/C18</f>
        <v>2.0056141335303201</v>
      </c>
      <c r="D19" s="6">
        <f>B18/D18</f>
        <v>3.6829896473456274</v>
      </c>
      <c r="E19" s="6">
        <f>E18/B18</f>
        <v>0.14835541779768485</v>
      </c>
      <c r="F19" s="6">
        <f>F18/B18</f>
        <v>8.7123886114431254E-2</v>
      </c>
      <c r="G19" s="6">
        <f>B18/G18</f>
        <v>13.293029006384234</v>
      </c>
      <c r="H19" s="6">
        <f>B18/H18</f>
        <v>12.110178897594075</v>
      </c>
    </row>
    <row r="20" spans="1:8" x14ac:dyDescent="0.3">
      <c r="A20" s="5" t="s">
        <v>19</v>
      </c>
      <c r="B20">
        <v>361.500001</v>
      </c>
      <c r="C20">
        <v>180.80000899999999</v>
      </c>
      <c r="D20">
        <v>93.400002000000001</v>
      </c>
      <c r="E20">
        <v>52.700018999999998</v>
      </c>
      <c r="F20">
        <v>30.399989999999999</v>
      </c>
      <c r="G20" s="1">
        <v>24.600004999999999</v>
      </c>
      <c r="H20">
        <v>24.400020000000001</v>
      </c>
    </row>
    <row r="21" spans="1:8" x14ac:dyDescent="0.3">
      <c r="A21" s="6" t="s">
        <v>29</v>
      </c>
      <c r="B21" s="6"/>
      <c r="C21" s="6">
        <f>B20/C20</f>
        <v>1.9994468086558559</v>
      </c>
      <c r="D21" s="6">
        <f>B20/D20</f>
        <v>3.8704496066284881</v>
      </c>
      <c r="E21" s="6">
        <f>B20/E20</f>
        <v>6.8595800885764389</v>
      </c>
      <c r="F21" s="6">
        <f>B20/F20</f>
        <v>11.891451312977406</v>
      </c>
      <c r="G21" s="7">
        <f>B20/G20</f>
        <v>14.695119005057114</v>
      </c>
      <c r="H21" s="6">
        <f>B20/H20</f>
        <v>14.815561667572403</v>
      </c>
    </row>
    <row r="22" spans="1:8" x14ac:dyDescent="0.3">
      <c r="A22" s="5" t="s">
        <v>20</v>
      </c>
      <c r="B22">
        <v>284.100008</v>
      </c>
      <c r="C22">
        <v>191.49999600000001</v>
      </c>
      <c r="D22">
        <v>169.70000300000001</v>
      </c>
      <c r="E22">
        <v>262.5</v>
      </c>
      <c r="F22">
        <v>369.40000099999997</v>
      </c>
      <c r="G22" s="1">
        <v>519.89998800000001</v>
      </c>
      <c r="H22">
        <v>552.49998600000004</v>
      </c>
    </row>
    <row r="23" spans="1:8" x14ac:dyDescent="0.3">
      <c r="A23" s="6" t="s">
        <v>30</v>
      </c>
      <c r="B23" s="6"/>
      <c r="C23" s="6">
        <f>B22/C22</f>
        <v>1.483550986601587</v>
      </c>
      <c r="D23" s="6">
        <f>B22/D22</f>
        <v>1.6741308366388183</v>
      </c>
      <c r="E23" s="6">
        <f>B22/E22</f>
        <v>1.0822857447619048</v>
      </c>
      <c r="F23" s="6">
        <f>B22/F22</f>
        <v>0.76908502228184894</v>
      </c>
      <c r="G23" s="7">
        <f>B22/G22</f>
        <v>0.54645126862361071</v>
      </c>
      <c r="H23" s="6">
        <f>B22/H22</f>
        <v>0.51420817230572746</v>
      </c>
    </row>
    <row r="24" spans="1:8" x14ac:dyDescent="0.3">
      <c r="A24" s="5" t="s">
        <v>25</v>
      </c>
      <c r="B24">
        <v>71.000099000000006</v>
      </c>
      <c r="C24">
        <v>72.000027000000003</v>
      </c>
      <c r="D24">
        <v>69.000005999999999</v>
      </c>
      <c r="E24">
        <v>70.000172000000006</v>
      </c>
      <c r="F24">
        <v>71.000099000000006</v>
      </c>
      <c r="G24">
        <v>71.000099000000006</v>
      </c>
      <c r="H24" s="1">
        <v>71.000099000000006</v>
      </c>
    </row>
    <row r="25" spans="1:8" x14ac:dyDescent="0.3">
      <c r="A25" s="6" t="s">
        <v>31</v>
      </c>
      <c r="B25" s="6"/>
      <c r="C25" s="8">
        <f>B24/C24</f>
        <v>0.98611211631906748</v>
      </c>
      <c r="D25" s="8">
        <f>B24/D24</f>
        <v>1.0289868525518679</v>
      </c>
      <c r="E25" s="8">
        <f>B24/E24</f>
        <v>1.0142846363291793</v>
      </c>
      <c r="F25" s="8">
        <f>B24/F24</f>
        <v>1</v>
      </c>
      <c r="G25" s="8">
        <f>B24/G24</f>
        <v>1</v>
      </c>
      <c r="H25" s="9">
        <f>B24/H24</f>
        <v>1</v>
      </c>
    </row>
    <row r="26" spans="1:8" x14ac:dyDescent="0.3">
      <c r="A26" s="5" t="s">
        <v>21</v>
      </c>
      <c r="B26">
        <v>179.49998400000001</v>
      </c>
      <c r="C26">
        <v>92.199993000000006</v>
      </c>
      <c r="D26">
        <v>50.399994999999997</v>
      </c>
      <c r="E26">
        <v>33.699989000000002</v>
      </c>
      <c r="F26">
        <v>26.699995999999999</v>
      </c>
      <c r="G26">
        <v>25.099993000000001</v>
      </c>
      <c r="H26" s="1">
        <v>25.900006000000001</v>
      </c>
    </row>
    <row r="27" spans="1:8" x14ac:dyDescent="0.3">
      <c r="A27" s="6" t="s">
        <v>32</v>
      </c>
      <c r="B27" s="6"/>
      <c r="C27" s="6">
        <f>B26/C26</f>
        <v>1.9468546380475322</v>
      </c>
      <c r="D27" s="6">
        <f>B26/D26</f>
        <v>3.5615079723718233</v>
      </c>
      <c r="E27" s="6">
        <f>B26/E26</f>
        <v>5.3264107593625623</v>
      </c>
      <c r="F27" s="6">
        <f>B26/F26</f>
        <v>6.7228468498646974</v>
      </c>
      <c r="G27" s="6">
        <f>B26/G26</f>
        <v>7.1513957792737237</v>
      </c>
      <c r="H27" s="7">
        <f>B26/H26</f>
        <v>6.9304997072201449</v>
      </c>
    </row>
    <row r="28" spans="1:8" x14ac:dyDescent="0.3">
      <c r="A28" s="5" t="s">
        <v>22</v>
      </c>
      <c r="B28">
        <v>71.200012999999998</v>
      </c>
      <c r="C28">
        <v>43.700004</v>
      </c>
      <c r="D28">
        <v>36.199998999999998</v>
      </c>
      <c r="E28">
        <v>32.100009999999997</v>
      </c>
      <c r="F28">
        <v>35.200000000000003</v>
      </c>
      <c r="G28">
        <v>27.200006999999999</v>
      </c>
      <c r="H28" s="1">
        <v>30.399989999999999</v>
      </c>
    </row>
    <row r="29" spans="1:8" x14ac:dyDescent="0.3">
      <c r="A29" s="6" t="s">
        <v>33</v>
      </c>
      <c r="B29" s="6"/>
      <c r="C29" s="6">
        <f>B28/C28</f>
        <v>1.6292907661976415</v>
      </c>
      <c r="D29" s="6">
        <f>B28/D28</f>
        <v>1.9668512421782112</v>
      </c>
      <c r="E29" s="6">
        <f>B28/E28</f>
        <v>2.2180682498229753</v>
      </c>
      <c r="F29" s="6">
        <f>B28/F28</f>
        <v>2.0227276420454543</v>
      </c>
      <c r="G29" s="6">
        <f>B28/G28</f>
        <v>2.6176468631055867</v>
      </c>
      <c r="H29" s="7">
        <f>B28/H28</f>
        <v>2.3421064612192306</v>
      </c>
    </row>
    <row r="30" spans="1:8" x14ac:dyDescent="0.3">
      <c r="A30" s="5" t="s">
        <v>23</v>
      </c>
      <c r="B30">
        <v>75.099992999999998</v>
      </c>
      <c r="C30">
        <v>40.399980999999997</v>
      </c>
      <c r="D30">
        <v>26.600003000000001</v>
      </c>
      <c r="E30">
        <v>24.000001000000001</v>
      </c>
      <c r="F30">
        <v>23.500012999999999</v>
      </c>
      <c r="G30">
        <v>23.199987</v>
      </c>
      <c r="H30" s="1">
        <v>23.300004000000001</v>
      </c>
    </row>
    <row r="31" spans="1:8" x14ac:dyDescent="0.3">
      <c r="A31" s="6" t="s">
        <v>23</v>
      </c>
      <c r="B31" s="6"/>
      <c r="C31" s="6">
        <f>B30/C30</f>
        <v>1.8589115920623824</v>
      </c>
      <c r="D31" s="6">
        <f>B30/D30</f>
        <v>2.8233076891006363</v>
      </c>
      <c r="E31" s="6">
        <f>B30/E30</f>
        <v>3.129166244618073</v>
      </c>
      <c r="F31" s="6">
        <f>B30/F30</f>
        <v>3.1957426151211066</v>
      </c>
      <c r="G31" s="6">
        <f>B30/G30</f>
        <v>3.237070477668802</v>
      </c>
      <c r="H31" s="7">
        <f>B30/H30</f>
        <v>3.2231751119012682</v>
      </c>
    </row>
    <row r="34" spans="1:8" x14ac:dyDescent="0.3">
      <c r="A34" s="3"/>
      <c r="B34" s="4" t="s">
        <v>8</v>
      </c>
      <c r="C34" s="4" t="s">
        <v>9</v>
      </c>
      <c r="D34" s="4" t="s">
        <v>10</v>
      </c>
      <c r="E34" s="4" t="s">
        <v>11</v>
      </c>
      <c r="F34" s="4" t="s">
        <v>12</v>
      </c>
      <c r="G34" s="4" t="s">
        <v>13</v>
      </c>
      <c r="H34" s="4" t="s">
        <v>14</v>
      </c>
    </row>
    <row r="35" spans="1:8" x14ac:dyDescent="0.3">
      <c r="A35" t="s">
        <v>26</v>
      </c>
      <c r="C35">
        <v>0.99166726701386387</v>
      </c>
      <c r="D35">
        <v>0.99166726701386387</v>
      </c>
      <c r="E35">
        <v>0.90839724310928083</v>
      </c>
      <c r="F35">
        <v>0.98347225937502081</v>
      </c>
      <c r="G35">
        <v>0.99166726701386387</v>
      </c>
      <c r="H35">
        <v>0.99166726701386387</v>
      </c>
    </row>
    <row r="36" spans="1:8" x14ac:dyDescent="0.3">
      <c r="A36" t="s">
        <v>27</v>
      </c>
      <c r="C36">
        <v>1.9954302892743427</v>
      </c>
      <c r="D36">
        <v>3.5646250702023692</v>
      </c>
      <c r="E36">
        <v>6.4851476004804356</v>
      </c>
      <c r="F36">
        <v>8.9726005193286618</v>
      </c>
      <c r="G36">
        <v>12.186037498113373</v>
      </c>
      <c r="H36">
        <v>11.10169162668857</v>
      </c>
    </row>
    <row r="37" spans="1:8" x14ac:dyDescent="0.3">
      <c r="A37" t="s">
        <v>28</v>
      </c>
      <c r="C37">
        <v>2.0056141335303201</v>
      </c>
      <c r="D37">
        <v>3.6829896473456274</v>
      </c>
      <c r="E37">
        <v>0.14835541779768485</v>
      </c>
      <c r="F37">
        <v>8.7123886114431254E-2</v>
      </c>
      <c r="G37">
        <v>13.293029006384234</v>
      </c>
      <c r="H37">
        <v>12.110178897594075</v>
      </c>
    </row>
    <row r="38" spans="1:8" x14ac:dyDescent="0.3">
      <c r="A38" s="10" t="s">
        <v>29</v>
      </c>
      <c r="B38" s="10"/>
      <c r="C38" s="10">
        <v>1.9994468086558559</v>
      </c>
      <c r="D38" s="10">
        <v>3.8704496066284881</v>
      </c>
      <c r="E38" s="10">
        <v>6.8595800885764389</v>
      </c>
      <c r="F38" s="10">
        <v>11.891451312977406</v>
      </c>
      <c r="G38" s="11">
        <v>14.695119005057114</v>
      </c>
      <c r="H38" s="10">
        <v>14.815561667572403</v>
      </c>
    </row>
    <row r="39" spans="1:8" x14ac:dyDescent="0.3">
      <c r="A39" t="s">
        <v>30</v>
      </c>
      <c r="C39">
        <v>1.483550986601587</v>
      </c>
      <c r="D39">
        <v>1.6741308366388183</v>
      </c>
      <c r="E39">
        <v>1.0822857447619048</v>
      </c>
      <c r="F39">
        <v>0.76908502228184894</v>
      </c>
      <c r="G39">
        <v>0.54645126862361071</v>
      </c>
      <c r="H39">
        <v>0.51420817230572746</v>
      </c>
    </row>
    <row r="40" spans="1:8" x14ac:dyDescent="0.3">
      <c r="A40" t="s">
        <v>31</v>
      </c>
      <c r="C40">
        <v>0.98611211631906748</v>
      </c>
      <c r="D40">
        <v>1.0289868525518679</v>
      </c>
      <c r="E40">
        <v>1.0142846363291793</v>
      </c>
      <c r="F40">
        <v>1</v>
      </c>
      <c r="G40">
        <v>1</v>
      </c>
      <c r="H40">
        <v>1</v>
      </c>
    </row>
    <row r="41" spans="1:8" x14ac:dyDescent="0.3">
      <c r="A41" t="s">
        <v>32</v>
      </c>
      <c r="C41">
        <v>1.9468546380475322</v>
      </c>
      <c r="D41">
        <v>3.5615079723718233</v>
      </c>
      <c r="E41">
        <v>5.3264107593625623</v>
      </c>
      <c r="F41">
        <v>6.7228468498646974</v>
      </c>
      <c r="G41">
        <v>7.1513957792737237</v>
      </c>
      <c r="H41">
        <v>6.9304997072201449</v>
      </c>
    </row>
    <row r="42" spans="1:8" x14ac:dyDescent="0.3">
      <c r="A42" t="s">
        <v>33</v>
      </c>
      <c r="C42">
        <v>1.6292907661976415</v>
      </c>
      <c r="D42">
        <v>1.9668512421782112</v>
      </c>
      <c r="E42">
        <v>2.2180682498229753</v>
      </c>
      <c r="F42">
        <v>2.0227276420454543</v>
      </c>
      <c r="G42">
        <v>2.6176468631055867</v>
      </c>
      <c r="H42">
        <v>2.3421064612192306</v>
      </c>
    </row>
    <row r="43" spans="1:8" x14ac:dyDescent="0.3">
      <c r="A43" t="s">
        <v>43</v>
      </c>
      <c r="C43">
        <v>1.8589115920623824</v>
      </c>
      <c r="D43">
        <v>2.8233076891006363</v>
      </c>
      <c r="E43">
        <v>3.129166244618073</v>
      </c>
      <c r="F43">
        <v>3.1957426151211066</v>
      </c>
      <c r="G43">
        <v>3.237070477668802</v>
      </c>
      <c r="H43">
        <v>3.2231751119012682</v>
      </c>
    </row>
    <row r="45" spans="1:8" x14ac:dyDescent="0.3">
      <c r="A45" s="3"/>
      <c r="B45" s="4" t="s">
        <v>8</v>
      </c>
      <c r="C45" s="4" t="s">
        <v>9</v>
      </c>
      <c r="D45" s="4" t="s">
        <v>10</v>
      </c>
      <c r="E45" s="4" t="s">
        <v>11</v>
      </c>
      <c r="F45" s="4" t="s">
        <v>12</v>
      </c>
      <c r="G45" s="4" t="s">
        <v>13</v>
      </c>
      <c r="H45" s="4" t="s">
        <v>14</v>
      </c>
    </row>
    <row r="46" spans="1:8" x14ac:dyDescent="0.3">
      <c r="A46" t="s">
        <v>34</v>
      </c>
      <c r="C46">
        <f>C35/2</f>
        <v>0.49583363350693194</v>
      </c>
      <c r="D46">
        <f>D35/4</f>
        <v>0.24791681675346597</v>
      </c>
      <c r="E46">
        <f>E35/8</f>
        <v>0.1135496553886601</v>
      </c>
      <c r="F46">
        <f>F35/16</f>
        <v>6.14670162109388E-2</v>
      </c>
      <c r="G46">
        <f>G35/32</f>
        <v>3.0989602094183246E-2</v>
      </c>
      <c r="H46">
        <f>H35/64</f>
        <v>1.5494801047091623E-2</v>
      </c>
    </row>
    <row r="47" spans="1:8" x14ac:dyDescent="0.3">
      <c r="A47" t="s">
        <v>35</v>
      </c>
      <c r="C47">
        <f>C36/2</f>
        <v>0.99771514463717137</v>
      </c>
      <c r="D47">
        <f>D36/4</f>
        <v>0.8911562675505923</v>
      </c>
      <c r="E47">
        <f>E36/8</f>
        <v>0.81064345006005445</v>
      </c>
      <c r="F47">
        <f>F36/16</f>
        <v>0.56078753245804136</v>
      </c>
      <c r="G47">
        <f>G36/32</f>
        <v>0.38081367181604292</v>
      </c>
      <c r="H47">
        <f>H36/64</f>
        <v>0.17346393166700891</v>
      </c>
    </row>
    <row r="48" spans="1:8" x14ac:dyDescent="0.3">
      <c r="A48" t="s">
        <v>36</v>
      </c>
      <c r="C48">
        <f>C37/2</f>
        <v>1.0028070667651601</v>
      </c>
      <c r="D48">
        <f t="shared" ref="D48:D54" si="0">D37/4</f>
        <v>0.92074741183640685</v>
      </c>
      <c r="E48">
        <f t="shared" ref="E48:E54" si="1">E37/8</f>
        <v>1.8544427224710607E-2</v>
      </c>
      <c r="F48">
        <f t="shared" ref="F48:F54" si="2">F37/16</f>
        <v>5.4452428821519534E-3</v>
      </c>
      <c r="G48">
        <f t="shared" ref="G48:G54" si="3">G37/32</f>
        <v>0.41540715644950732</v>
      </c>
      <c r="H48">
        <f t="shared" ref="H48:H54" si="4">H37/64</f>
        <v>0.18922154527490742</v>
      </c>
    </row>
    <row r="49" spans="1:8" x14ac:dyDescent="0.3">
      <c r="A49" s="10" t="s">
        <v>37</v>
      </c>
      <c r="B49" s="10"/>
      <c r="C49">
        <f>C38/2</f>
        <v>0.99972340432792794</v>
      </c>
      <c r="D49">
        <f t="shared" si="0"/>
        <v>0.96761240165712203</v>
      </c>
      <c r="E49">
        <f t="shared" si="1"/>
        <v>0.85744751107205486</v>
      </c>
      <c r="F49">
        <f t="shared" si="2"/>
        <v>0.74321570706108786</v>
      </c>
      <c r="G49">
        <f t="shared" si="3"/>
        <v>0.45922246890803481</v>
      </c>
      <c r="H49">
        <f t="shared" si="4"/>
        <v>0.2314931510558188</v>
      </c>
    </row>
    <row r="50" spans="1:8" x14ac:dyDescent="0.3">
      <c r="A50" t="s">
        <v>38</v>
      </c>
      <c r="C50">
        <f t="shared" ref="C50:C54" si="5">C39/2</f>
        <v>0.74177549330079351</v>
      </c>
      <c r="D50">
        <f t="shared" si="0"/>
        <v>0.41853270915970459</v>
      </c>
      <c r="E50">
        <f t="shared" si="1"/>
        <v>0.13528571809523809</v>
      </c>
      <c r="F50">
        <f t="shared" si="2"/>
        <v>4.8067813892615559E-2</v>
      </c>
      <c r="G50">
        <f t="shared" si="3"/>
        <v>1.7076602144487835E-2</v>
      </c>
      <c r="H50">
        <f t="shared" si="4"/>
        <v>8.0345026922769916E-3</v>
      </c>
    </row>
    <row r="51" spans="1:8" x14ac:dyDescent="0.3">
      <c r="A51" t="s">
        <v>39</v>
      </c>
      <c r="C51">
        <f t="shared" si="5"/>
        <v>0.49305605815953374</v>
      </c>
      <c r="D51">
        <f t="shared" si="0"/>
        <v>0.25724671313796699</v>
      </c>
      <c r="E51">
        <f t="shared" si="1"/>
        <v>0.12678557954114741</v>
      </c>
      <c r="F51">
        <f t="shared" si="2"/>
        <v>6.25E-2</v>
      </c>
      <c r="G51">
        <f t="shared" si="3"/>
        <v>3.125E-2</v>
      </c>
      <c r="H51">
        <f t="shared" si="4"/>
        <v>1.5625E-2</v>
      </c>
    </row>
    <row r="52" spans="1:8" x14ac:dyDescent="0.3">
      <c r="A52" t="s">
        <v>40</v>
      </c>
      <c r="C52">
        <f t="shared" si="5"/>
        <v>0.97342731902376611</v>
      </c>
      <c r="D52">
        <f t="shared" si="0"/>
        <v>0.89037699309295582</v>
      </c>
      <c r="E52">
        <f t="shared" si="1"/>
        <v>0.66580134492032028</v>
      </c>
      <c r="F52">
        <f t="shared" si="2"/>
        <v>0.42017792811654359</v>
      </c>
      <c r="G52">
        <f t="shared" si="3"/>
        <v>0.22348111810230387</v>
      </c>
      <c r="H52">
        <f t="shared" si="4"/>
        <v>0.10828905792531476</v>
      </c>
    </row>
    <row r="53" spans="1:8" x14ac:dyDescent="0.3">
      <c r="A53" t="s">
        <v>41</v>
      </c>
      <c r="C53">
        <f t="shared" si="5"/>
        <v>0.81464538309882073</v>
      </c>
      <c r="D53">
        <f t="shared" si="0"/>
        <v>0.49171281054455279</v>
      </c>
      <c r="E53">
        <f t="shared" si="1"/>
        <v>0.27725853122787192</v>
      </c>
      <c r="F53">
        <f t="shared" si="2"/>
        <v>0.12642047762784089</v>
      </c>
      <c r="G53">
        <f t="shared" si="3"/>
        <v>8.1801464472049584E-2</v>
      </c>
      <c r="H53">
        <f t="shared" si="4"/>
        <v>3.6595413456550478E-2</v>
      </c>
    </row>
    <row r="54" spans="1:8" x14ac:dyDescent="0.3">
      <c r="A54" t="s">
        <v>42</v>
      </c>
      <c r="C54">
        <f t="shared" si="5"/>
        <v>0.92945579603119122</v>
      </c>
      <c r="D54">
        <f t="shared" si="0"/>
        <v>0.70582692227515909</v>
      </c>
      <c r="E54">
        <f t="shared" si="1"/>
        <v>0.39114578057725913</v>
      </c>
      <c r="F54">
        <f t="shared" si="2"/>
        <v>0.19973391344506916</v>
      </c>
      <c r="G54">
        <f t="shared" si="3"/>
        <v>0.10115845242715006</v>
      </c>
      <c r="H54">
        <f t="shared" si="4"/>
        <v>5.0362111123457315E-2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3" sqref="B3"/>
    </sheetView>
  </sheetViews>
  <sheetFormatPr defaultRowHeight="14.4" x14ac:dyDescent="0.3"/>
  <sheetData>
    <row r="1" spans="1:8" x14ac:dyDescent="0.3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t="s">
        <v>15</v>
      </c>
      <c r="B2">
        <v>8.2039000000000009</v>
      </c>
      <c r="C2">
        <v>15.5542</v>
      </c>
      <c r="D2">
        <v>8.0228999999999999</v>
      </c>
      <c r="E2">
        <v>4.7001999999999997</v>
      </c>
      <c r="F2">
        <v>2.8201000000000001</v>
      </c>
      <c r="G2">
        <v>1.4650000000000001</v>
      </c>
      <c r="H2">
        <v>1.2197</v>
      </c>
    </row>
    <row r="5" spans="1:8" x14ac:dyDescent="0.3"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</row>
    <row r="6" spans="1:8" x14ac:dyDescent="0.3">
      <c r="A6" t="s">
        <v>16</v>
      </c>
      <c r="B6">
        <v>5.0865</v>
      </c>
      <c r="C6">
        <v>2.5594999999999999</v>
      </c>
      <c r="D6">
        <v>1.2916000000000001</v>
      </c>
      <c r="E6">
        <v>0.70250000000000001</v>
      </c>
      <c r="F6">
        <v>0.39960000000000001</v>
      </c>
      <c r="G6">
        <v>0.224</v>
      </c>
      <c r="H6">
        <v>0.19539999999999999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axpy-omp-cilk</vt:lpstr>
      <vt:lpstr>axpy-speedup-efficiency</vt:lpstr>
      <vt:lpstr>Fib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solmaz</dc:creator>
  <cp:lastModifiedBy>solmaz</cp:lastModifiedBy>
  <dcterms:created xsi:type="dcterms:W3CDTF">2016-02-29T17:52:37Z</dcterms:created>
  <dcterms:modified xsi:type="dcterms:W3CDTF">2016-03-03T22:18:31Z</dcterms:modified>
</cp:coreProperties>
</file>